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O38" i="10"/>
  <c r="BE38" i="10"/>
  <c r="AM38" i="10"/>
  <c r="U38" i="10"/>
  <c r="CO37" i="10"/>
  <c r="BE37" i="10"/>
  <c r="AM37" i="10"/>
  <c r="U37" i="10"/>
  <c r="CO36" i="10"/>
  <c r="BE36" i="10"/>
  <c r="AM36" i="10"/>
  <c r="CO35" i="10"/>
  <c r="BW35" i="10"/>
  <c r="BW36" i="10" s="1"/>
  <c r="BW37" i="10" s="1"/>
  <c r="BW38" i="10" s="1"/>
  <c r="BW39" i="10" s="1"/>
  <c r="BE35" i="10"/>
  <c r="C35" i="10"/>
  <c r="C36" i="10" s="1"/>
  <c r="BW34" i="10"/>
  <c r="BE34" i="10"/>
  <c r="C34" i="10"/>
  <c r="C37" i="10" l="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s="1"/>
  <c r="AM35" i="10" l="1"/>
  <c r="CO34" i="10"/>
</calcChain>
</file>

<file path=xl/sharedStrings.xml><?xml version="1.0" encoding="utf-8"?>
<sst xmlns="http://schemas.openxmlformats.org/spreadsheetml/2006/main" count="1085" uniqueCount="596">
  <si>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</si>
  <si>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</si>
  <si>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</si>
  <si>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</si>
  <si>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</si>
  <si>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</si>
  <si>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</si>
  <si>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</si>
  <si>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</si>
  <si>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</si>
  <si>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</si>
  <si>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</si>
  <si>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</si>
  <si>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</si>
  <si>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</si>
  <si>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</si>
  <si>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</si>
  <si>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</si>
  <si>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</si>
  <si>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</si>
  <si>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</si>
  <si>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</si>
  <si>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</si>
  <si>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</si>
  <si>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</si>
  <si>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</si>
  <si>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</si>
  <si>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</si>
  <si>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</si>
  <si>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</si>
  <si>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</si>
  <si>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</si>
  <si>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</si>
  <si>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</si>
  <si>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</si>
  <si>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</si>
  <si>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</si>
  <si>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</si>
  <si>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</si>
  <si>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</si>
  <si>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</si>
  <si>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</si>
  <si>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</si>
  <si>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</si>
  <si>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</si>
  <si>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</si>
  <si>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</si>
  <si>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</si>
  <si>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</si>
  <si>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</si>
  <si>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</si>
  <si>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</si>
  <si>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</si>
  <si>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</si>
  <si>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</si>
  <si>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</si>
  <si>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</si>
  <si>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</si>
  <si>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</si>
  <si>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</si>
  <si>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</si>
  <si>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</si>
  <si>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</si>
  <si>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</si>
  <si>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</si>
  <si>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</si>
  <si>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</si>
  <si>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</si>
  <si>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</si>
  <si>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</si>
  <si>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</si>
  <si>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</si>
  <si>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</si>
  <si>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</si>
  <si>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</si>
  <si>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</si>
  <si>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</si>
  <si>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</si>
  <si>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</si>
  <si>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</si>
  <si>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</si>
  <si>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</si>
  <si>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</si>
  <si>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</si>
  <si>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</si>
  <si>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</si>
  <si>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</si>
  <si>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</si>
  <si>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</si>
  <si>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</si>
  <si>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</si>
  <si>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</si>
  <si>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天理市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</si>
  <si>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</si>
  <si>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</si>
  <si>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</si>
  <si>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</si>
  <si>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</si>
  <si>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</si>
  <si>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</si>
  <si>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</si>
  <si>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</si>
  <si>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</si>
  <si>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</si>
  <si>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</si>
  <si>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</si>
  <si>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</si>
  <si>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</si>
  <si>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</si>
  <si>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</si>
  <si>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</si>
  <si>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</si>
  <si>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</si>
  <si>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</si>
  <si>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</si>
  <si>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</si>
  <si>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</si>
  <si>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</si>
  <si>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</si>
  <si>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</si>
  <si>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</si>
  <si>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</si>
  <si>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</si>
  <si>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</si>
  <si>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</si>
  <si>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</si>
  <si>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</si>
  <si>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</si>
  <si>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</si>
  <si>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</si>
  <si>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</si>
  <si>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</si>
  <si>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</si>
  <si>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</si>
  <si>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</si>
  <si>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</si>
  <si>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</si>
  <si>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</si>
  <si>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</si>
  <si>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</si>
  <si>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</si>
  <si>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</si>
  <si>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</si>
  <si>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</si>
  <si>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</si>
  <si>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</si>
  <si>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</si>
  <si>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</si>
  <si>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</si>
  <si>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</si>
  <si>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</si>
  <si>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</si>
  <si>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</si>
  <si>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</si>
  <si>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</si>
  <si>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</si>
  <si>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</si>
  <si>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</si>
  <si>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</si>
  <si>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</si>
  <si>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</si>
  <si>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</si>
  <si>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</si>
  <si>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</si>
  <si>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</si>
  <si>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</si>
  <si>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</si>
  <si>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</si>
  <si>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</si>
  <si>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</si>
  <si>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</si>
  <si>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</si>
  <si>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</si>
  <si>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</si>
  <si>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</si>
  <si>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</si>
  <si>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</si>
  <si>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</si>
  <si>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</si>
  <si>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</si>
  <si>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</si>
  <si>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</si>
  <si>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</si>
  <si>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</si>
  <si>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</si>
  <si>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</si>
  <si>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</si>
  <si>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</si>
  <si>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</si>
  <si>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</si>
  <si>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</si>
  <si>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</si>
  <si>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</si>
  <si>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</si>
  <si>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</si>
  <si>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</si>
  <si>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</si>
  <si>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</si>
  <si>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</si>
  <si>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</si>
  <si>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</si>
  <si>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</si>
  <si>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</si>
  <si>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</si>
  <si>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</si>
  <si>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奈良県天理市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</si>
  <si>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</si>
  <si>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</si>
  <si>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</si>
  <si>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</si>
  <si>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</si>
  <si>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</si>
  <si>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</si>
  <si>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</si>
  <si>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</si>
  <si>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</si>
  <si>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</si>
  <si>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</si>
  <si>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</si>
  <si>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</si>
  <si>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</si>
  <si>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</si>
  <si>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</si>
  <si>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</si>
  <si>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</si>
  <si>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</si>
  <si>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</si>
  <si>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</si>
  <si>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</si>
  <si>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</si>
  <si>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</si>
  <si>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</si>
  <si>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</si>
  <si>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</si>
  <si>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</si>
  <si>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</si>
  <si>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</si>
  <si>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</si>
  <si>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</si>
  <si>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</si>
  <si>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</si>
  <si>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</si>
  <si>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</si>
  <si>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</si>
  <si>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</si>
  <si>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</si>
  <si>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</si>
  <si>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</si>
  <si>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</si>
  <si>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</si>
  <si>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</si>
  <si>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</si>
  <si>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</si>
  <si>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</si>
  <si>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</si>
  <si>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</si>
  <si>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</si>
  <si>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</si>
  <si>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</si>
  <si>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</si>
  <si>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</si>
  <si>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</si>
  <si>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</si>
  <si>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</si>
  <si>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</si>
  <si>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</si>
  <si>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</si>
  <si>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</si>
  <si>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</si>
  <si>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</si>
  <si>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</si>
  <si>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</si>
  <si>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</si>
  <si>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</si>
  <si>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</si>
  <si>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</si>
  <si>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</si>
  <si>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</si>
  <si>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</si>
  <si>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</si>
  <si>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</si>
  <si>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</si>
  <si>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</si>
  <si>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</si>
  <si>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</si>
  <si>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</si>
  <si>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</si>
  <si>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</si>
  <si>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</si>
  <si>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</si>
  <si>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</si>
  <si>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</si>
  <si>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</si>
  <si>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</si>
  <si>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</si>
  <si>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</si>
  <si>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</si>
  <si>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</si>
  <si>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</si>
  <si>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</si>
  <si>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</si>
  <si>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</si>
  <si>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</si>
  <si>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</si>
  <si>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</si>
  <si>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</si>
  <si>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</si>
  <si>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</si>
  <si>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</si>
  <si>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</si>
  <si>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</si>
  <si>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</si>
  <si>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</si>
  <si>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</si>
  <si>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</si>
  <si>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</si>
  <si>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</si>
  <si>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</si>
  <si>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</si>
  <si>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</si>
  <si>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</si>
  <si>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</si>
  <si>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</si>
  <si>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</si>
  <si>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</si>
  <si>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</si>
  <si>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</si>
  <si>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</si>
  <si>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</si>
  <si>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</si>
  <si>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</si>
  <si>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</si>
  <si>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</si>
  <si>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</si>
  <si>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</si>
  <si>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</si>
  <si>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</si>
  <si>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</si>
  <si>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</si>
  <si>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</si>
  <si>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</si>
  <si>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</si>
  <si>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</si>
  <si>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</si>
  <si>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</si>
  <si>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</si>
  <si>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</si>
  <si>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</si>
  <si>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</si>
  <si>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</si>
  <si>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</si>
  <si>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</si>
  <si>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</si>
  <si>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</si>
  <si>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奈良県天理市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</si>
  <si>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</si>
  <si>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</si>
  <si>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</si>
  <si>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</si>
  <si>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</si>
  <si>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</si>
  <si>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</si>
  <si>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</si>
  <si>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</si>
  <si>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</si>
  <si>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</si>
  <si>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</si>
  <si>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</si>
  <si>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</si>
  <si>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</si>
  <si>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</si>
  <si>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</si>
  <si>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</si>
  <si>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</si>
  <si>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</si>
  <si>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</si>
  <si>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</si>
  <si>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</si>
  <si>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</si>
  <si>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</si>
  <si>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</si>
  <si>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</si>
  <si>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</si>
  <si>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</si>
  <si>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</si>
  <si>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</si>
  <si>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</si>
  <si>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</si>
  <si>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</si>
  <si>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</si>
  <si>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</si>
  <si>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</si>
  <si>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</si>
  <si>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</si>
  <si>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</si>
  <si>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</si>
  <si>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</si>
  <si>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</si>
  <si>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</si>
  <si>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</si>
  <si>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</si>
  <si>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</si>
  <si>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</si>
  <si>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</si>
  <si>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</si>
  <si>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</si>
  <si>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</si>
  <si>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</si>
  <si>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</si>
  <si>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</si>
  <si>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</si>
  <si>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</si>
  <si>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</si>
  <si>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</si>
  <si>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</si>
  <si>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</si>
  <si>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</si>
  <si>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</si>
  <si>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</si>
  <si>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</si>
  <si>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</si>
  <si>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</si>
  <si>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</si>
  <si>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</si>
  <si>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</si>
  <si>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</si>
  <si>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</si>
  <si>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</si>
  <si>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</si>
  <si>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</si>
  <si>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</si>
  <si>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</si>
  <si>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</si>
  <si>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</si>
  <si>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</si>
  <si>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</si>
  <si>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</si>
  <si>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</si>
  <si>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</si>
  <si>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</si>
  <si>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</si>
  <si>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</si>
  <si>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</si>
  <si>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</si>
  <si>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</si>
  <si>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</si>
  <si>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</si>
  <si>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</si>
  <si>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</si>
  <si>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</si>
  <si>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</si>
  <si>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</si>
  <si>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</si>
  <si>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</si>
  <si>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</si>
  <si>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</si>
  <si>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</si>
  <si>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</si>
  <si>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</si>
  <si>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</si>
  <si>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</si>
  <si>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</si>
  <si>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</si>
  <si>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</si>
  <si>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</si>
  <si>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</si>
  <si>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</si>
  <si>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</si>
  <si>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</si>
  <si>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</si>
  <si>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</si>
  <si>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</si>
  <si>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</si>
  <si>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</si>
  <si>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</si>
  <si>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</si>
  <si>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</si>
  <si>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</si>
  <si>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</si>
  <si>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</si>
  <si>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</si>
  <si>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</si>
  <si>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</si>
  <si>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</si>
  <si>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</si>
  <si>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</si>
  <si>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</si>
  <si>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</si>
  <si>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</si>
  <si>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</si>
  <si>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</si>
  <si>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</si>
  <si>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</si>
  <si>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</si>
  <si>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</si>
  <si>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</si>
  <si>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</si>
  <si>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</si>
  <si>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</si>
  <si>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</si>
  <si>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</si>
  <si>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</si>
  <si>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</si>
  <si>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</si>
  <si>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</si>
  <si>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</si>
  <si>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</si>
  <si>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</si>
  <si>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</si>
  <si>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</si>
  <si>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</si>
  <si>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</si>
  <si>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</si>
  <si>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</si>
  <si>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</si>
  <si>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</si>
  <si>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</si>
  <si>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</si>
  <si>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</si>
  <si>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</si>
  <si>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</si>
  <si>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</si>
  <si>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</si>
  <si>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</si>
  <si>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</si>
  <si>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</si>
  <si>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</si>
  <si>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</si>
  <si>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</si>
  <si>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</si>
  <si>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</si>
  <si>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</si>
  <si>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</si>
  <si>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</si>
  <si>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</si>
  <si>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</si>
  <si>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</si>
  <si>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</si>
  <si>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</si>
  <si>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</si>
  <si>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</si>
  <si>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</si>
  <si>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</si>
  <si>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</si>
  <si>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</si>
  <si>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</si>
  <si>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</si>
  <si>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</si>
  <si>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</si>
  <si>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</si>
  <si>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</si>
  <si>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</si>
  <si>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3.64</t>
  </si>
  <si>
    <t>▲ 4.82</t>
  </si>
  <si>
    <t>▲ 6.70</t>
  </si>
  <si>
    <t>▲ 3.07</t>
  </si>
  <si>
    <t>水道事業会計</t>
  </si>
  <si>
    <t>一般会計</t>
  </si>
  <si>
    <t>下水道事業会計</t>
  </si>
  <si>
    <t>国民健康保険特別会計</t>
  </si>
  <si>
    <t>介護保険特別会計</t>
  </si>
  <si>
    <t>土地区画整理事業特別会計</t>
  </si>
  <si>
    <t>後期高齢者医療特別会計</t>
  </si>
  <si>
    <t>住宅新築資金等貸付金特別会計</t>
  </si>
  <si>
    <t>その他会計（赤字）</t>
  </si>
  <si>
    <t>その他会計（黒字）</t>
  </si>
  <si>
    <t>天理市開発公社</t>
    <rPh sb="0" eb="3">
      <t>テンリシ</t>
    </rPh>
    <rPh sb="3" eb="5">
      <t>カイハツ</t>
    </rPh>
    <rPh sb="5" eb="7">
      <t>コウシャ</t>
    </rPh>
    <phoneticPr fontId="2"/>
  </si>
  <si>
    <t>奈良県広域消防組合</t>
    <rPh sb="0" eb="3">
      <t>ナラケン</t>
    </rPh>
    <rPh sb="3" eb="5">
      <t>コウイキ</t>
    </rPh>
    <rPh sb="5" eb="7">
      <t>ショウボウ</t>
    </rPh>
    <rPh sb="7" eb="9">
      <t>クミアイ</t>
    </rPh>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</si>
  <si>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</si>
  <si>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</si>
  <si>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</si>
  <si>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</si>
  <si>
    <t>山辺・県北西部広域環境衛生組合</t>
  </si>
  <si>
    <t>-</t>
    <phoneticPr fontId="2"/>
  </si>
  <si>
    <t>-</t>
    <phoneticPr fontId="2"/>
  </si>
  <si>
    <t>-</t>
    <phoneticPr fontId="2"/>
  </si>
  <si>
    <t>-</t>
    <phoneticPr fontId="2"/>
  </si>
  <si>
    <t>-</t>
    <phoneticPr fontId="2"/>
  </si>
  <si>
    <t>福祉基金</t>
    <phoneticPr fontId="11"/>
  </si>
  <si>
    <t>ふるさと天理応援基金</t>
    <phoneticPr fontId="11"/>
  </si>
  <si>
    <t>地元公共事業積立基金</t>
    <phoneticPr fontId="11"/>
  </si>
  <si>
    <t>公共施設整備基金</t>
    <phoneticPr fontId="11"/>
  </si>
  <si>
    <t>地域福祉基金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</si>
  <si>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</si>
  <si>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</si>
  <si>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</si>
  <si>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</si>
  <si>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</si>
  <si>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</si>
  <si>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</si>
  <si>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</si>
  <si>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</si>
  <si>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</si>
  <si>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</si>
  <si>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費比率については近年低下傾向にあったが、一部事務組合等の起こした地方債に対する負担金等の増加によりH29年度は若干上昇することとなった。将来負担比率については引き続き低下傾向にあるが、実質公債費比率とともに類似団体と比較しても高い水準にあるため、今後も地方債の発行について財政措置のない起債を極力控えるなど抑制に努め、比率の改善を目指していく。</t>
    <rPh sb="12" eb="14">
      <t>キンネン</t>
    </rPh>
    <rPh sb="24" eb="26">
      <t>イチブ</t>
    </rPh>
    <rPh sb="26" eb="28">
      <t>ジム</t>
    </rPh>
    <rPh sb="28" eb="30">
      <t>クミアイ</t>
    </rPh>
    <rPh sb="30" eb="31">
      <t>トウ</t>
    </rPh>
    <rPh sb="32" eb="33">
      <t>オ</t>
    </rPh>
    <rPh sb="36" eb="39">
      <t>チホウサイ</t>
    </rPh>
    <rPh sb="40" eb="41">
      <t>タイ</t>
    </rPh>
    <rPh sb="43" eb="45">
      <t>フタン</t>
    </rPh>
    <rPh sb="45" eb="46">
      <t>キン</t>
    </rPh>
    <rPh sb="46" eb="47">
      <t>トウ</t>
    </rPh>
    <rPh sb="48" eb="50">
      <t>ゾウカ</t>
    </rPh>
    <rPh sb="56" eb="58">
      <t>ネンド</t>
    </rPh>
    <rPh sb="59" eb="61">
      <t>ジャッカン</t>
    </rPh>
    <rPh sb="61" eb="63">
      <t>ジョウショウ</t>
    </rPh>
    <rPh sb="83" eb="84">
      <t>ヒ</t>
    </rPh>
    <rPh sb="85" eb="86">
      <t>ツヅ</t>
    </rPh>
    <rPh sb="89" eb="91">
      <t>ケイコウ</t>
    </rPh>
    <phoneticPr fontId="5"/>
  </si>
  <si>
    <t>類似団体と比較して、将来負担比率、有形固定資産減価償却率ともに平均を上回っている。将来負担比率については、上下水道事業の起債残高や退職手当負担見込額が年々減少していることから、低下傾向にある。今後、公共施設総合管理計画に基づき、各種施設の老朽化対策、規模・総量の適正化等に積極的に取り組んでいく。</t>
    <rPh sb="60" eb="62">
      <t>キサイ</t>
    </rPh>
    <rPh sb="62" eb="64">
      <t>ザンダカ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</si>
</sst>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E4E9-46D2-9C4D-3AAF34A908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24115</c:v>
                </c:pt>
                <c:pt idx="1">
                  <c:v>25413</c:v>
                </c:pt>
                <c:pt idx="2">
                  <c:v>60692</c:v>
                </c:pt>
                <c:pt idx="3">
                  <c:v>42611</c:v>
                </c:pt>
                <c:pt idx="4">
                  <c:v>25853</c:v>
                </c:pt>
              </c:numCache>
            </c:numRef>
          </c:val>
          <c:smooth val="0"/>
          <c:extLst xmlns:c16r2="http://schemas.microsoft.com/office/drawing/2015/06/chart">
            <c:ext xmlns:c16="http://schemas.microsoft.com/office/drawing/2014/chart" uri="{C3380CC4-5D6E-409C-BE32-E72D297353CC}">
              <c16:uniqueId val="{00000001-E4E9-46D2-9C4D-3AAF34A90825}"/>
            </c:ext>
          </c:extLst>
        </c:ser>
        <c:dLbls>
          <c:showLegendKey val="0"/>
          <c:showVal val="0"/>
          <c:showCatName val="0"/>
          <c:showSerName val="0"/>
          <c:showPercent val="0"/>
          <c:showBubbleSize val="0"/>
        </c:dLbls>
        <c:marker val="1"/>
        <c:smooth val="0"/>
        <c:axId val="507331176"/>
        <c:axId val="507337840"/>
      </c:lineChart>
      <c:catAx>
        <c:axId val="507331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337840"/>
        <c:crosses val="autoZero"/>
        <c:auto val="1"/>
        <c:lblAlgn val="ctr"/>
        <c:lblOffset val="100"/>
        <c:tickLblSkip val="1"/>
        <c:tickMarkSkip val="1"/>
        <c:noMultiLvlLbl val="0"/>
      </c:catAx>
      <c:valAx>
        <c:axId val="5073378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7331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7.26</c:v>
                </c:pt>
                <c:pt idx="1">
                  <c:v>7.93</c:v>
                </c:pt>
                <c:pt idx="2">
                  <c:v>6.76</c:v>
                </c:pt>
                <c:pt idx="3">
                  <c:v>5.36</c:v>
                </c:pt>
                <c:pt idx="4">
                  <c:v>7.62</c:v>
                </c:pt>
              </c:numCache>
            </c:numRef>
          </c:val>
          <c:extLst xmlns:c16r2="http://schemas.microsoft.com/office/drawing/2015/06/chart">
            <c:ext xmlns:c16="http://schemas.microsoft.com/office/drawing/2014/chart" uri="{C3380CC4-5D6E-409C-BE32-E72D297353CC}">
              <c16:uniqueId val="{00000000-9300-4D70-9F82-F12A08F8E5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11.72</c:v>
                </c:pt>
                <c:pt idx="1">
                  <c:v>11.36</c:v>
                </c:pt>
                <c:pt idx="2">
                  <c:v>11.34</c:v>
                </c:pt>
                <c:pt idx="3">
                  <c:v>9.65</c:v>
                </c:pt>
                <c:pt idx="4">
                  <c:v>7.1</c:v>
                </c:pt>
              </c:numCache>
            </c:numRef>
          </c:val>
          <c:extLst xmlns:c16r2="http://schemas.microsoft.com/office/drawing/2015/06/chart">
            <c:ext xmlns:c16="http://schemas.microsoft.com/office/drawing/2014/chart" uri="{C3380CC4-5D6E-409C-BE32-E72D297353CC}">
              <c16:uniqueId val="{00000001-9300-4D70-9F82-F12A08F8E5CE}"/>
            </c:ext>
          </c:extLst>
        </c:ser>
        <c:dLbls>
          <c:showLegendKey val="0"/>
          <c:showVal val="0"/>
          <c:showCatName val="0"/>
          <c:showSerName val="0"/>
          <c:showPercent val="0"/>
          <c:showBubbleSize val="0"/>
        </c:dLbls>
        <c:gapWidth val="250"/>
        <c:overlap val="100"/>
        <c:axId val="507333136"/>
        <c:axId val="507334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2.46</c:v>
                </c:pt>
                <c:pt idx="1">
                  <c:v>-3.64</c:v>
                </c:pt>
                <c:pt idx="2">
                  <c:v>-4.82</c:v>
                </c:pt>
                <c:pt idx="3">
                  <c:v>-6.7</c:v>
                </c:pt>
                <c:pt idx="4">
                  <c:v>-3.07</c:v>
                </c:pt>
              </c:numCache>
            </c:numRef>
          </c:val>
          <c:smooth val="0"/>
          <c:extLst xmlns:c16r2="http://schemas.microsoft.com/office/drawing/2015/06/chart">
            <c:ext xmlns:c16="http://schemas.microsoft.com/office/drawing/2014/chart" uri="{C3380CC4-5D6E-409C-BE32-E72D297353CC}">
              <c16:uniqueId val="{00000002-9300-4D70-9F82-F12A08F8E5CE}"/>
            </c:ext>
          </c:extLst>
        </c:ser>
        <c:dLbls>
          <c:showLegendKey val="0"/>
          <c:showVal val="0"/>
          <c:showCatName val="0"/>
          <c:showSerName val="0"/>
          <c:showPercent val="0"/>
          <c:showBubbleSize val="0"/>
        </c:dLbls>
        <c:marker val="1"/>
        <c:smooth val="0"/>
        <c:axId val="507333136"/>
        <c:axId val="507334704"/>
      </c:lineChart>
      <c:catAx>
        <c:axId val="50733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7334704"/>
        <c:crosses val="autoZero"/>
        <c:auto val="1"/>
        <c:lblAlgn val="ctr"/>
        <c:lblOffset val="100"/>
        <c:tickLblSkip val="1"/>
        <c:tickMarkSkip val="1"/>
        <c:noMultiLvlLbl val="0"/>
      </c:catAx>
      <c:valAx>
        <c:axId val="50733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33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28C-4524-90F0-52818950E3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8C-4524-90F0-52818950E390}"/>
            </c:ext>
          </c:extLst>
        </c:ser>
        <c:ser>
          <c:idx val="2"/>
          <c:order val="2"/>
          <c:tx>
            <c:strRef>
              <c:f>データシート!$A$29</c:f>
              <c:strCache>
                <c:ptCount val="1"/>
                <c:pt idx="0">
                  <c:v>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2-128C-4524-90F0-52818950E3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3-128C-4524-90F0-52818950E390}"/>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0.33</c:v>
                </c:pt>
                <c:pt idx="4">
                  <c:v>#N/A</c:v>
                </c:pt>
                <c:pt idx="5">
                  <c:v>0.5</c:v>
                </c:pt>
                <c:pt idx="6">
                  <c:v>#N/A</c:v>
                </c:pt>
                <c:pt idx="7">
                  <c:v>0.17</c:v>
                </c:pt>
                <c:pt idx="8">
                  <c:v>#N/A</c:v>
                </c:pt>
                <c:pt idx="9">
                  <c:v>0.09</c:v>
                </c:pt>
              </c:numCache>
            </c:numRef>
          </c:val>
          <c:extLst xmlns:c16r2="http://schemas.microsoft.com/office/drawing/2015/06/chart">
            <c:ext xmlns:c16="http://schemas.microsoft.com/office/drawing/2014/chart" uri="{C3380CC4-5D6E-409C-BE32-E72D297353CC}">
              <c16:uniqueId val="{00000004-128C-4524-90F0-52818950E39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0.46</c:v>
                </c:pt>
                <c:pt idx="2">
                  <c:v>#N/A</c:v>
                </c:pt>
                <c:pt idx="3">
                  <c:v>0.92</c:v>
                </c:pt>
                <c:pt idx="4">
                  <c:v>#N/A</c:v>
                </c:pt>
                <c:pt idx="5">
                  <c:v>0.26</c:v>
                </c:pt>
                <c:pt idx="6">
                  <c:v>#N/A</c:v>
                </c:pt>
                <c:pt idx="7">
                  <c:v>0.44</c:v>
                </c:pt>
                <c:pt idx="8">
                  <c:v>#N/A</c:v>
                </c:pt>
                <c:pt idx="9">
                  <c:v>0.43</c:v>
                </c:pt>
              </c:numCache>
            </c:numRef>
          </c:val>
          <c:extLst xmlns:c16r2="http://schemas.microsoft.com/office/drawing/2015/06/chart">
            <c:ext xmlns:c16="http://schemas.microsoft.com/office/drawing/2014/chart" uri="{C3380CC4-5D6E-409C-BE32-E72D297353CC}">
              <c16:uniqueId val="{00000005-128C-4524-90F0-52818950E39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1.83</c:v>
                </c:pt>
                <c:pt idx="2">
                  <c:v>#N/A</c:v>
                </c:pt>
                <c:pt idx="3">
                  <c:v>0.09</c:v>
                </c:pt>
                <c:pt idx="4">
                  <c:v>#N/A</c:v>
                </c:pt>
                <c:pt idx="5">
                  <c:v>0.14000000000000001</c:v>
                </c:pt>
                <c:pt idx="6">
                  <c:v>#N/A</c:v>
                </c:pt>
                <c:pt idx="7">
                  <c:v>1.3</c:v>
                </c:pt>
                <c:pt idx="8">
                  <c:v>#N/A</c:v>
                </c:pt>
                <c:pt idx="9">
                  <c:v>1.17</c:v>
                </c:pt>
              </c:numCache>
            </c:numRef>
          </c:val>
          <c:extLst xmlns:c16r2="http://schemas.microsoft.com/office/drawing/2015/06/chart">
            <c:ext xmlns:c16="http://schemas.microsoft.com/office/drawing/2014/chart" uri="{C3380CC4-5D6E-409C-BE32-E72D297353CC}">
              <c16:uniqueId val="{00000006-128C-4524-90F0-52818950E39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6.59</c:v>
                </c:pt>
                <c:pt idx="2">
                  <c:v>#N/A</c:v>
                </c:pt>
                <c:pt idx="3">
                  <c:v>6.89</c:v>
                </c:pt>
                <c:pt idx="4">
                  <c:v>#N/A</c:v>
                </c:pt>
                <c:pt idx="5">
                  <c:v>7.09</c:v>
                </c:pt>
                <c:pt idx="6">
                  <c:v>#N/A</c:v>
                </c:pt>
                <c:pt idx="7">
                  <c:v>7.25</c:v>
                </c:pt>
                <c:pt idx="8">
                  <c:v>#N/A</c:v>
                </c:pt>
                <c:pt idx="9">
                  <c:v>7.28</c:v>
                </c:pt>
              </c:numCache>
            </c:numRef>
          </c:val>
          <c:extLst xmlns:c16r2="http://schemas.microsoft.com/office/drawing/2015/06/chart">
            <c:ext xmlns:c16="http://schemas.microsoft.com/office/drawing/2014/chart" uri="{C3380CC4-5D6E-409C-BE32-E72D297353CC}">
              <c16:uniqueId val="{00000007-128C-4524-90F0-52818950E3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7.12</c:v>
                </c:pt>
                <c:pt idx="2">
                  <c:v>#N/A</c:v>
                </c:pt>
                <c:pt idx="3">
                  <c:v>7.83</c:v>
                </c:pt>
                <c:pt idx="4">
                  <c:v>#N/A</c:v>
                </c:pt>
                <c:pt idx="5">
                  <c:v>6.69</c:v>
                </c:pt>
                <c:pt idx="6">
                  <c:v>#N/A</c:v>
                </c:pt>
                <c:pt idx="7">
                  <c:v>5.56</c:v>
                </c:pt>
                <c:pt idx="8">
                  <c:v>#N/A</c:v>
                </c:pt>
                <c:pt idx="9">
                  <c:v>7.54</c:v>
                </c:pt>
              </c:numCache>
            </c:numRef>
          </c:val>
          <c:extLst xmlns:c16r2="http://schemas.microsoft.com/office/drawing/2015/06/chart">
            <c:ext xmlns:c16="http://schemas.microsoft.com/office/drawing/2014/chart" uri="{C3380CC4-5D6E-409C-BE32-E72D297353CC}">
              <c16:uniqueId val="{00000008-128C-4524-90F0-52818950E3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14.67</c:v>
                </c:pt>
                <c:pt idx="2">
                  <c:v>#N/A</c:v>
                </c:pt>
                <c:pt idx="3">
                  <c:v>15.76</c:v>
                </c:pt>
                <c:pt idx="4">
                  <c:v>#N/A</c:v>
                </c:pt>
                <c:pt idx="5">
                  <c:v>16.98</c:v>
                </c:pt>
                <c:pt idx="6">
                  <c:v>#N/A</c:v>
                </c:pt>
                <c:pt idx="7">
                  <c:v>15.92</c:v>
                </c:pt>
                <c:pt idx="8">
                  <c:v>#N/A</c:v>
                </c:pt>
                <c:pt idx="9">
                  <c:v>16.71</c:v>
                </c:pt>
              </c:numCache>
            </c:numRef>
          </c:val>
          <c:extLst xmlns:c16r2="http://schemas.microsoft.com/office/drawing/2015/06/chart">
            <c:ext xmlns:c16="http://schemas.microsoft.com/office/drawing/2014/chart" uri="{C3380CC4-5D6E-409C-BE32-E72D297353CC}">
              <c16:uniqueId val="{00000009-128C-4524-90F0-52818950E390}"/>
            </c:ext>
          </c:extLst>
        </c:ser>
        <c:dLbls>
          <c:showLegendKey val="0"/>
          <c:showVal val="0"/>
          <c:showCatName val="0"/>
          <c:showSerName val="0"/>
          <c:showPercent val="0"/>
          <c:showBubbleSize val="0"/>
        </c:dLbls>
        <c:gapWidth val="150"/>
        <c:overlap val="100"/>
        <c:axId val="507336664"/>
        <c:axId val="507335096"/>
      </c:barChart>
      <c:catAx>
        <c:axId val="50733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335096"/>
        <c:crosses val="autoZero"/>
        <c:auto val="1"/>
        <c:lblAlgn val="ctr"/>
        <c:lblOffset val="100"/>
        <c:tickLblSkip val="1"/>
        <c:tickMarkSkip val="1"/>
        <c:noMultiLvlLbl val="0"/>
      </c:catAx>
      <c:valAx>
        <c:axId val="507335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336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2700</c:v>
                </c:pt>
                <c:pt idx="5">
                  <c:v>2743</c:v>
                </c:pt>
                <c:pt idx="8">
                  <c:v>2663</c:v>
                </c:pt>
                <c:pt idx="11">
                  <c:v>2611</c:v>
                </c:pt>
                <c:pt idx="14">
                  <c:v>2634</c:v>
                </c:pt>
              </c:numCache>
            </c:numRef>
          </c:val>
          <c:extLst xmlns:c16r2="http://schemas.microsoft.com/office/drawing/2015/06/chart">
            <c:ext xmlns:c16="http://schemas.microsoft.com/office/drawing/2014/chart" uri="{C3380CC4-5D6E-409C-BE32-E72D297353CC}">
              <c16:uniqueId val="{00000000-3119-4D5D-8731-4D7A62BFB4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2</c:v>
                </c:pt>
                <c:pt idx="9">
                  <c:v>1</c:v>
                </c:pt>
                <c:pt idx="12">
                  <c:v>2</c:v>
                </c:pt>
              </c:numCache>
            </c:numRef>
          </c:val>
          <c:extLst xmlns:c16r2="http://schemas.microsoft.com/office/drawing/2015/06/chart">
            <c:ext xmlns:c16="http://schemas.microsoft.com/office/drawing/2014/chart" uri="{C3380CC4-5D6E-409C-BE32-E72D297353CC}">
              <c16:uniqueId val="{00000001-3119-4D5D-8731-4D7A62BFB4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119-4D5D-8731-4D7A62BFB4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9</c:v>
                </c:pt>
                <c:pt idx="6">
                  <c:v>11</c:v>
                </c:pt>
                <c:pt idx="9">
                  <c:v>35</c:v>
                </c:pt>
                <c:pt idx="12">
                  <c:v>68</c:v>
                </c:pt>
              </c:numCache>
            </c:numRef>
          </c:val>
          <c:extLst xmlns:c16r2="http://schemas.microsoft.com/office/drawing/2015/06/chart">
            <c:ext xmlns:c16="http://schemas.microsoft.com/office/drawing/2014/chart" uri="{C3380CC4-5D6E-409C-BE32-E72D297353CC}">
              <c16:uniqueId val="{00000003-3119-4D5D-8731-4D7A62BFB4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1448</c:v>
                </c:pt>
                <c:pt idx="3">
                  <c:v>1181</c:v>
                </c:pt>
                <c:pt idx="6">
                  <c:v>1212</c:v>
                </c:pt>
                <c:pt idx="9">
                  <c:v>1162</c:v>
                </c:pt>
                <c:pt idx="12">
                  <c:v>1195</c:v>
                </c:pt>
              </c:numCache>
            </c:numRef>
          </c:val>
          <c:extLst xmlns:c16r2="http://schemas.microsoft.com/office/drawing/2015/06/chart">
            <c:ext xmlns:c16="http://schemas.microsoft.com/office/drawing/2014/chart" uri="{C3380CC4-5D6E-409C-BE32-E72D297353CC}">
              <c16:uniqueId val="{00000004-3119-4D5D-8731-4D7A62BFB4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19-4D5D-8731-4D7A62BFB4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119-4D5D-8731-4D7A62BFB4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2636</c:v>
                </c:pt>
                <c:pt idx="3">
                  <c:v>2723</c:v>
                </c:pt>
                <c:pt idx="6">
                  <c:v>2634</c:v>
                </c:pt>
                <c:pt idx="9">
                  <c:v>2673</c:v>
                </c:pt>
                <c:pt idx="12">
                  <c:v>2654</c:v>
                </c:pt>
              </c:numCache>
            </c:numRef>
          </c:val>
          <c:extLst xmlns:c16r2="http://schemas.microsoft.com/office/drawing/2015/06/chart">
            <c:ext xmlns:c16="http://schemas.microsoft.com/office/drawing/2014/chart" uri="{C3380CC4-5D6E-409C-BE32-E72D297353CC}">
              <c16:uniqueId val="{00000007-3119-4D5D-8731-4D7A62BFB467}"/>
            </c:ext>
          </c:extLst>
        </c:ser>
        <c:dLbls>
          <c:showLegendKey val="0"/>
          <c:showVal val="0"/>
          <c:showCatName val="0"/>
          <c:showSerName val="0"/>
          <c:showPercent val="0"/>
          <c:showBubbleSize val="0"/>
        </c:dLbls>
        <c:gapWidth val="100"/>
        <c:overlap val="100"/>
        <c:axId val="507335488"/>
        <c:axId val="51137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1389</c:v>
                </c:pt>
                <c:pt idx="2">
                  <c:v>#N/A</c:v>
                </c:pt>
                <c:pt idx="3">
                  <c:v>#N/A</c:v>
                </c:pt>
                <c:pt idx="4">
                  <c:v>1172</c:v>
                </c:pt>
                <c:pt idx="5">
                  <c:v>#N/A</c:v>
                </c:pt>
                <c:pt idx="6">
                  <c:v>#N/A</c:v>
                </c:pt>
                <c:pt idx="7">
                  <c:v>1196</c:v>
                </c:pt>
                <c:pt idx="8">
                  <c:v>#N/A</c:v>
                </c:pt>
                <c:pt idx="9">
                  <c:v>#N/A</c:v>
                </c:pt>
                <c:pt idx="10">
                  <c:v>1260</c:v>
                </c:pt>
                <c:pt idx="11">
                  <c:v>#N/A</c:v>
                </c:pt>
                <c:pt idx="12">
                  <c:v>#N/A</c:v>
                </c:pt>
                <c:pt idx="13">
                  <c:v>1285</c:v>
                </c:pt>
                <c:pt idx="14">
                  <c:v>#N/A</c:v>
                </c:pt>
              </c:numCache>
            </c:numRef>
          </c:val>
          <c:smooth val="0"/>
          <c:extLst xmlns:c16r2="http://schemas.microsoft.com/office/drawing/2015/06/chart">
            <c:ext xmlns:c16="http://schemas.microsoft.com/office/drawing/2014/chart" uri="{C3380CC4-5D6E-409C-BE32-E72D297353CC}">
              <c16:uniqueId val="{00000008-3119-4D5D-8731-4D7A62BFB467}"/>
            </c:ext>
          </c:extLst>
        </c:ser>
        <c:dLbls>
          <c:showLegendKey val="0"/>
          <c:showVal val="0"/>
          <c:showCatName val="0"/>
          <c:showSerName val="0"/>
          <c:showPercent val="0"/>
          <c:showBubbleSize val="0"/>
        </c:dLbls>
        <c:marker val="1"/>
        <c:smooth val="0"/>
        <c:axId val="507335488"/>
        <c:axId val="511375536"/>
      </c:lineChart>
      <c:catAx>
        <c:axId val="50733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1375536"/>
        <c:crosses val="autoZero"/>
        <c:auto val="1"/>
        <c:lblAlgn val="ctr"/>
        <c:lblOffset val="100"/>
        <c:tickLblSkip val="1"/>
        <c:tickMarkSkip val="1"/>
        <c:noMultiLvlLbl val="0"/>
      </c:catAx>
      <c:valAx>
        <c:axId val="51137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33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25900</c:v>
                </c:pt>
                <c:pt idx="5">
                  <c:v>25530</c:v>
                </c:pt>
                <c:pt idx="8">
                  <c:v>25773</c:v>
                </c:pt>
                <c:pt idx="11">
                  <c:v>25005</c:v>
                </c:pt>
                <c:pt idx="14">
                  <c:v>24310</c:v>
                </c:pt>
              </c:numCache>
            </c:numRef>
          </c:val>
          <c:extLst xmlns:c16r2="http://schemas.microsoft.com/office/drawing/2015/06/chart">
            <c:ext xmlns:c16="http://schemas.microsoft.com/office/drawing/2014/chart" uri="{C3380CC4-5D6E-409C-BE32-E72D297353CC}">
              <c16:uniqueId val="{00000000-D24B-4633-8060-234A9F88E5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5810</c:v>
                </c:pt>
                <c:pt idx="5">
                  <c:v>5460</c:v>
                </c:pt>
                <c:pt idx="8">
                  <c:v>4773</c:v>
                </c:pt>
                <c:pt idx="11">
                  <c:v>4356</c:v>
                </c:pt>
                <c:pt idx="14">
                  <c:v>4037</c:v>
                </c:pt>
              </c:numCache>
            </c:numRef>
          </c:val>
          <c:extLst xmlns:c16r2="http://schemas.microsoft.com/office/drawing/2015/06/chart">
            <c:ext xmlns:c16="http://schemas.microsoft.com/office/drawing/2014/chart" uri="{C3380CC4-5D6E-409C-BE32-E72D297353CC}">
              <c16:uniqueId val="{00000001-D24B-4633-8060-234A9F88E5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2409</c:v>
                </c:pt>
                <c:pt idx="5">
                  <c:v>2142</c:v>
                </c:pt>
                <c:pt idx="8">
                  <c:v>2164</c:v>
                </c:pt>
                <c:pt idx="11">
                  <c:v>2175</c:v>
                </c:pt>
                <c:pt idx="14">
                  <c:v>1819</c:v>
                </c:pt>
              </c:numCache>
            </c:numRef>
          </c:val>
          <c:extLst xmlns:c16r2="http://schemas.microsoft.com/office/drawing/2015/06/chart">
            <c:ext xmlns:c16="http://schemas.microsoft.com/office/drawing/2014/chart" uri="{C3380CC4-5D6E-409C-BE32-E72D297353CC}">
              <c16:uniqueId val="{00000002-D24B-4633-8060-234A9F88E5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24B-4633-8060-234A9F88E5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24B-4633-8060-234A9F88E5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4B-4633-8060-234A9F88E5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4098</c:v>
                </c:pt>
                <c:pt idx="3">
                  <c:v>3988</c:v>
                </c:pt>
                <c:pt idx="6">
                  <c:v>3730</c:v>
                </c:pt>
                <c:pt idx="9">
                  <c:v>3554</c:v>
                </c:pt>
                <c:pt idx="12">
                  <c:v>3173</c:v>
                </c:pt>
              </c:numCache>
            </c:numRef>
          </c:val>
          <c:extLst xmlns:c16r2="http://schemas.microsoft.com/office/drawing/2015/06/chart">
            <c:ext xmlns:c16="http://schemas.microsoft.com/office/drawing/2014/chart" uri="{C3380CC4-5D6E-409C-BE32-E72D297353CC}">
              <c16:uniqueId val="{00000006-D24B-4633-8060-234A9F88E5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738</c:v>
                </c:pt>
                <c:pt idx="3">
                  <c:v>831</c:v>
                </c:pt>
                <c:pt idx="6">
                  <c:v>979</c:v>
                </c:pt>
                <c:pt idx="9">
                  <c:v>972</c:v>
                </c:pt>
                <c:pt idx="12">
                  <c:v>1022</c:v>
                </c:pt>
              </c:numCache>
            </c:numRef>
          </c:val>
          <c:extLst xmlns:c16r2="http://schemas.microsoft.com/office/drawing/2015/06/chart">
            <c:ext xmlns:c16="http://schemas.microsoft.com/office/drawing/2014/chart" uri="{C3380CC4-5D6E-409C-BE32-E72D297353CC}">
              <c16:uniqueId val="{00000007-D24B-4633-8060-234A9F88E5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15514</c:v>
                </c:pt>
                <c:pt idx="3">
                  <c:v>13735</c:v>
                </c:pt>
                <c:pt idx="6">
                  <c:v>12191</c:v>
                </c:pt>
                <c:pt idx="9">
                  <c:v>10673</c:v>
                </c:pt>
                <c:pt idx="12">
                  <c:v>10026</c:v>
                </c:pt>
              </c:numCache>
            </c:numRef>
          </c:val>
          <c:extLst xmlns:c16r2="http://schemas.microsoft.com/office/drawing/2015/06/chart">
            <c:ext xmlns:c16="http://schemas.microsoft.com/office/drawing/2014/chart" uri="{C3380CC4-5D6E-409C-BE32-E72D297353CC}">
              <c16:uniqueId val="{00000008-D24B-4633-8060-234A9F88E5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24B-4633-8060-234A9F88E5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25991</c:v>
                </c:pt>
                <c:pt idx="3">
                  <c:v>25616</c:v>
                </c:pt>
                <c:pt idx="6">
                  <c:v>26529</c:v>
                </c:pt>
                <c:pt idx="9">
                  <c:v>26341</c:v>
                </c:pt>
                <c:pt idx="12">
                  <c:v>25806</c:v>
                </c:pt>
              </c:numCache>
            </c:numRef>
          </c:val>
          <c:extLst xmlns:c16r2="http://schemas.microsoft.com/office/drawing/2015/06/chart">
            <c:ext xmlns:c16="http://schemas.microsoft.com/office/drawing/2014/chart" uri="{C3380CC4-5D6E-409C-BE32-E72D297353CC}">
              <c16:uniqueId val="{0000000A-D24B-4633-8060-234A9F88E590}"/>
            </c:ext>
          </c:extLst>
        </c:ser>
        <c:dLbls>
          <c:showLegendKey val="0"/>
          <c:showVal val="0"/>
          <c:showCatName val="0"/>
          <c:showSerName val="0"/>
          <c:showPercent val="0"/>
          <c:showBubbleSize val="0"/>
        </c:dLbls>
        <c:gapWidth val="100"/>
        <c:overlap val="100"/>
        <c:axId val="511368872"/>
        <c:axId val="511369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12222</c:v>
                </c:pt>
                <c:pt idx="2">
                  <c:v>#N/A</c:v>
                </c:pt>
                <c:pt idx="3">
                  <c:v>#N/A</c:v>
                </c:pt>
                <c:pt idx="4">
                  <c:v>11038</c:v>
                </c:pt>
                <c:pt idx="5">
                  <c:v>#N/A</c:v>
                </c:pt>
                <c:pt idx="6">
                  <c:v>#N/A</c:v>
                </c:pt>
                <c:pt idx="7">
                  <c:v>10720</c:v>
                </c:pt>
                <c:pt idx="8">
                  <c:v>#N/A</c:v>
                </c:pt>
                <c:pt idx="9">
                  <c:v>#N/A</c:v>
                </c:pt>
                <c:pt idx="10">
                  <c:v>10004</c:v>
                </c:pt>
                <c:pt idx="11">
                  <c:v>#N/A</c:v>
                </c:pt>
                <c:pt idx="12">
                  <c:v>#N/A</c:v>
                </c:pt>
                <c:pt idx="13">
                  <c:v>9862</c:v>
                </c:pt>
                <c:pt idx="14">
                  <c:v>#N/A</c:v>
                </c:pt>
              </c:numCache>
            </c:numRef>
          </c:val>
          <c:smooth val="0"/>
          <c:extLst xmlns:c16r2="http://schemas.microsoft.com/office/drawing/2015/06/chart">
            <c:ext xmlns:c16="http://schemas.microsoft.com/office/drawing/2014/chart" uri="{C3380CC4-5D6E-409C-BE32-E72D297353CC}">
              <c16:uniqueId val="{0000000B-D24B-4633-8060-234A9F88E590}"/>
            </c:ext>
          </c:extLst>
        </c:ser>
        <c:dLbls>
          <c:showLegendKey val="0"/>
          <c:showVal val="0"/>
          <c:showCatName val="0"/>
          <c:showSerName val="0"/>
          <c:showPercent val="0"/>
          <c:showBubbleSize val="0"/>
        </c:dLbls>
        <c:marker val="1"/>
        <c:smooth val="0"/>
        <c:axId val="511368872"/>
        <c:axId val="511369656"/>
      </c:lineChart>
      <c:catAx>
        <c:axId val="511368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1369656"/>
        <c:crosses val="autoZero"/>
        <c:auto val="1"/>
        <c:lblAlgn val="ctr"/>
        <c:lblOffset val="100"/>
        <c:tickLblSkip val="1"/>
        <c:tickMarkSkip val="1"/>
        <c:noMultiLvlLbl val="0"/>
      </c:catAx>
      <c:valAx>
        <c:axId val="511369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368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1632</c:v>
                </c:pt>
                <c:pt idx="1">
                  <c:v>1381</c:v>
                </c:pt>
                <c:pt idx="2">
                  <c:v>1017</c:v>
                </c:pt>
              </c:numCache>
            </c:numRef>
          </c:val>
          <c:extLst xmlns:c16r2="http://schemas.microsoft.com/office/drawing/2015/06/chart">
            <c:ext xmlns:c16="http://schemas.microsoft.com/office/drawing/2014/chart" uri="{C3380CC4-5D6E-409C-BE32-E72D297353CC}">
              <c16:uniqueId val="{00000000-84AB-4DB8-AB32-16BC65487A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124</c:v>
                </c:pt>
                <c:pt idx="1">
                  <c:v>147</c:v>
                </c:pt>
                <c:pt idx="2">
                  <c:v>238</c:v>
                </c:pt>
              </c:numCache>
            </c:numRef>
          </c:val>
          <c:extLst xmlns:c16r2="http://schemas.microsoft.com/office/drawing/2015/06/chart">
            <c:ext xmlns:c16="http://schemas.microsoft.com/office/drawing/2014/chart" uri="{C3380CC4-5D6E-409C-BE32-E72D297353CC}">
              <c16:uniqueId val="{00000001-84AB-4DB8-AB32-16BC65487A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621</c:v>
                </c:pt>
                <c:pt idx="1">
                  <c:v>828</c:v>
                </c:pt>
                <c:pt idx="2">
                  <c:v>757</c:v>
                </c:pt>
              </c:numCache>
            </c:numRef>
          </c:val>
          <c:extLst xmlns:c16r2="http://schemas.microsoft.com/office/drawing/2015/06/chart">
            <c:ext xmlns:c16="http://schemas.microsoft.com/office/drawing/2014/chart" uri="{C3380CC4-5D6E-409C-BE32-E72D297353CC}">
              <c16:uniqueId val="{00000002-84AB-4DB8-AB32-16BC65487A8D}"/>
            </c:ext>
          </c:extLst>
        </c:ser>
        <c:dLbls>
          <c:showLegendKey val="0"/>
          <c:showVal val="0"/>
          <c:showCatName val="0"/>
          <c:showSerName val="0"/>
          <c:showPercent val="0"/>
          <c:showBubbleSize val="0"/>
        </c:dLbls>
        <c:gapWidth val="120"/>
        <c:overlap val="100"/>
        <c:axId val="511376320"/>
        <c:axId val="511369264"/>
      </c:barChart>
      <c:catAx>
        <c:axId val="51137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1369264"/>
        <c:crosses val="autoZero"/>
        <c:auto val="1"/>
        <c:lblAlgn val="ctr"/>
        <c:lblOffset val="100"/>
        <c:tickLblSkip val="1"/>
        <c:tickMarkSkip val="1"/>
        <c:noMultiLvlLbl val="0"/>
      </c:catAx>
      <c:valAx>
        <c:axId val="511369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1376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151-4FCB-B2AE-AD5787B6A2C1}"/>
                </c:ext>
                <c:ext xmlns:c15="http://schemas.microsoft.com/office/drawing/2012/chart" uri="{CE6537A1-D6FC-4f65-9D91-7224C49458BB}">
                  <c15:dlblFieldTable>
                    <c15:dlblFTEntry>
                      <c15:txfldGUID>{18831C44-178A-4951-BCD5-78DF2A6A64E5}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151-4FCB-B2AE-AD5787B6A2C1}"/>
                </c:ext>
                <c:ext xmlns:c15="http://schemas.microsoft.com/office/drawing/2012/chart" uri="{CE6537A1-D6FC-4f65-9D91-7224C49458BB}">
                  <c15:dlblFieldTable>
                    <c15:dlblFTEntry>
                      <c15:txfldGUID>{48433BC5-280A-42BE-B3C7-94FD46C3F4B0}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151-4FCB-B2AE-AD5787B6A2C1}"/>
                </c:ext>
                <c:ext xmlns:c15="http://schemas.microsoft.com/office/drawing/2012/chart" uri="{CE6537A1-D6FC-4f65-9D91-7224C49458BB}">
                  <c15:dlblFieldTable>
                    <c15:dlblFTEntry>
                      <c15:txfldGUID>{CCD6610B-8AF4-4C9D-AEE2-88DF0D7324B3}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151-4FCB-B2AE-AD5787B6A2C1}"/>
                </c:ext>
                <c:ext xmlns:c15="http://schemas.microsoft.com/office/drawing/2012/chart" uri="{CE6537A1-D6FC-4f65-9D91-7224C49458BB}">
                  <c15:dlblFieldTable>
                    <c15:dlblFTEntry>
                      <c15:txfldGUID>{9453CABE-5A9C-4846-B12C-691639AF1D97}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151-4FCB-B2AE-AD5787B6A2C1}"/>
                </c:ext>
                <c:ext xmlns:c15="http://schemas.microsoft.com/office/drawing/2012/chart" uri="{CE6537A1-D6FC-4f65-9D91-7224C49458BB}">
                  <c15:dlblFieldTable>
                    <c15:dlblFTEntry>
                      <c15:txfldGUID>{2CC20B85-E28E-4304-9D5A-696F33E20677}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151-4FCB-B2AE-AD5787B6A2C1}"/>
                </c:ext>
                <c:ext xmlns:c15="http://schemas.microsoft.com/office/drawing/2012/chart" uri="{CE6537A1-D6FC-4f65-9D91-7224C49458BB}">
                  <c15:dlblFieldTable>
                    <c15:dlblFTEntry>
                      <c15:txfldGUID>{72383817-2DFC-4403-8BD0-DA4F252D407D}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151-4FCB-B2AE-AD5787B6A2C1}"/>
                </c:ext>
                <c:ext xmlns:c15="http://schemas.microsoft.com/office/drawing/2012/chart" uri="{CE6537A1-D6FC-4f65-9D91-7224C49458BB}">
                  <c15:layout/>
                  <c15:dlblFieldTable>
                    <c15:dlblFTEntry>
                      <c15:txfldGUID>{019784F6-0E72-4A26-B7EF-B0CE84843A42}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151-4FCB-B2AE-AD5787B6A2C1}"/>
                </c:ext>
                <c:ext xmlns:c15="http://schemas.microsoft.com/office/drawing/2012/chart" uri="{CE6537A1-D6FC-4f65-9D91-7224C49458BB}">
                  <c15:layout/>
                  <c15:dlblFieldTable>
                    <c15:dlblFTEntry>
                      <c15:txfldGUID>{3BE03FF6-4B8A-4816-8339-4D908DBEC610}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151-4FCB-B2AE-AD5787B6A2C1}"/>
                </c:ext>
                <c:ext xmlns:c15="http://schemas.microsoft.com/office/drawing/2012/chart" uri="{CE6537A1-D6FC-4f65-9D91-7224C49458BB}">
                  <c15:layout/>
                  <c15:dlblFieldTable>
                    <c15:dlblFTEntry>
                      <c15:txfldGUID>{471E9113-F4BE-4C15-8FBD-A3C10BA46A2C}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63.3</c:v>
                </c:pt>
                <c:pt idx="24">
                  <c:v>63.5</c:v>
                </c:pt>
                <c:pt idx="32">
                  <c:v>64.7</c:v>
                </c:pt>
              </c:numCache>
            </c:numRef>
          </c:xVal>
          <c:yVal>
            <c:numRef>
              <c:f>公会計指標分析・財政指標組合せ分析表!$BP$51:$DC$51</c:f>
              <c:numCache>
                <c:formatCode>#,##0.0;"▲ "#,##0.0</c:formatCode>
                <c:ptCount val="40"/>
                <c:pt idx="16">
                  <c:v>88.4</c:v>
                </c:pt>
                <c:pt idx="24">
                  <c:v>82.9</c:v>
                </c:pt>
                <c:pt idx="32">
                  <c:v>81.5</c:v>
                </c:pt>
              </c:numCache>
            </c:numRef>
          </c:yVal>
          <c:smooth val="0"/>
          <c:extLst xmlns:c16r2="http://schemas.microsoft.com/office/drawing/2015/06/chart">
            <c:ext xmlns:c16="http://schemas.microsoft.com/office/drawing/2014/chart" uri="{C3380CC4-5D6E-409C-BE32-E72D297353CC}">
              <c16:uniqueId val="{00000009-9151-4FCB-B2AE-AD5787B6A2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151-4FCB-B2AE-AD5787B6A2C1}"/>
                </c:ext>
                <c:ext xmlns:c15="http://schemas.microsoft.com/office/drawing/2012/chart" uri="{CE6537A1-D6FC-4f65-9D91-7224C49458BB}">
                  <c15:dlblFieldTable>
                    <c15:dlblFTEntry>
                      <c15:txfldGUID>{F5250539-9F4D-48AA-936B-FAD3D6D5BC1D}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151-4FCB-B2AE-AD5787B6A2C1}"/>
                </c:ext>
                <c:ext xmlns:c15="http://schemas.microsoft.com/office/drawing/2012/chart" uri="{CE6537A1-D6FC-4f65-9D91-7224C49458BB}">
                  <c15:dlblFieldTable>
                    <c15:dlblFTEntry>
                      <c15:txfldGUID>{04345F68-F0DC-4CD7-B8DD-142643061A78}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151-4FCB-B2AE-AD5787B6A2C1}"/>
                </c:ext>
                <c:ext xmlns:c15="http://schemas.microsoft.com/office/drawing/2012/chart" uri="{CE6537A1-D6FC-4f65-9D91-7224C49458BB}">
                  <c15:dlblFieldTable>
                    <c15:dlblFTEntry>
                      <c15:txfldGUID>{4866C6D4-53AB-46E8-BFC7-7768CD3648FD}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151-4FCB-B2AE-AD5787B6A2C1}"/>
                </c:ext>
                <c:ext xmlns:c15="http://schemas.microsoft.com/office/drawing/2012/chart" uri="{CE6537A1-D6FC-4f65-9D91-7224C49458BB}">
                  <c15:dlblFieldTable>
                    <c15:dlblFTEntry>
                      <c15:txfldGUID>{B9A4FA39-7E22-4B33-B201-E98C38624442}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151-4FCB-B2AE-AD5787B6A2C1}"/>
                </c:ext>
                <c:ext xmlns:c15="http://schemas.microsoft.com/office/drawing/2012/chart" uri="{CE6537A1-D6FC-4f65-9D91-7224C49458BB}">
                  <c15:dlblFieldTable>
                    <c15:dlblFTEntry>
                      <c15:txfldGUID>{4A117DB5-5B93-4905-BAD3-45BF617879D8}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151-4FCB-B2AE-AD5787B6A2C1}"/>
                </c:ext>
                <c:ext xmlns:c15="http://schemas.microsoft.com/office/drawing/2012/chart" uri="{CE6537A1-D6FC-4f65-9D91-7224C49458BB}">
                  <c15:dlblFieldTable>
                    <c15:dlblFTEntry>
                      <c15:txfldGUID>{7666661B-A93F-4253-ADD7-4B2732FEB012}</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151-4FCB-B2AE-AD5787B6A2C1}"/>
                </c:ext>
                <c:ext xmlns:c15="http://schemas.microsoft.com/office/drawing/2012/chart" uri="{CE6537A1-D6FC-4f65-9D91-7224C49458BB}">
                  <c15:layout/>
                  <c15:dlblFieldTable>
                    <c15:dlblFTEntry>
                      <c15:txfldGUID>{27840F78-5B95-489C-A699-49426AC762AC}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151-4FCB-B2AE-AD5787B6A2C1}"/>
                </c:ext>
                <c:ext xmlns:c15="http://schemas.microsoft.com/office/drawing/2012/chart" uri="{CE6537A1-D6FC-4f65-9D91-7224C49458BB}">
                  <c15:layout/>
                  <c15:dlblFieldTable>
                    <c15:dlblFTEntry>
                      <c15:txfldGUID>{035B1F67-2942-4279-974A-3B303207BA14}</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151-4FCB-B2AE-AD5787B6A2C1}"/>
                </c:ext>
                <c:ext xmlns:c15="http://schemas.microsoft.com/office/drawing/2012/chart" uri="{CE6537A1-D6FC-4f65-9D91-7224C49458BB}">
                  <c15:layout/>
                  <c15:dlblFieldTable>
                    <c15:dlblFTEntry>
                      <c15:txfldGUID>{9421DEC8-E4F8-45A8-A4DA-3A77A32C1B2B}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9151-4FCB-B2AE-AD5787B6A2C1}"/>
            </c:ext>
          </c:extLst>
        </c:ser>
        <c:dLbls>
          <c:showLegendKey val="0"/>
          <c:showVal val="1"/>
          <c:showCatName val="0"/>
          <c:showSerName val="0"/>
          <c:showPercent val="0"/>
          <c:showBubbleSize val="0"/>
        </c:dLbls>
        <c:axId val="511370832"/>
        <c:axId val="511371224"/>
      </c:scatterChart>
      <c:valAx>
        <c:axId val="511370832"/>
        <c:scaling>
          <c:orientation val="minMax"/>
          <c:max val="65.399999999999991"/>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371224"/>
        <c:crosses val="autoZero"/>
        <c:crossBetween val="midCat"/>
      </c:valAx>
      <c:valAx>
        <c:axId val="511371224"/>
        <c:scaling>
          <c:orientation val="minMax"/>
          <c:max val="9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1370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75-4708-9BC4-926EE9F47503}"/>
                </c:ext>
                <c:ext xmlns:c15="http://schemas.microsoft.com/office/drawing/2012/chart" uri="{CE6537A1-D6FC-4f65-9D91-7224C49458BB}">
                  <c15:layout/>
                  <c15:dlblFieldTable>
                    <c15:dlblFTEntry>
                      <c15:txfldGUID>{82A0B853-E544-40BF-A112-E0EDDF6C3BBB}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75-4708-9BC4-926EE9F47503}"/>
                </c:ext>
                <c:ext xmlns:c15="http://schemas.microsoft.com/office/drawing/2012/chart" uri="{CE6537A1-D6FC-4f65-9D91-7224C49458BB}">
                  <c15:dlblFieldTable>
                    <c15:dlblFTEntry>
                      <c15:txfldGUID>{7AC8839A-8D7E-40E1-A71A-1B45026FC1A3}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75-4708-9BC4-926EE9F47503}"/>
                </c:ext>
                <c:ext xmlns:c15="http://schemas.microsoft.com/office/drawing/2012/chart" uri="{CE6537A1-D6FC-4f65-9D91-7224C49458BB}">
                  <c15:dlblFieldTable>
                    <c15:dlblFTEntry>
                      <c15:txfldGUID>{6F4AB45E-6F19-4E65-82F7-CEDB55F6CC2B}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875-4708-9BC4-926EE9F47503}"/>
                </c:ext>
                <c:ext xmlns:c15="http://schemas.microsoft.com/office/drawing/2012/chart" uri="{CE6537A1-D6FC-4f65-9D91-7224C49458BB}">
                  <c15:dlblFieldTable>
                    <c15:dlblFTEntry>
                      <c15:txfldGUID>{0816C074-D8BA-4B5F-B4B5-6ED92A40F84E}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875-4708-9BC4-926EE9F47503}"/>
                </c:ext>
                <c:ext xmlns:c15="http://schemas.microsoft.com/office/drawing/2012/chart" uri="{CE6537A1-D6FC-4f65-9D91-7224C49458BB}">
                  <c15:dlblFieldTable>
                    <c15:dlblFTEntry>
                      <c15:txfldGUID>{6EC2E15C-3191-4425-A617-F2A72A84036B}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875-4708-9BC4-926EE9F47503}"/>
                </c:ext>
                <c:ext xmlns:c15="http://schemas.microsoft.com/office/drawing/2012/chart" uri="{CE6537A1-D6FC-4f65-9D91-7224C49458BB}">
                  <c15:layout/>
                  <c15:dlblFieldTable>
                    <c15:dlblFTEntry>
                      <c15:txfldGUID>{1475A6C1-0C1A-4ADC-B5A8-6EEF8D55659E}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875-4708-9BC4-926EE9F47503}"/>
                </c:ext>
                <c:ext xmlns:c15="http://schemas.microsoft.com/office/drawing/2012/chart" uri="{CE6537A1-D6FC-4f65-9D91-7224C49458BB}">
                  <c15:layout/>
                  <c15:dlblFieldTable>
                    <c15:dlblFTEntry>
                      <c15:txfldGUID>{D92C0939-7D86-48EB-B7A1-A9604DDCF63F}</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75-4708-9BC4-926EE9F47503}"/>
                </c:ext>
                <c:ext xmlns:c15="http://schemas.microsoft.com/office/drawing/2012/chart" uri="{CE6537A1-D6FC-4f65-9D91-7224C49458BB}">
                  <c15:layout/>
                  <c15:dlblFieldTable>
                    <c15:dlblFTEntry>
                      <c15:txfldGUID>{003861CA-1195-41D3-90E8-CC6BB58DD6F6}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875-4708-9BC4-926EE9F47503}"/>
                </c:ext>
                <c:ext xmlns:c15="http://schemas.microsoft.com/office/drawing/2012/chart" uri="{CE6537A1-D6FC-4f65-9D91-7224C49458BB}">
                  <c15:layout/>
                  <c15:dlblFieldTable>
                    <c15:dlblFTEntry>
                      <c15:txfldGUID>{ECE2F476-C2B7-4FD2-9AE5-6515B5A8AAD2}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10.7</c:v>
                </c:pt>
                <c:pt idx="16">
                  <c:v>10.4</c:v>
                </c:pt>
                <c:pt idx="24">
                  <c:v>10</c:v>
                </c:pt>
                <c:pt idx="32">
                  <c:v>10.3</c:v>
                </c:pt>
              </c:numCache>
            </c:numRef>
          </c:xVal>
          <c:yVal>
            <c:numRef>
              <c:f>公会計指標分析・財政指標組合せ分析表!$BP$73:$DC$73</c:f>
              <c:numCache>
                <c:formatCode>#,##0.0;"▲ "#,##0.0</c:formatCode>
                <c:ptCount val="40"/>
                <c:pt idx="0">
                  <c:v>101.9</c:v>
                </c:pt>
                <c:pt idx="8">
                  <c:v>92.8</c:v>
                </c:pt>
                <c:pt idx="16">
                  <c:v>88.4</c:v>
                </c:pt>
                <c:pt idx="24">
                  <c:v>82.9</c:v>
                </c:pt>
                <c:pt idx="32">
                  <c:v>81.5</c:v>
                </c:pt>
              </c:numCache>
            </c:numRef>
          </c:yVal>
          <c:smooth val="0"/>
          <c:extLst xmlns:c16r2="http://schemas.microsoft.com/office/drawing/2015/06/chart">
            <c:ext xmlns:c16="http://schemas.microsoft.com/office/drawing/2014/chart" uri="{C3380CC4-5D6E-409C-BE32-E72D297353CC}">
              <c16:uniqueId val="{00000009-6875-4708-9BC4-926EE9F475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75-4708-9BC4-926EE9F47503}"/>
                </c:ext>
                <c:ext xmlns:c15="http://schemas.microsoft.com/office/drawing/2012/chart" uri="{CE6537A1-D6FC-4f65-9D91-7224C49458BB}">
                  <c15:layout/>
                  <c15:dlblFieldTable>
                    <c15:dlblFTEntry>
                      <c15:txfldGUID>{34EE2B74-596E-4CF9-A154-F18A4893C6AB}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875-4708-9BC4-926EE9F47503}"/>
                </c:ext>
                <c:ext xmlns:c15="http://schemas.microsoft.com/office/drawing/2012/chart" uri="{CE6537A1-D6FC-4f65-9D91-7224C49458BB}">
                  <c15:dlblFieldTable>
                    <c15:dlblFTEntry>
                      <c15:txfldGUID>{F1C31992-B7B1-4409-AD06-990595447830}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875-4708-9BC4-926EE9F47503}"/>
                </c:ext>
                <c:ext xmlns:c15="http://schemas.microsoft.com/office/drawing/2012/chart" uri="{CE6537A1-D6FC-4f65-9D91-7224C49458BB}">
                  <c15:dlblFieldTable>
                    <c15:dlblFTEntry>
                      <c15:txfldGUID>{8D59661A-4570-4AC5-AF57-748C4B6FE5C5}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875-4708-9BC4-926EE9F47503}"/>
                </c:ext>
                <c:ext xmlns:c15="http://schemas.microsoft.com/office/drawing/2012/chart" uri="{CE6537A1-D6FC-4f65-9D91-7224C49458BB}">
                  <c15:dlblFieldTable>
                    <c15:dlblFTEntry>
                      <c15:txfldGUID>{AE211C92-FDF5-45C5-B608-4A76FD6C0063}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875-4708-9BC4-926EE9F47503}"/>
                </c:ext>
                <c:ext xmlns:c15="http://schemas.microsoft.com/office/drawing/2012/chart" uri="{CE6537A1-D6FC-4f65-9D91-7224C49458BB}">
                  <c15:dlblFieldTable>
                    <c15:dlblFTEntry>
                      <c15:txfldGUID>{98A6BE15-BE19-4DCB-B5B1-E3FD38F8806E}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875-4708-9BC4-926EE9F47503}"/>
                </c:ext>
                <c:ext xmlns:c15="http://schemas.microsoft.com/office/drawing/2012/chart" uri="{CE6537A1-D6FC-4f65-9D91-7224C49458BB}">
                  <c15:layout/>
                  <c15:dlblFieldTable>
                    <c15:dlblFTEntry>
                      <c15:txfldGUID>{825C2E41-0765-4FF2-8838-4F1BEBA4B609}</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6385055114456116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875-4708-9BC4-926EE9F47503}"/>
                </c:ext>
                <c:ext xmlns:c15="http://schemas.microsoft.com/office/drawing/2012/chart" uri="{CE6537A1-D6FC-4f65-9D91-7224C49458BB}">
                  <c15:layout/>
                  <c15:dlblFieldTable>
                    <c15:dlblFTEntry>
                      <c15:txfldGUID>{FE31E987-2600-4034-8838-0519D29607FD}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701092812376514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875-4708-9BC4-926EE9F47503}"/>
                </c:ext>
                <c:ext xmlns:c15="http://schemas.microsoft.com/office/drawing/2012/chart" uri="{CE6537A1-D6FC-4f65-9D91-7224C49458BB}">
                  <c15:layout/>
                  <c15:dlblFieldTable>
                    <c15:dlblFTEntry>
                      <c15:txfldGUID>{36706CFE-18A7-4B8B-BFBC-1635874441D5}</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875-4708-9BC4-926EE9F47503}"/>
                </c:ext>
                <c:ext xmlns:c15="http://schemas.microsoft.com/office/drawing/2012/chart" uri="{CE6537A1-D6FC-4f65-9D91-7224C49458BB}">
                  <c15:layout/>
                  <c15:dlblFieldTable>
                    <c15:dlblFTEntry>
                      <c15:txfldGUID>{93811865-4E39-494B-A57E-CEFE57B76BEB}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6875-4708-9BC4-926EE9F47503}"/>
            </c:ext>
          </c:extLst>
        </c:ser>
        <c:dLbls>
          <c:showLegendKey val="0"/>
          <c:showVal val="1"/>
          <c:showCatName val="0"/>
          <c:showSerName val="0"/>
          <c:showPercent val="0"/>
          <c:showBubbleSize val="0"/>
        </c:dLbls>
        <c:axId val="511372008"/>
        <c:axId val="511374360"/>
      </c:scatterChart>
      <c:valAx>
        <c:axId val="511372008"/>
        <c:scaling>
          <c:orientation val="minMax"/>
          <c:max val="11.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374360"/>
        <c:crosses val="autoZero"/>
        <c:crossBetween val="midCat"/>
      </c:valAx>
      <c:valAx>
        <c:axId val="511374360"/>
        <c:scaling>
          <c:orientation val="minMax"/>
          <c:max val="11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1372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については、過去からの地方債の発行抑制策により、横ばいで推移している。近年は、臨時財政対策債や退職手当債の発行、第三セクター等改革推進債の発行に係る償還金が増えている一方で、公営企業債の元利償還金に対する繰入額については、今後公営企業債の償還が進み、減少傾向で推移すると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関連一部事務組合での大規模な建設事業に伴う起債が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予定されていることから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、元利償還金等の推移を注視していく。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一般会計等に係る地方債の現在高については、臨時財政対策債や退職手当債、第三セクター等改革推進債の発行により、近年増加傾向にあったが、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年度は発行を抑制したこともあり前年比で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することとなった。公営企業債等繰入見込額については、上下水道事業債への繰入見込みが減少傾向にある。また、退職手当負担見込額についても、新規採用職員の抑制により減少傾向にある。一方、充当可能特定歳入については、都市計画税充当可能額の減少により、大幅に減少してきている。これは、都市計画税の減少に相反する形で都市計画事業が伸びている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関連一部事務組合での大規模な建設事業に伴う起債が予定されていることから、将来負担額の推移を注視していく。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奈良県天理市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全体としては、社会保障関係経費の増加等に伴う一般財源の補填や、保育所・小中学校施設等の整備に基金を充当したことにより、前年度から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基金全体の積立金額は、類似団体と比べると大幅に低い水準にあるが、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社会保障関係経費等の増加、また市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や関連一部事務組合での大規模な建設事業が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予定されている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各基金において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積立額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が大幅に増えていく見込みはなく、数年はそれら事業のために基金を取り崩していく見込みである。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今後は、近年多発する災害等による突発的な財政需要や、景気変動に伴う税収の減少などにも備えるため、歳入増加策や業務効率の改善・</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経費の最小化</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により、現行基金残高の維持に努める。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地元公共事業積立基金は、財産区住民の福祉を増進する目的で行う公共事業の資金として充当するための基金である。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公共施設整備基金は、公共施設の整備事業の経費に充当するための基金である。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福祉基金は、住民福祉の増進に資するための経費に充当するための基金である。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ふるさと天理応援基金は、天理市の魅力を高めるためにふるさと天理応援寄附金を充当するための基金である。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地域福祉基金は、地域の振興に資するための経費に充当するための基金である。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地元公共事業積立基金は、財産区財産の売り払いによる収入を基金に積み立てたことにより、前年度より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百万円増加している。公共施設整備基金は、学校施設等の整備に充当したことにより、前年度より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百万円減少している。福祉基金については、保育所施設等の整備に充当したため、前年度より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百万円減少している。ふるさと天理応援基金については、ふるさと納税による寄附の使途である、子ども・子育てに関する事業等に充当したため、前年度より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は、施設の老朽化に伴う更新費用等の増加により、特定目的基金全体としては大幅に増加する見込みはないものの、ふるさと天理応援基金については、返礼品やインターネット上でのポータルサイトの拡充など、ふるさと納税による寄附の増加により、基金の充実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財政調整基金については、社会保障関係経費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等の増加に伴う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一般財源の増加分を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財政調整基金の取崩しで補填しているため、年々減少傾向にある。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は、類似団体と比べると大幅に低い水準にある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今後も社会保障関係経費の増加等により、徐々に減少していくものと考えられる。これらに加え、近年多発する災害による突発的な財政需要や、景気変動に伴う税収の減少等にも備えるため、現行基金残高の維持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今年度、基金残高が増加した主な要因としては、天理駅前広場の整備にあたり、県市まちづくりに関する包括連携協定交付金を積み立てたことによるものである。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今後については、土地開発公社解散に伴う第三セクター等改革推進債や、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天理駅前広場等を整備するにあたり発行した市債の償還財源に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充当す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る予定である。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66,059
65,259
86.42
26,465,527
25,116,426
1,090,969
14,323,982
25,806,394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類似団体と比較して、有形固定資産減価償却率が平均を上回っている。今後は、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年度に策定した公共施設総合管理計画に基づき、各種施設の老朽化、多額の更新・改修費用への対応、人口規模の変化に応じた施設の規模・総量の最適化に取り組んでいく。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110399</xdr:rowOff>
    </xdr:from>
    <xdr:to>
      <xdr:col>23</xdr:col>
      <xdr:colOff>136525</xdr:colOff>
      <xdr:row>29</xdr:row>
      <xdr:rowOff>40549</xdr:rowOff>
    </xdr:to>
    <xdr:sp macro="" textlink="">
      <xdr:nvSpPr>
        <xdr:cNvPr id="80" name="楕円 79"/>
        <xdr:cNvSpPr/>
      </xdr:nvSpPr>
      <xdr:spPr>
        <a:xfrm>
          <a:off x="47117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133276</xdr:rowOff>
    </xdr:from>
    <xdr:ext cx="405111" cy="259045"/>
    <xdr:sp macro="" textlink="">
      <xdr:nvSpPr>
        <xdr:cNvPr id="81" name="有形固定資産減価償却率該当値テキスト"/>
        <xdr:cNvSpPr txBox="1"/>
      </xdr:nvSpPr>
      <xdr:spPr>
        <a:xfrm>
          <a:off x="4813300" y="553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147411</xdr:rowOff>
    </xdr:from>
    <xdr:to>
      <xdr:col>19</xdr:col>
      <xdr:colOff>187325</xdr:colOff>
      <xdr:row>29</xdr:row>
      <xdr:rowOff>77561</xdr:rowOff>
    </xdr:to>
    <xdr:sp macro="" textlink="">
      <xdr:nvSpPr>
        <xdr:cNvPr id="82" name="楕円 81"/>
        <xdr:cNvSpPr/>
      </xdr:nvSpPr>
      <xdr:spPr>
        <a:xfrm>
          <a:off x="4000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161199</xdr:rowOff>
    </xdr:from>
    <xdr:to>
      <xdr:col>23</xdr:col>
      <xdr:colOff>85725</xdr:colOff>
      <xdr:row>29</xdr:row>
      <xdr:rowOff>26761</xdr:rowOff>
    </xdr:to>
    <xdr:cxnSp macro="">
      <xdr:nvCxnSpPr>
        <xdr:cNvPr id="83" name="直線コネクタ 82"/>
        <xdr:cNvCxnSpPr/>
      </xdr:nvCxnSpPr>
      <xdr:spPr>
        <a:xfrm flipV="1">
          <a:off x="4051300" y="573332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153579</xdr:rowOff>
    </xdr:from>
    <xdr:to>
      <xdr:col>15</xdr:col>
      <xdr:colOff>187325</xdr:colOff>
      <xdr:row>29</xdr:row>
      <xdr:rowOff>83729</xdr:rowOff>
    </xdr:to>
    <xdr:sp macro="" textlink="">
      <xdr:nvSpPr>
        <xdr:cNvPr id="84" name="楕円 83"/>
        <xdr:cNvSpPr/>
      </xdr:nvSpPr>
      <xdr:spPr>
        <a:xfrm>
          <a:off x="3238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32929</xdr:rowOff>
    </xdr:to>
    <xdr:cxnSp macro="">
      <xdr:nvCxnSpPr>
        <xdr:cNvPr id="85" name="直線コネクタ 84"/>
        <xdr:cNvCxnSpPr/>
      </xdr:nvCxnSpPr>
      <xdr:spPr>
        <a:xfrm flipV="1">
          <a:off x="3289300" y="577033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94088</xdr:rowOff>
    </xdr:from>
    <xdr:ext cx="405111" cy="259045"/>
    <xdr:sp macro="" textlink="">
      <xdr:nvSpPr>
        <xdr:cNvPr id="88" name="n_1mainValue有形固定資産減価償却率"/>
        <xdr:cNvSpPr txBox="1"/>
      </xdr:nvSpPr>
      <xdr:spPr>
        <a:xfrm>
          <a:off x="38360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100256</xdr:rowOff>
    </xdr:from>
    <xdr:ext cx="405111" cy="259045"/>
    <xdr:sp macro="" textlink="">
      <xdr:nvSpPr>
        <xdr:cNvPr id="89" name="n_2mainValue有形固定資産減価償却率"/>
        <xdr:cNvSpPr txBox="1"/>
      </xdr:nvSpPr>
      <xdr:spPr>
        <a:xfrm>
          <a:off x="3086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を上回っており、主なものとしては、臨時財政対策債や退職手当債、第三セクター等改革推進債の発行により地方債残高が近年増加傾向にあったことや、また、本市ではこれまで子どもに関する施策について重点的に取り組んできたことから、教育・福祉分野の職員数が多く、比較的人件費が高いことや退職手当負担見込額が多いことが要因として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一方で、近年は新規採用職員の抑制により、人件費の削減に努めている。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90865</xdr:rowOff>
    </xdr:from>
    <xdr:to>
      <xdr:col>76</xdr:col>
      <xdr:colOff>73025</xdr:colOff>
      <xdr:row>29</xdr:row>
      <xdr:rowOff>21015</xdr:rowOff>
    </xdr:to>
    <xdr:sp macro="" textlink="">
      <xdr:nvSpPr>
        <xdr:cNvPr id="132" name="楕円 131"/>
        <xdr:cNvSpPr/>
      </xdr:nvSpPr>
      <xdr:spPr>
        <a:xfrm>
          <a:off x="14744700" y="56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113742</xdr:rowOff>
    </xdr:from>
    <xdr:ext cx="405111" cy="259045"/>
    <xdr:sp macro="" textlink="">
      <xdr:nvSpPr>
        <xdr:cNvPr id="133" name="債務償還可能年数該当値テキスト"/>
        <xdr:cNvSpPr txBox="1"/>
      </xdr:nvSpPr>
      <xdr:spPr>
        <a:xfrm>
          <a:off x="14846300" y="551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66,059
65,259
86.42
26,465,527
25,116,426
1,090,969
14,323,982
25,806,394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1" name="楕円 70"/>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2" name="【道路】&#10;有形固定資産減価償却率該当値テキスト"/>
        <xdr:cNvSpPr txBox="1"/>
      </xdr:nvSpPr>
      <xdr:spPr>
        <a:xfrm>
          <a:off x="4673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102144</xdr:rowOff>
    </xdr:from>
    <xdr:to>
      <xdr:col>20</xdr:col>
      <xdr:colOff>38100</xdr:colOff>
      <xdr:row>37</xdr:row>
      <xdr:rowOff>32294</xdr:rowOff>
    </xdr:to>
    <xdr:sp macro="" textlink="">
      <xdr:nvSpPr>
        <xdr:cNvPr id="73" name="楕円 72"/>
        <xdr:cNvSpPr/>
      </xdr:nvSpPr>
      <xdr:spPr>
        <a:xfrm>
          <a:off x="3746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134983</xdr:rowOff>
    </xdr:from>
    <xdr:to>
      <xdr:col>24</xdr:col>
      <xdr:colOff>63500</xdr:colOff>
      <xdr:row>36</xdr:row>
      <xdr:rowOff>152944</xdr:rowOff>
    </xdr:to>
    <xdr:cxnSp macro="">
      <xdr:nvCxnSpPr>
        <xdr:cNvPr id="74" name="直線コネクタ 73"/>
        <xdr:cNvCxnSpPr/>
      </xdr:nvCxnSpPr>
      <xdr:spPr>
        <a:xfrm flipV="1">
          <a:off x="3797300" y="630718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126637</xdr:rowOff>
    </xdr:from>
    <xdr:to>
      <xdr:col>15</xdr:col>
      <xdr:colOff>101600</xdr:colOff>
      <xdr:row>37</xdr:row>
      <xdr:rowOff>56787</xdr:rowOff>
    </xdr:to>
    <xdr:sp macro="" textlink="">
      <xdr:nvSpPr>
        <xdr:cNvPr id="75" name="楕円 74"/>
        <xdr:cNvSpPr/>
      </xdr:nvSpPr>
      <xdr:spPr>
        <a:xfrm>
          <a:off x="2857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152944</xdr:rowOff>
    </xdr:from>
    <xdr:to>
      <xdr:col>19</xdr:col>
      <xdr:colOff>177800</xdr:colOff>
      <xdr:row>37</xdr:row>
      <xdr:rowOff>5987</xdr:rowOff>
    </xdr:to>
    <xdr:cxnSp macro="">
      <xdr:nvCxnSpPr>
        <xdr:cNvPr id="76" name="直線コネクタ 75"/>
        <xdr:cNvCxnSpPr/>
      </xdr:nvCxnSpPr>
      <xdr:spPr>
        <a:xfrm flipV="1">
          <a:off x="2908300" y="63251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48821</xdr:rowOff>
    </xdr:from>
    <xdr:ext cx="405111" cy="259045"/>
    <xdr:sp macro="" textlink="">
      <xdr:nvSpPr>
        <xdr:cNvPr id="79" name="n_1mainValue【道路】&#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0" name="n_2mainValue【道路】&#10;有形固定資産減価償却率"/>
        <xdr:cNvSpPr txBox="1"/>
      </xdr:nvSpPr>
      <xdr:spPr>
        <a:xfrm>
          <a:off x="2705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120007</xdr:rowOff>
    </xdr:from>
    <xdr:to>
      <xdr:col>55</xdr:col>
      <xdr:colOff>50800</xdr:colOff>
      <xdr:row>42</xdr:row>
      <xdr:rowOff>50157</xdr:rowOff>
    </xdr:to>
    <xdr:sp macro="" textlink="">
      <xdr:nvSpPr>
        <xdr:cNvPr id="120" name="楕円 119"/>
        <xdr:cNvSpPr/>
      </xdr:nvSpPr>
      <xdr:spPr>
        <a:xfrm>
          <a:off x="10426700" y="71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40859</xdr:rowOff>
    </xdr:from>
    <xdr:ext cx="469744" cy="259045"/>
    <xdr:sp macro="" textlink="">
      <xdr:nvSpPr>
        <xdr:cNvPr id="121" name="【道路】&#10;一人当たり延長該当値テキスト"/>
        <xdr:cNvSpPr txBox="1"/>
      </xdr:nvSpPr>
      <xdr:spPr>
        <a:xfrm>
          <a:off x="10515600" y="707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120857</xdr:rowOff>
    </xdr:from>
    <xdr:to>
      <xdr:col>50</xdr:col>
      <xdr:colOff>165100</xdr:colOff>
      <xdr:row>42</xdr:row>
      <xdr:rowOff>51007</xdr:rowOff>
    </xdr:to>
    <xdr:sp macro="" textlink="">
      <xdr:nvSpPr>
        <xdr:cNvPr id="122" name="楕円 121"/>
        <xdr:cNvSpPr/>
      </xdr:nvSpPr>
      <xdr:spPr>
        <a:xfrm>
          <a:off x="9588500" y="71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170807</xdr:rowOff>
    </xdr:from>
    <xdr:to>
      <xdr:col>55</xdr:col>
      <xdr:colOff>0</xdr:colOff>
      <xdr:row>42</xdr:row>
      <xdr:rowOff>207</xdr:rowOff>
    </xdr:to>
    <xdr:cxnSp macro="">
      <xdr:nvCxnSpPr>
        <xdr:cNvPr id="123" name="直線コネクタ 122"/>
        <xdr:cNvCxnSpPr/>
      </xdr:nvCxnSpPr>
      <xdr:spPr>
        <a:xfrm flipV="1">
          <a:off x="9639300" y="7200257"/>
          <a:ext cx="8382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132042</xdr:rowOff>
    </xdr:from>
    <xdr:to>
      <xdr:col>46</xdr:col>
      <xdr:colOff>38100</xdr:colOff>
      <xdr:row>42</xdr:row>
      <xdr:rowOff>62192</xdr:rowOff>
    </xdr:to>
    <xdr:sp macro="" textlink="">
      <xdr:nvSpPr>
        <xdr:cNvPr id="124" name="楕円 123"/>
        <xdr:cNvSpPr/>
      </xdr:nvSpPr>
      <xdr:spPr>
        <a:xfrm>
          <a:off x="8699500" y="716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207</xdr:rowOff>
    </xdr:from>
    <xdr:to>
      <xdr:col>50</xdr:col>
      <xdr:colOff>114300</xdr:colOff>
      <xdr:row>42</xdr:row>
      <xdr:rowOff>11392</xdr:rowOff>
    </xdr:to>
    <xdr:cxnSp macro="">
      <xdr:nvCxnSpPr>
        <xdr:cNvPr id="125" name="直線コネクタ 124"/>
        <xdr:cNvCxnSpPr/>
      </xdr:nvCxnSpPr>
      <xdr:spPr>
        <a:xfrm flipV="1">
          <a:off x="8750300" y="7201107"/>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42134</xdr:rowOff>
    </xdr:from>
    <xdr:ext cx="469744" cy="259045"/>
    <xdr:sp macro="" textlink="">
      <xdr:nvSpPr>
        <xdr:cNvPr id="128" name="n_1mainValue【道路】&#10;一人当たり延長"/>
        <xdr:cNvSpPr txBox="1"/>
      </xdr:nvSpPr>
      <xdr:spPr>
        <a:xfrm>
          <a:off x="9391727" y="724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53319</xdr:rowOff>
    </xdr:from>
    <xdr:ext cx="469744" cy="259045"/>
    <xdr:sp macro="" textlink="">
      <xdr:nvSpPr>
        <xdr:cNvPr id="129" name="n_2mainValue【道路】&#10;一人当たり延長"/>
        <xdr:cNvSpPr txBox="1"/>
      </xdr:nvSpPr>
      <xdr:spPr>
        <a:xfrm>
          <a:off x="8515427" y="725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145143</xdr:rowOff>
    </xdr:from>
    <xdr:to>
      <xdr:col>24</xdr:col>
      <xdr:colOff>114300</xdr:colOff>
      <xdr:row>57</xdr:row>
      <xdr:rowOff>75293</xdr:rowOff>
    </xdr:to>
    <xdr:sp macro="" textlink="">
      <xdr:nvSpPr>
        <xdr:cNvPr id="169" name="楕円 168"/>
        <xdr:cNvSpPr/>
      </xdr:nvSpPr>
      <xdr:spPr>
        <a:xfrm>
          <a:off x="45847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168020</xdr:rowOff>
    </xdr:from>
    <xdr:ext cx="405111" cy="259045"/>
    <xdr:sp macro="" textlink="">
      <xdr:nvSpPr>
        <xdr:cNvPr id="170" name="【橋りょう・トンネル】&#10;有形固定資産減価償却率該当値テキスト"/>
        <xdr:cNvSpPr txBox="1"/>
      </xdr:nvSpPr>
      <xdr:spPr>
        <a:xfrm>
          <a:off x="4673600" y="959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156573</xdr:rowOff>
    </xdr:from>
    <xdr:to>
      <xdr:col>20</xdr:col>
      <xdr:colOff>38100</xdr:colOff>
      <xdr:row>57</xdr:row>
      <xdr:rowOff>86723</xdr:rowOff>
    </xdr:to>
    <xdr:sp macro="" textlink="">
      <xdr:nvSpPr>
        <xdr:cNvPr id="171" name="楕円 170"/>
        <xdr:cNvSpPr/>
      </xdr:nvSpPr>
      <xdr:spPr>
        <a:xfrm>
          <a:off x="3746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24493</xdr:rowOff>
    </xdr:from>
    <xdr:to>
      <xdr:col>24</xdr:col>
      <xdr:colOff>63500</xdr:colOff>
      <xdr:row>57</xdr:row>
      <xdr:rowOff>35923</xdr:rowOff>
    </xdr:to>
    <xdr:cxnSp macro="">
      <xdr:nvCxnSpPr>
        <xdr:cNvPr id="172" name="直線コネクタ 171"/>
        <xdr:cNvCxnSpPr/>
      </xdr:nvCxnSpPr>
      <xdr:spPr>
        <a:xfrm flipV="1">
          <a:off x="3797300" y="97971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4717</xdr:rowOff>
    </xdr:from>
    <xdr:to>
      <xdr:col>15</xdr:col>
      <xdr:colOff>101600</xdr:colOff>
      <xdr:row>57</xdr:row>
      <xdr:rowOff>106317</xdr:rowOff>
    </xdr:to>
    <xdr:sp macro="" textlink="">
      <xdr:nvSpPr>
        <xdr:cNvPr id="173" name="楕円 172"/>
        <xdr:cNvSpPr/>
      </xdr:nvSpPr>
      <xdr:spPr>
        <a:xfrm>
          <a:off x="28575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35923</xdr:rowOff>
    </xdr:from>
    <xdr:to>
      <xdr:col>19</xdr:col>
      <xdr:colOff>177800</xdr:colOff>
      <xdr:row>57</xdr:row>
      <xdr:rowOff>55517</xdr:rowOff>
    </xdr:to>
    <xdr:cxnSp macro="">
      <xdr:nvCxnSpPr>
        <xdr:cNvPr id="174" name="直線コネクタ 173"/>
        <xdr:cNvCxnSpPr/>
      </xdr:nvCxnSpPr>
      <xdr:spPr>
        <a:xfrm flipV="1">
          <a:off x="2908300" y="98085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103250</xdr:rowOff>
    </xdr:from>
    <xdr:ext cx="405111" cy="259045"/>
    <xdr:sp macro="" textlink="">
      <xdr:nvSpPr>
        <xdr:cNvPr id="177" name="n_1mainValue【橋りょう・トンネル】&#10;有形固定資産減価償却率"/>
        <xdr:cNvSpPr txBox="1"/>
      </xdr:nvSpPr>
      <xdr:spPr>
        <a:xfrm>
          <a:off x="35820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122844</xdr:rowOff>
    </xdr:from>
    <xdr:ext cx="405111" cy="259045"/>
    <xdr:sp macro="" textlink="">
      <xdr:nvSpPr>
        <xdr:cNvPr id="178" name="n_2mainValue【橋りょう・トンネル】&#10;有形固定資産減価償却率"/>
        <xdr:cNvSpPr txBox="1"/>
      </xdr:nvSpPr>
      <xdr:spPr>
        <a:xfrm>
          <a:off x="2705744"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207"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170485</xdr:rowOff>
    </xdr:from>
    <xdr:to>
      <xdr:col>55</xdr:col>
      <xdr:colOff>50800</xdr:colOff>
      <xdr:row>63</xdr:row>
      <xdr:rowOff>100635</xdr:rowOff>
    </xdr:to>
    <xdr:sp macro="" textlink="">
      <xdr:nvSpPr>
        <xdr:cNvPr id="216" name="楕円 215"/>
        <xdr:cNvSpPr/>
      </xdr:nvSpPr>
      <xdr:spPr>
        <a:xfrm>
          <a:off x="104267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21912</xdr:rowOff>
    </xdr:from>
    <xdr:ext cx="599010" cy="259045"/>
    <xdr:sp macro="" textlink="">
      <xdr:nvSpPr>
        <xdr:cNvPr id="217" name="【橋りょう・トンネル】&#10;一人当たり有形固定資産（償却資産）額該当値テキスト"/>
        <xdr:cNvSpPr txBox="1"/>
      </xdr:nvSpPr>
      <xdr:spPr>
        <a:xfrm>
          <a:off x="10515600" y="1065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795</xdr:rowOff>
    </xdr:from>
    <xdr:to>
      <xdr:col>50</xdr:col>
      <xdr:colOff>165100</xdr:colOff>
      <xdr:row>63</xdr:row>
      <xdr:rowOff>102395</xdr:rowOff>
    </xdr:to>
    <xdr:sp macro="" textlink="">
      <xdr:nvSpPr>
        <xdr:cNvPr id="218" name="楕円 217"/>
        <xdr:cNvSpPr/>
      </xdr:nvSpPr>
      <xdr:spPr>
        <a:xfrm>
          <a:off x="9588500" y="108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49835</xdr:rowOff>
    </xdr:from>
    <xdr:to>
      <xdr:col>55</xdr:col>
      <xdr:colOff>0</xdr:colOff>
      <xdr:row>63</xdr:row>
      <xdr:rowOff>51595</xdr:rowOff>
    </xdr:to>
    <xdr:cxnSp macro="">
      <xdr:nvCxnSpPr>
        <xdr:cNvPr id="219" name="直線コネクタ 218"/>
        <xdr:cNvCxnSpPr/>
      </xdr:nvCxnSpPr>
      <xdr:spPr>
        <a:xfrm flipV="1">
          <a:off x="9639300" y="10851185"/>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3426</xdr:rowOff>
    </xdr:from>
    <xdr:to>
      <xdr:col>46</xdr:col>
      <xdr:colOff>38100</xdr:colOff>
      <xdr:row>63</xdr:row>
      <xdr:rowOff>105026</xdr:rowOff>
    </xdr:to>
    <xdr:sp macro="" textlink="">
      <xdr:nvSpPr>
        <xdr:cNvPr id="220" name="楕円 219"/>
        <xdr:cNvSpPr/>
      </xdr:nvSpPr>
      <xdr:spPr>
        <a:xfrm>
          <a:off x="8699500" y="1080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51595</xdr:rowOff>
    </xdr:from>
    <xdr:to>
      <xdr:col>50</xdr:col>
      <xdr:colOff>114300</xdr:colOff>
      <xdr:row>63</xdr:row>
      <xdr:rowOff>54226</xdr:rowOff>
    </xdr:to>
    <xdr:cxnSp macro="">
      <xdr:nvCxnSpPr>
        <xdr:cNvPr id="221" name="直線コネクタ 220"/>
        <xdr:cNvCxnSpPr/>
      </xdr:nvCxnSpPr>
      <xdr:spPr>
        <a:xfrm flipV="1">
          <a:off x="8750300" y="10852945"/>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146838</xdr:rowOff>
    </xdr:from>
    <xdr:ext cx="599010" cy="259045"/>
    <xdr:sp macro="" textlink="">
      <xdr:nvSpPr>
        <xdr:cNvPr id="223" name="n_2aveValue【橋りょう・トンネル】&#10;一人当たり有形固定資産（償却資産）額"/>
        <xdr:cNvSpPr txBox="1"/>
      </xdr:nvSpPr>
      <xdr:spPr>
        <a:xfrm>
          <a:off x="8450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118922</xdr:rowOff>
    </xdr:from>
    <xdr:ext cx="599010" cy="259045"/>
    <xdr:sp macro="" textlink="">
      <xdr:nvSpPr>
        <xdr:cNvPr id="224" name="n_1mainValue【橋りょう・トンネル】&#10;一人当たり有形固定資産（償却資産）額"/>
        <xdr:cNvSpPr txBox="1"/>
      </xdr:nvSpPr>
      <xdr:spPr>
        <a:xfrm>
          <a:off x="9327095" y="1057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121553</xdr:rowOff>
    </xdr:from>
    <xdr:ext cx="599010" cy="259045"/>
    <xdr:sp macro="" textlink="">
      <xdr:nvSpPr>
        <xdr:cNvPr id="225" name="n_2mainValue【橋りょう・トンネル】&#10;一人当たり有形固定資産（償却資産）額"/>
        <xdr:cNvSpPr txBox="1"/>
      </xdr:nvSpPr>
      <xdr:spPr>
        <a:xfrm>
          <a:off x="8450795" y="105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64" name="楕円 263"/>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65" name="【公営住宅】&#10;有形固定資産減価償却率該当値テキスト"/>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65405</xdr:rowOff>
    </xdr:from>
    <xdr:to>
      <xdr:col>20</xdr:col>
      <xdr:colOff>38100</xdr:colOff>
      <xdr:row>80</xdr:row>
      <xdr:rowOff>167005</xdr:rowOff>
    </xdr:to>
    <xdr:sp macro="" textlink="">
      <xdr:nvSpPr>
        <xdr:cNvPr id="266" name="楕円 265"/>
        <xdr:cNvSpPr/>
      </xdr:nvSpPr>
      <xdr:spPr>
        <a:xfrm>
          <a:off x="3746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116205</xdr:rowOff>
    </xdr:to>
    <xdr:cxnSp macro="">
      <xdr:nvCxnSpPr>
        <xdr:cNvPr id="267" name="直線コネクタ 266"/>
        <xdr:cNvCxnSpPr/>
      </xdr:nvCxnSpPr>
      <xdr:spPr>
        <a:xfrm flipV="1">
          <a:off x="3797300" y="138112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88264</xdr:rowOff>
    </xdr:from>
    <xdr:to>
      <xdr:col>15</xdr:col>
      <xdr:colOff>101600</xdr:colOff>
      <xdr:row>81</xdr:row>
      <xdr:rowOff>18414</xdr:rowOff>
    </xdr:to>
    <xdr:sp macro="" textlink="">
      <xdr:nvSpPr>
        <xdr:cNvPr id="268" name="楕円 267"/>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116205</xdr:rowOff>
    </xdr:from>
    <xdr:to>
      <xdr:col>19</xdr:col>
      <xdr:colOff>177800</xdr:colOff>
      <xdr:row>80</xdr:row>
      <xdr:rowOff>139064</xdr:rowOff>
    </xdr:to>
    <xdr:cxnSp macro="">
      <xdr:nvCxnSpPr>
        <xdr:cNvPr id="269" name="直線コネクタ 268"/>
        <xdr:cNvCxnSpPr/>
      </xdr:nvCxnSpPr>
      <xdr:spPr>
        <a:xfrm flipV="1">
          <a:off x="2908300" y="138322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12082</xdr:rowOff>
    </xdr:from>
    <xdr:ext cx="405111" cy="259045"/>
    <xdr:sp macro="" textlink="">
      <xdr:nvSpPr>
        <xdr:cNvPr id="272" name="n_1mainValue【公営住宅】&#10;有形固定資産減価償却率"/>
        <xdr:cNvSpPr txBox="1"/>
      </xdr:nvSpPr>
      <xdr:spPr>
        <a:xfrm>
          <a:off x="3582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273" name="n_2mainValue【公営住宅】&#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30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309" name="楕円 308"/>
        <xdr:cNvSpPr/>
      </xdr:nvSpPr>
      <xdr:spPr>
        <a:xfrm>
          <a:off x="10426700" y="144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109847</xdr:rowOff>
    </xdr:from>
    <xdr:ext cx="469744" cy="259045"/>
    <xdr:sp macro="" textlink="">
      <xdr:nvSpPr>
        <xdr:cNvPr id="310" name="【公営住宅】&#10;一人当たり面積該当値テキスト"/>
        <xdr:cNvSpPr txBox="1"/>
      </xdr:nvSpPr>
      <xdr:spPr>
        <a:xfrm>
          <a:off x="10515600" y="1434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89255</xdr:rowOff>
    </xdr:from>
    <xdr:to>
      <xdr:col>50</xdr:col>
      <xdr:colOff>165100</xdr:colOff>
      <xdr:row>85</xdr:row>
      <xdr:rowOff>19405</xdr:rowOff>
    </xdr:to>
    <xdr:sp macro="" textlink="">
      <xdr:nvSpPr>
        <xdr:cNvPr id="311" name="楕円 310"/>
        <xdr:cNvSpPr/>
      </xdr:nvSpPr>
      <xdr:spPr>
        <a:xfrm>
          <a:off x="9588500" y="144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137770</xdr:rowOff>
    </xdr:from>
    <xdr:to>
      <xdr:col>55</xdr:col>
      <xdr:colOff>0</xdr:colOff>
      <xdr:row>84</xdr:row>
      <xdr:rowOff>140055</xdr:rowOff>
    </xdr:to>
    <xdr:cxnSp macro="">
      <xdr:nvCxnSpPr>
        <xdr:cNvPr id="312" name="直線コネクタ 311"/>
        <xdr:cNvCxnSpPr/>
      </xdr:nvCxnSpPr>
      <xdr:spPr>
        <a:xfrm flipV="1">
          <a:off x="9639300" y="1453957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91542</xdr:rowOff>
    </xdr:from>
    <xdr:to>
      <xdr:col>46</xdr:col>
      <xdr:colOff>38100</xdr:colOff>
      <xdr:row>85</xdr:row>
      <xdr:rowOff>21692</xdr:rowOff>
    </xdr:to>
    <xdr:sp macro="" textlink="">
      <xdr:nvSpPr>
        <xdr:cNvPr id="313" name="楕円 312"/>
        <xdr:cNvSpPr/>
      </xdr:nvSpPr>
      <xdr:spPr>
        <a:xfrm>
          <a:off x="8699500" y="144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140055</xdr:rowOff>
    </xdr:from>
    <xdr:to>
      <xdr:col>50</xdr:col>
      <xdr:colOff>114300</xdr:colOff>
      <xdr:row>84</xdr:row>
      <xdr:rowOff>142342</xdr:rowOff>
    </xdr:to>
    <xdr:cxnSp macro="">
      <xdr:nvCxnSpPr>
        <xdr:cNvPr id="314" name="直線コネクタ 313"/>
        <xdr:cNvCxnSpPr/>
      </xdr:nvCxnSpPr>
      <xdr:spPr>
        <a:xfrm flipV="1">
          <a:off x="8750300" y="1454185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315"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12819</xdr:rowOff>
    </xdr:from>
    <xdr:ext cx="469744" cy="259045"/>
    <xdr:sp macro="" textlink="">
      <xdr:nvSpPr>
        <xdr:cNvPr id="316" name="n_2aveValue【公営住宅】&#10;一人当たり面積"/>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35932</xdr:rowOff>
    </xdr:from>
    <xdr:ext cx="469744" cy="259045"/>
    <xdr:sp macro="" textlink="">
      <xdr:nvSpPr>
        <xdr:cNvPr id="317" name="n_1mainValue【公営住宅】&#10;一人当たり面積"/>
        <xdr:cNvSpPr txBox="1"/>
      </xdr:nvSpPr>
      <xdr:spPr>
        <a:xfrm>
          <a:off x="9391727" y="142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8" name="n_2main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64"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73" name="楕円 372"/>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374" name="【認定こども園・幼稚園・保育所】&#10;有形固定資産減価償却率該当値テキスト"/>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84455</xdr:rowOff>
    </xdr:from>
    <xdr:to>
      <xdr:col>81</xdr:col>
      <xdr:colOff>101600</xdr:colOff>
      <xdr:row>39</xdr:row>
      <xdr:rowOff>14605</xdr:rowOff>
    </xdr:to>
    <xdr:sp macro="" textlink="">
      <xdr:nvSpPr>
        <xdr:cNvPr id="375" name="楕円 374"/>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135255</xdr:rowOff>
    </xdr:to>
    <xdr:cxnSp macro="">
      <xdr:nvCxnSpPr>
        <xdr:cNvPr id="376" name="直線コネクタ 375"/>
        <xdr:cNvCxnSpPr/>
      </xdr:nvCxnSpPr>
      <xdr:spPr>
        <a:xfrm flipV="1">
          <a:off x="15481300" y="66103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377" name="楕円 376"/>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135255</xdr:rowOff>
    </xdr:from>
    <xdr:to>
      <xdr:col>81</xdr:col>
      <xdr:colOff>50800</xdr:colOff>
      <xdr:row>39</xdr:row>
      <xdr:rowOff>13335</xdr:rowOff>
    </xdr:to>
    <xdr:cxnSp macro="">
      <xdr:nvCxnSpPr>
        <xdr:cNvPr id="378" name="直線コネクタ 377"/>
        <xdr:cNvCxnSpPr/>
      </xdr:nvCxnSpPr>
      <xdr:spPr>
        <a:xfrm flipV="1">
          <a:off x="14592300" y="66503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79"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8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5732</xdr:rowOff>
    </xdr:from>
    <xdr:ext cx="405111" cy="259045"/>
    <xdr:sp macro="" textlink="">
      <xdr:nvSpPr>
        <xdr:cNvPr id="381" name="n_1mainValue【認定こども園・幼稚園・保育所】&#10;有形固定資産減価償却率"/>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382" name="n_2mainValue【認定こども園・幼稚園・保育所】&#10;有形固定資産減価償却率"/>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09"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107696</xdr:rowOff>
    </xdr:from>
    <xdr:to>
      <xdr:col>116</xdr:col>
      <xdr:colOff>114300</xdr:colOff>
      <xdr:row>35</xdr:row>
      <xdr:rowOff>37846</xdr:rowOff>
    </xdr:to>
    <xdr:sp macro="" textlink="">
      <xdr:nvSpPr>
        <xdr:cNvPr id="418" name="楕円 417"/>
        <xdr:cNvSpPr/>
      </xdr:nvSpPr>
      <xdr:spPr>
        <a:xfrm>
          <a:off x="221107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28719</xdr:rowOff>
    </xdr:from>
    <xdr:ext cx="469744" cy="259045"/>
    <xdr:sp macro="" textlink="">
      <xdr:nvSpPr>
        <xdr:cNvPr id="419" name="【認定こども園・幼稚園・保育所】&#10;一人当たり面積該当値テキスト"/>
        <xdr:cNvSpPr txBox="1"/>
      </xdr:nvSpPr>
      <xdr:spPr>
        <a:xfrm>
          <a:off x="22199600" y="58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116840</xdr:rowOff>
    </xdr:from>
    <xdr:to>
      <xdr:col>112</xdr:col>
      <xdr:colOff>38100</xdr:colOff>
      <xdr:row>35</xdr:row>
      <xdr:rowOff>46990</xdr:rowOff>
    </xdr:to>
    <xdr:sp macro="" textlink="">
      <xdr:nvSpPr>
        <xdr:cNvPr id="420" name="楕円 419"/>
        <xdr:cNvSpPr/>
      </xdr:nvSpPr>
      <xdr:spPr>
        <a:xfrm>
          <a:off x="21272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158496</xdr:rowOff>
    </xdr:from>
    <xdr:to>
      <xdr:col>116</xdr:col>
      <xdr:colOff>63500</xdr:colOff>
      <xdr:row>34</xdr:row>
      <xdr:rowOff>167640</xdr:rowOff>
    </xdr:to>
    <xdr:cxnSp macro="">
      <xdr:nvCxnSpPr>
        <xdr:cNvPr id="421" name="直線コネクタ 420"/>
        <xdr:cNvCxnSpPr/>
      </xdr:nvCxnSpPr>
      <xdr:spPr>
        <a:xfrm flipV="1">
          <a:off x="21323300" y="59877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4826</xdr:rowOff>
    </xdr:from>
    <xdr:to>
      <xdr:col>107</xdr:col>
      <xdr:colOff>101600</xdr:colOff>
      <xdr:row>35</xdr:row>
      <xdr:rowOff>106426</xdr:rowOff>
    </xdr:to>
    <xdr:sp macro="" textlink="">
      <xdr:nvSpPr>
        <xdr:cNvPr id="422" name="楕円 421"/>
        <xdr:cNvSpPr/>
      </xdr:nvSpPr>
      <xdr:spPr>
        <a:xfrm>
          <a:off x="20383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167640</xdr:rowOff>
    </xdr:from>
    <xdr:to>
      <xdr:col>111</xdr:col>
      <xdr:colOff>177800</xdr:colOff>
      <xdr:row>35</xdr:row>
      <xdr:rowOff>55626</xdr:rowOff>
    </xdr:to>
    <xdr:cxnSp macro="">
      <xdr:nvCxnSpPr>
        <xdr:cNvPr id="423" name="直線コネクタ 422"/>
        <xdr:cNvCxnSpPr/>
      </xdr:nvCxnSpPr>
      <xdr:spPr>
        <a:xfrm flipV="1">
          <a:off x="20434300" y="5996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4"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425" name="n_2aveValue【認定こども園・幼稚園・保育所】&#10;一人当たり面積"/>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63517</xdr:rowOff>
    </xdr:from>
    <xdr:ext cx="469744" cy="259045"/>
    <xdr:sp macro="" textlink="">
      <xdr:nvSpPr>
        <xdr:cNvPr id="426" name="n_1mainValue【認定こども園・幼稚園・保育所】&#10;一人当たり面積"/>
        <xdr:cNvSpPr txBox="1"/>
      </xdr:nvSpPr>
      <xdr:spPr>
        <a:xfrm>
          <a:off x="210757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122953</xdr:rowOff>
    </xdr:from>
    <xdr:ext cx="469744" cy="259045"/>
    <xdr:sp macro="" textlink="">
      <xdr:nvSpPr>
        <xdr:cNvPr id="427" name="n_2mainValue【認定こども園・幼稚園・保育所】&#10;一人当たり面積"/>
        <xdr:cNvSpPr txBox="1"/>
      </xdr:nvSpPr>
      <xdr:spPr>
        <a:xfrm>
          <a:off x="201994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57"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466" name="楕円 465"/>
        <xdr:cNvSpPr/>
      </xdr:nvSpPr>
      <xdr:spPr>
        <a:xfrm>
          <a:off x="16268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32402</xdr:rowOff>
    </xdr:from>
    <xdr:ext cx="405111" cy="259045"/>
    <xdr:sp macro="" textlink="">
      <xdr:nvSpPr>
        <xdr:cNvPr id="467" name="【学校施設】&#10;有形固定資産減価償却率該当値テキスト"/>
        <xdr:cNvSpPr txBox="1"/>
      </xdr:nvSpPr>
      <xdr:spPr>
        <a:xfrm>
          <a:off x="16357600"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71120</xdr:rowOff>
    </xdr:from>
    <xdr:to>
      <xdr:col>81</xdr:col>
      <xdr:colOff>101600</xdr:colOff>
      <xdr:row>60</xdr:row>
      <xdr:rowOff>1270</xdr:rowOff>
    </xdr:to>
    <xdr:sp macro="" textlink="">
      <xdr:nvSpPr>
        <xdr:cNvPr id="468" name="楕円 467"/>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104775</xdr:rowOff>
    </xdr:from>
    <xdr:to>
      <xdr:col>85</xdr:col>
      <xdr:colOff>127000</xdr:colOff>
      <xdr:row>59</xdr:row>
      <xdr:rowOff>121920</xdr:rowOff>
    </xdr:to>
    <xdr:cxnSp macro="">
      <xdr:nvCxnSpPr>
        <xdr:cNvPr id="469" name="直線コネクタ 468"/>
        <xdr:cNvCxnSpPr/>
      </xdr:nvCxnSpPr>
      <xdr:spPr>
        <a:xfrm flipV="1">
          <a:off x="15481300" y="102203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80645</xdr:rowOff>
    </xdr:from>
    <xdr:to>
      <xdr:col>76</xdr:col>
      <xdr:colOff>165100</xdr:colOff>
      <xdr:row>60</xdr:row>
      <xdr:rowOff>10795</xdr:rowOff>
    </xdr:to>
    <xdr:sp macro="" textlink="">
      <xdr:nvSpPr>
        <xdr:cNvPr id="470" name="楕円 469"/>
        <xdr:cNvSpPr/>
      </xdr:nvSpPr>
      <xdr:spPr>
        <a:xfrm>
          <a:off x="14541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59</xdr:row>
      <xdr:rowOff>131445</xdr:rowOff>
    </xdr:to>
    <xdr:cxnSp macro="">
      <xdr:nvCxnSpPr>
        <xdr:cNvPr id="471" name="直線コネクタ 470"/>
        <xdr:cNvCxnSpPr/>
      </xdr:nvCxnSpPr>
      <xdr:spPr>
        <a:xfrm flipV="1">
          <a:off x="14592300" y="102374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73"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163847</xdr:rowOff>
    </xdr:from>
    <xdr:ext cx="405111" cy="259045"/>
    <xdr:sp macro="" textlink="">
      <xdr:nvSpPr>
        <xdr:cNvPr id="474" name="n_1mainValue【学校施設】&#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1922</xdr:rowOff>
    </xdr:from>
    <xdr:ext cx="405111" cy="259045"/>
    <xdr:sp macro="" textlink="">
      <xdr:nvSpPr>
        <xdr:cNvPr id="475" name="n_2mainValue【学校施設】&#10;有形固定資産減価償却率"/>
        <xdr:cNvSpPr txBox="1"/>
      </xdr:nvSpPr>
      <xdr:spPr>
        <a:xfrm>
          <a:off x="14389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03"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153568</xdr:rowOff>
    </xdr:from>
    <xdr:to>
      <xdr:col>116</xdr:col>
      <xdr:colOff>114300</xdr:colOff>
      <xdr:row>63</xdr:row>
      <xdr:rowOff>83718</xdr:rowOff>
    </xdr:to>
    <xdr:sp macro="" textlink="">
      <xdr:nvSpPr>
        <xdr:cNvPr id="512" name="楕円 511"/>
        <xdr:cNvSpPr/>
      </xdr:nvSpPr>
      <xdr:spPr>
        <a:xfrm>
          <a:off x="221107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131995</xdr:rowOff>
    </xdr:from>
    <xdr:ext cx="469744" cy="259045"/>
    <xdr:sp macro="" textlink="">
      <xdr:nvSpPr>
        <xdr:cNvPr id="513" name="【学校施設】&#10;一人当たり面積該当値テキスト"/>
        <xdr:cNvSpPr txBox="1"/>
      </xdr:nvSpPr>
      <xdr:spPr>
        <a:xfrm>
          <a:off x="22199600" y="1076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158141</xdr:rowOff>
    </xdr:from>
    <xdr:to>
      <xdr:col>112</xdr:col>
      <xdr:colOff>38100</xdr:colOff>
      <xdr:row>63</xdr:row>
      <xdr:rowOff>88291</xdr:rowOff>
    </xdr:to>
    <xdr:sp macro="" textlink="">
      <xdr:nvSpPr>
        <xdr:cNvPr id="514" name="楕円 513"/>
        <xdr:cNvSpPr/>
      </xdr:nvSpPr>
      <xdr:spPr>
        <a:xfrm>
          <a:off x="21272500" y="107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32918</xdr:rowOff>
    </xdr:from>
    <xdr:to>
      <xdr:col>116</xdr:col>
      <xdr:colOff>63500</xdr:colOff>
      <xdr:row>63</xdr:row>
      <xdr:rowOff>37491</xdr:rowOff>
    </xdr:to>
    <xdr:cxnSp macro="">
      <xdr:nvCxnSpPr>
        <xdr:cNvPr id="515" name="直線コネクタ 514"/>
        <xdr:cNvCxnSpPr/>
      </xdr:nvCxnSpPr>
      <xdr:spPr>
        <a:xfrm flipV="1">
          <a:off x="21323300" y="10834268"/>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516" name="楕円 515"/>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37491</xdr:rowOff>
    </xdr:from>
    <xdr:to>
      <xdr:col>111</xdr:col>
      <xdr:colOff>177800</xdr:colOff>
      <xdr:row>63</xdr:row>
      <xdr:rowOff>43434</xdr:rowOff>
    </xdr:to>
    <xdr:cxnSp macro="">
      <xdr:nvCxnSpPr>
        <xdr:cNvPr id="517" name="直線コネクタ 516"/>
        <xdr:cNvCxnSpPr/>
      </xdr:nvCxnSpPr>
      <xdr:spPr>
        <a:xfrm flipV="1">
          <a:off x="20434300" y="1083884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79418</xdr:rowOff>
    </xdr:from>
    <xdr:ext cx="469744" cy="259045"/>
    <xdr:sp macro="" textlink="">
      <xdr:nvSpPr>
        <xdr:cNvPr id="520" name="n_1mainValue【学校施設】&#10;一人当たり面積"/>
        <xdr:cNvSpPr txBox="1"/>
      </xdr:nvSpPr>
      <xdr:spPr>
        <a:xfrm>
          <a:off x="21075727" y="1088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521" name="n_2mainValue【学校施設】&#10;一人当たり面積"/>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4" name="フローチャート: 判断 55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73025</xdr:rowOff>
    </xdr:from>
    <xdr:to>
      <xdr:col>85</xdr:col>
      <xdr:colOff>177800</xdr:colOff>
      <xdr:row>79</xdr:row>
      <xdr:rowOff>3175</xdr:rowOff>
    </xdr:to>
    <xdr:sp macro="" textlink="">
      <xdr:nvSpPr>
        <xdr:cNvPr id="560" name="楕円 559"/>
        <xdr:cNvSpPr/>
      </xdr:nvSpPr>
      <xdr:spPr>
        <a:xfrm>
          <a:off x="16268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95902</xdr:rowOff>
    </xdr:from>
    <xdr:ext cx="405111" cy="259045"/>
    <xdr:sp macro="" textlink="">
      <xdr:nvSpPr>
        <xdr:cNvPr id="561" name="【児童館】&#10;有形固定資産減価償却率該当値テキスト"/>
        <xdr:cNvSpPr txBox="1"/>
      </xdr:nvSpPr>
      <xdr:spPr>
        <a:xfrm>
          <a:off x="16357600"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95886</xdr:rowOff>
    </xdr:from>
    <xdr:to>
      <xdr:col>81</xdr:col>
      <xdr:colOff>101600</xdr:colOff>
      <xdr:row>79</xdr:row>
      <xdr:rowOff>26036</xdr:rowOff>
    </xdr:to>
    <xdr:sp macro="" textlink="">
      <xdr:nvSpPr>
        <xdr:cNvPr id="562" name="楕円 561"/>
        <xdr:cNvSpPr/>
      </xdr:nvSpPr>
      <xdr:spPr>
        <a:xfrm>
          <a:off x="15430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123825</xdr:rowOff>
    </xdr:from>
    <xdr:to>
      <xdr:col>85</xdr:col>
      <xdr:colOff>127000</xdr:colOff>
      <xdr:row>78</xdr:row>
      <xdr:rowOff>146686</xdr:rowOff>
    </xdr:to>
    <xdr:cxnSp macro="">
      <xdr:nvCxnSpPr>
        <xdr:cNvPr id="563" name="直線コネクタ 562"/>
        <xdr:cNvCxnSpPr/>
      </xdr:nvCxnSpPr>
      <xdr:spPr>
        <a:xfrm flipV="1">
          <a:off x="15481300" y="134969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120650</xdr:rowOff>
    </xdr:from>
    <xdr:to>
      <xdr:col>76</xdr:col>
      <xdr:colOff>165100</xdr:colOff>
      <xdr:row>79</xdr:row>
      <xdr:rowOff>50800</xdr:rowOff>
    </xdr:to>
    <xdr:sp macro="" textlink="">
      <xdr:nvSpPr>
        <xdr:cNvPr id="564" name="楕円 563"/>
        <xdr:cNvSpPr/>
      </xdr:nvSpPr>
      <xdr:spPr>
        <a:xfrm>
          <a:off x="14541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146686</xdr:rowOff>
    </xdr:from>
    <xdr:to>
      <xdr:col>81</xdr:col>
      <xdr:colOff>50800</xdr:colOff>
      <xdr:row>79</xdr:row>
      <xdr:rowOff>0</xdr:rowOff>
    </xdr:to>
    <xdr:cxnSp macro="">
      <xdr:nvCxnSpPr>
        <xdr:cNvPr id="565" name="直線コネクタ 564"/>
        <xdr:cNvCxnSpPr/>
      </xdr:nvCxnSpPr>
      <xdr:spPr>
        <a:xfrm flipV="1">
          <a:off x="14592300" y="135197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66"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567" name="n_2aveValue【児童館】&#10;有形固定資産減価償却率"/>
        <xdr:cNvSpPr txBox="1"/>
      </xdr:nvSpPr>
      <xdr:spPr>
        <a:xfrm>
          <a:off x="14389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42563</xdr:rowOff>
    </xdr:from>
    <xdr:ext cx="405111" cy="259045"/>
    <xdr:sp macro="" textlink="">
      <xdr:nvSpPr>
        <xdr:cNvPr id="568" name="n_1mainValue【児童館】&#10;有形固定資産減価償却率"/>
        <xdr:cNvSpPr txBox="1"/>
      </xdr:nvSpPr>
      <xdr:spPr>
        <a:xfrm>
          <a:off x="152660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67327</xdr:rowOff>
    </xdr:from>
    <xdr:ext cx="405111" cy="259045"/>
    <xdr:sp macro="" textlink="">
      <xdr:nvSpPr>
        <xdr:cNvPr id="569" name="n_2mainValue【児童館】&#10;有形固定資産減価償却率"/>
        <xdr:cNvSpPr txBox="1"/>
      </xdr:nvSpPr>
      <xdr:spPr>
        <a:xfrm>
          <a:off x="14389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00"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3" name="フローチャート: 判断 602"/>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68943</xdr:rowOff>
    </xdr:from>
    <xdr:to>
      <xdr:col>116</xdr:col>
      <xdr:colOff>114300</xdr:colOff>
      <xdr:row>82</xdr:row>
      <xdr:rowOff>170543</xdr:rowOff>
    </xdr:to>
    <xdr:sp macro="" textlink="">
      <xdr:nvSpPr>
        <xdr:cNvPr id="609" name="楕円 608"/>
        <xdr:cNvSpPr/>
      </xdr:nvSpPr>
      <xdr:spPr>
        <a:xfrm>
          <a:off x="22110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91820</xdr:rowOff>
    </xdr:from>
    <xdr:ext cx="469744" cy="259045"/>
    <xdr:sp macro="" textlink="">
      <xdr:nvSpPr>
        <xdr:cNvPr id="610" name="【児童館】&#10;一人当たり面積該当値テキスト"/>
        <xdr:cNvSpPr txBox="1"/>
      </xdr:nvSpPr>
      <xdr:spPr>
        <a:xfrm>
          <a:off x="22199600" y="139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85271</xdr:rowOff>
    </xdr:from>
    <xdr:to>
      <xdr:col>112</xdr:col>
      <xdr:colOff>38100</xdr:colOff>
      <xdr:row>83</xdr:row>
      <xdr:rowOff>15421</xdr:rowOff>
    </xdr:to>
    <xdr:sp macro="" textlink="">
      <xdr:nvSpPr>
        <xdr:cNvPr id="611" name="楕円 610"/>
        <xdr:cNvSpPr/>
      </xdr:nvSpPr>
      <xdr:spPr>
        <a:xfrm>
          <a:off x="2127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119743</xdr:rowOff>
    </xdr:from>
    <xdr:to>
      <xdr:col>116</xdr:col>
      <xdr:colOff>63500</xdr:colOff>
      <xdr:row>82</xdr:row>
      <xdr:rowOff>136071</xdr:rowOff>
    </xdr:to>
    <xdr:cxnSp macro="">
      <xdr:nvCxnSpPr>
        <xdr:cNvPr id="612" name="直線コネクタ 611"/>
        <xdr:cNvCxnSpPr/>
      </xdr:nvCxnSpPr>
      <xdr:spPr>
        <a:xfrm flipV="1">
          <a:off x="21323300" y="141786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85271</xdr:rowOff>
    </xdr:from>
    <xdr:to>
      <xdr:col>107</xdr:col>
      <xdr:colOff>101600</xdr:colOff>
      <xdr:row>83</xdr:row>
      <xdr:rowOff>15421</xdr:rowOff>
    </xdr:to>
    <xdr:sp macro="" textlink="">
      <xdr:nvSpPr>
        <xdr:cNvPr id="613" name="楕円 612"/>
        <xdr:cNvSpPr/>
      </xdr:nvSpPr>
      <xdr:spPr>
        <a:xfrm>
          <a:off x="20383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136071</xdr:rowOff>
    </xdr:from>
    <xdr:to>
      <xdr:col>111</xdr:col>
      <xdr:colOff>177800</xdr:colOff>
      <xdr:row>82</xdr:row>
      <xdr:rowOff>136071</xdr:rowOff>
    </xdr:to>
    <xdr:cxnSp macro="">
      <xdr:nvCxnSpPr>
        <xdr:cNvPr id="614" name="直線コネクタ 613"/>
        <xdr:cNvCxnSpPr/>
      </xdr:nvCxnSpPr>
      <xdr:spPr>
        <a:xfrm>
          <a:off x="20434300" y="14194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615"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16"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31948</xdr:rowOff>
    </xdr:from>
    <xdr:ext cx="469744" cy="259045"/>
    <xdr:sp macro="" textlink="">
      <xdr:nvSpPr>
        <xdr:cNvPr id="617" name="n_1main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618" name="n_2mainValue【児童館】&#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43" name="直線コネクタ 642"/>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4"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5" name="直線コネクタ 644"/>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7" name="直線コネクタ 64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48"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9" name="フローチャート: 判断 648"/>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50" name="フローチャート: 判断 649"/>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51" name="フローチャート: 判断 650"/>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57" name="楕円 656"/>
        <xdr:cNvSpPr/>
      </xdr:nvSpPr>
      <xdr:spPr>
        <a:xfrm>
          <a:off x="16268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38752</xdr:rowOff>
    </xdr:from>
    <xdr:ext cx="405111" cy="259045"/>
    <xdr:sp macro="" textlink="">
      <xdr:nvSpPr>
        <xdr:cNvPr id="658" name="【公民館】&#10;有形固定資産減価償却率該当値テキスト"/>
        <xdr:cNvSpPr txBox="1"/>
      </xdr:nvSpPr>
      <xdr:spPr>
        <a:xfrm>
          <a:off x="16357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659" name="楕円 658"/>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66675</xdr:rowOff>
    </xdr:from>
    <xdr:to>
      <xdr:col>85</xdr:col>
      <xdr:colOff>127000</xdr:colOff>
      <xdr:row>103</xdr:row>
      <xdr:rowOff>99061</xdr:rowOff>
    </xdr:to>
    <xdr:cxnSp macro="">
      <xdr:nvCxnSpPr>
        <xdr:cNvPr id="660" name="直線コネクタ 659"/>
        <xdr:cNvCxnSpPr/>
      </xdr:nvCxnSpPr>
      <xdr:spPr>
        <a:xfrm flipV="1">
          <a:off x="15481300" y="177260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137795</xdr:rowOff>
    </xdr:from>
    <xdr:to>
      <xdr:col>76</xdr:col>
      <xdr:colOff>165100</xdr:colOff>
      <xdr:row>103</xdr:row>
      <xdr:rowOff>67945</xdr:rowOff>
    </xdr:to>
    <xdr:sp macro="" textlink="">
      <xdr:nvSpPr>
        <xdr:cNvPr id="661" name="楕円 660"/>
        <xdr:cNvSpPr/>
      </xdr:nvSpPr>
      <xdr:spPr>
        <a:xfrm>
          <a:off x="14541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17145</xdr:rowOff>
    </xdr:from>
    <xdr:to>
      <xdr:col>81</xdr:col>
      <xdr:colOff>50800</xdr:colOff>
      <xdr:row>103</xdr:row>
      <xdr:rowOff>99061</xdr:rowOff>
    </xdr:to>
    <xdr:cxnSp macro="">
      <xdr:nvCxnSpPr>
        <xdr:cNvPr id="662" name="直線コネクタ 661"/>
        <xdr:cNvCxnSpPr/>
      </xdr:nvCxnSpPr>
      <xdr:spPr>
        <a:xfrm>
          <a:off x="14592300" y="176764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63"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125747</xdr:rowOff>
    </xdr:from>
    <xdr:ext cx="405111" cy="259045"/>
    <xdr:sp macro="" textlink="">
      <xdr:nvSpPr>
        <xdr:cNvPr id="664" name="n_2aveValue【公民館】&#10;有形固定資産減価償却率"/>
        <xdr:cNvSpPr txBox="1"/>
      </xdr:nvSpPr>
      <xdr:spPr>
        <a:xfrm>
          <a:off x="14389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665" name="n_1mainValue【公民館】&#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84472</xdr:rowOff>
    </xdr:from>
    <xdr:ext cx="405111" cy="259045"/>
    <xdr:sp macro="" textlink="">
      <xdr:nvSpPr>
        <xdr:cNvPr id="666" name="n_2mainValue【公民館】&#10;有形固定資産減価償却率"/>
        <xdr:cNvSpPr txBox="1"/>
      </xdr:nvSpPr>
      <xdr:spPr>
        <a:xfrm>
          <a:off x="14389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92" name="直線コネクタ 691"/>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4" name="直線コネクタ 69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97"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8" name="フローチャート: 判断 697"/>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99" name="フローチャート: 判断 698"/>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00" name="フローチャート: 判断 699"/>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06" name="楕円 705"/>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128288</xdr:rowOff>
    </xdr:from>
    <xdr:ext cx="469744" cy="259045"/>
    <xdr:sp macro="" textlink="">
      <xdr:nvSpPr>
        <xdr:cNvPr id="707" name="【公民館】&#10;一人当たり面積該当値テキスト"/>
        <xdr:cNvSpPr txBox="1"/>
      </xdr:nvSpPr>
      <xdr:spPr>
        <a:xfrm>
          <a:off x="22199600"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108676</xdr:rowOff>
    </xdr:from>
    <xdr:to>
      <xdr:col>112</xdr:col>
      <xdr:colOff>38100</xdr:colOff>
      <xdr:row>106</xdr:row>
      <xdr:rowOff>38826</xdr:rowOff>
    </xdr:to>
    <xdr:sp macro="" textlink="">
      <xdr:nvSpPr>
        <xdr:cNvPr id="708" name="楕円 707"/>
        <xdr:cNvSpPr/>
      </xdr:nvSpPr>
      <xdr:spPr>
        <a:xfrm>
          <a:off x="21272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159476</xdr:rowOff>
    </xdr:to>
    <xdr:cxnSp macro="">
      <xdr:nvCxnSpPr>
        <xdr:cNvPr id="709" name="直線コネクタ 708"/>
        <xdr:cNvCxnSpPr/>
      </xdr:nvCxnSpPr>
      <xdr:spPr>
        <a:xfrm flipV="1">
          <a:off x="21323300" y="181584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125005</xdr:rowOff>
    </xdr:from>
    <xdr:to>
      <xdr:col>107</xdr:col>
      <xdr:colOff>101600</xdr:colOff>
      <xdr:row>106</xdr:row>
      <xdr:rowOff>55155</xdr:rowOff>
    </xdr:to>
    <xdr:sp macro="" textlink="">
      <xdr:nvSpPr>
        <xdr:cNvPr id="710" name="楕円 709"/>
        <xdr:cNvSpPr/>
      </xdr:nvSpPr>
      <xdr:spPr>
        <a:xfrm>
          <a:off x="20383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159476</xdr:rowOff>
    </xdr:from>
    <xdr:to>
      <xdr:col>111</xdr:col>
      <xdr:colOff>177800</xdr:colOff>
      <xdr:row>106</xdr:row>
      <xdr:rowOff>4355</xdr:rowOff>
    </xdr:to>
    <xdr:cxnSp macro="">
      <xdr:nvCxnSpPr>
        <xdr:cNvPr id="711" name="直線コネクタ 710"/>
        <xdr:cNvCxnSpPr/>
      </xdr:nvCxnSpPr>
      <xdr:spPr>
        <a:xfrm flipV="1">
          <a:off x="20434300" y="181617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712"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13"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55353</xdr:rowOff>
    </xdr:from>
    <xdr:ext cx="469744" cy="259045"/>
    <xdr:sp macro="" textlink="">
      <xdr:nvSpPr>
        <xdr:cNvPr id="714" name="n_1mainValue【公民館】&#10;一人当たり面積"/>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71682</xdr:rowOff>
    </xdr:from>
    <xdr:ext cx="469744" cy="259045"/>
    <xdr:sp macro="" textlink="">
      <xdr:nvSpPr>
        <xdr:cNvPr id="715" name="n_2mainValue【公民館】&#10;一人当たり面積"/>
        <xdr:cNvSpPr txBox="1"/>
      </xdr:nvSpPr>
      <xdr:spPr>
        <a:xfrm>
          <a:off x="20199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以外の施設類型において、有形固定資産減価償却率が平均を上回っている。また、一人当たり面積を見ると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などの面積が平均と比較して特に大きくなっている。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66,059
65,259
86.42
26,465,527
25,116,426
1,090,969
14,323,982
25,806,394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103777</xdr:rowOff>
    </xdr:from>
    <xdr:to>
      <xdr:col>24</xdr:col>
      <xdr:colOff>114300</xdr:colOff>
      <xdr:row>37</xdr:row>
      <xdr:rowOff>33927</xdr:rowOff>
    </xdr:to>
    <xdr:sp macro="" textlink="">
      <xdr:nvSpPr>
        <xdr:cNvPr id="71" name="楕円 70"/>
        <xdr:cNvSpPr/>
      </xdr:nvSpPr>
      <xdr:spPr>
        <a:xfrm>
          <a:off x="4584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126654</xdr:rowOff>
    </xdr:from>
    <xdr:ext cx="405111" cy="259045"/>
    <xdr:sp macro="" textlink="">
      <xdr:nvSpPr>
        <xdr:cNvPr id="72" name="【図書館】&#10;有形固定資産減価償却率該当値テキスト"/>
        <xdr:cNvSpPr txBox="1"/>
      </xdr:nvSpPr>
      <xdr:spPr>
        <a:xfrm>
          <a:off x="4673600"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134801</xdr:rowOff>
    </xdr:from>
    <xdr:to>
      <xdr:col>20</xdr:col>
      <xdr:colOff>38100</xdr:colOff>
      <xdr:row>37</xdr:row>
      <xdr:rowOff>64951</xdr:rowOff>
    </xdr:to>
    <xdr:sp macro="" textlink="">
      <xdr:nvSpPr>
        <xdr:cNvPr id="73" name="楕円 72"/>
        <xdr:cNvSpPr/>
      </xdr:nvSpPr>
      <xdr:spPr>
        <a:xfrm>
          <a:off x="3746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154577</xdr:rowOff>
    </xdr:from>
    <xdr:to>
      <xdr:col>24</xdr:col>
      <xdr:colOff>63500</xdr:colOff>
      <xdr:row>37</xdr:row>
      <xdr:rowOff>14151</xdr:rowOff>
    </xdr:to>
    <xdr:cxnSp macro="">
      <xdr:nvCxnSpPr>
        <xdr:cNvPr id="74" name="直線コネクタ 73"/>
        <xdr:cNvCxnSpPr/>
      </xdr:nvCxnSpPr>
      <xdr:spPr>
        <a:xfrm flipV="1">
          <a:off x="3797300" y="63267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167458</xdr:rowOff>
    </xdr:from>
    <xdr:to>
      <xdr:col>15</xdr:col>
      <xdr:colOff>101600</xdr:colOff>
      <xdr:row>37</xdr:row>
      <xdr:rowOff>97608</xdr:rowOff>
    </xdr:to>
    <xdr:sp macro="" textlink="">
      <xdr:nvSpPr>
        <xdr:cNvPr id="75" name="楕円 74"/>
        <xdr:cNvSpPr/>
      </xdr:nvSpPr>
      <xdr:spPr>
        <a:xfrm>
          <a:off x="2857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14151</xdr:rowOff>
    </xdr:from>
    <xdr:to>
      <xdr:col>19</xdr:col>
      <xdr:colOff>177800</xdr:colOff>
      <xdr:row>37</xdr:row>
      <xdr:rowOff>46808</xdr:rowOff>
    </xdr:to>
    <xdr:cxnSp macro="">
      <xdr:nvCxnSpPr>
        <xdr:cNvPr id="76" name="直線コネクタ 75"/>
        <xdr:cNvCxnSpPr/>
      </xdr:nvCxnSpPr>
      <xdr:spPr>
        <a:xfrm flipV="1">
          <a:off x="2908300" y="63578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81478</xdr:rowOff>
    </xdr:from>
    <xdr:ext cx="405111" cy="259045"/>
    <xdr:sp macro="" textlink="">
      <xdr:nvSpPr>
        <xdr:cNvPr id="79" name="n_1mainValue【図書館】&#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114135</xdr:rowOff>
    </xdr:from>
    <xdr:ext cx="405111" cy="259045"/>
    <xdr:sp macro="" textlink="">
      <xdr:nvSpPr>
        <xdr:cNvPr id="80" name="n_2mainValue【図書館】&#10;有形固定資産減価償却率"/>
        <xdr:cNvSpPr txBox="1"/>
      </xdr:nvSpPr>
      <xdr:spPr>
        <a:xfrm>
          <a:off x="2705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18" name="楕円 117"/>
        <xdr:cNvSpPr/>
      </xdr:nvSpPr>
      <xdr:spPr>
        <a:xfrm>
          <a:off x="10426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19"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0" name="楕円 119"/>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21" name="直線コネクタ 120"/>
        <xdr:cNvCxnSpPr/>
      </xdr:nvCxnSpPr>
      <xdr:spPr>
        <a:xfrm>
          <a:off x="9639300" y="695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2" name="楕円 121"/>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114300</xdr:rowOff>
    </xdr:to>
    <xdr:cxnSp macro="">
      <xdr:nvCxnSpPr>
        <xdr:cNvPr id="123" name="直線コネクタ 122"/>
        <xdr:cNvCxnSpPr/>
      </xdr:nvCxnSpPr>
      <xdr:spPr>
        <a:xfrm flipV="1">
          <a:off x="87503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26" name="n_1mainValue【図書館】&#10;一人当たり面積"/>
        <xdr:cNvSpPr txBox="1"/>
      </xdr:nvSpPr>
      <xdr:spPr>
        <a:xfrm>
          <a:off x="93917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27"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159838</xdr:rowOff>
    </xdr:from>
    <xdr:to>
      <xdr:col>24</xdr:col>
      <xdr:colOff>114300</xdr:colOff>
      <xdr:row>57</xdr:row>
      <xdr:rowOff>89988</xdr:rowOff>
    </xdr:to>
    <xdr:sp macro="" textlink="">
      <xdr:nvSpPr>
        <xdr:cNvPr id="167" name="楕円 166"/>
        <xdr:cNvSpPr/>
      </xdr:nvSpPr>
      <xdr:spPr>
        <a:xfrm>
          <a:off x="45847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11265</xdr:rowOff>
    </xdr:from>
    <xdr:ext cx="405111" cy="259045"/>
    <xdr:sp macro="" textlink="">
      <xdr:nvSpPr>
        <xdr:cNvPr id="168" name="【体育館・プール】&#10;有形固定資産減価償却率該当値テキスト"/>
        <xdr:cNvSpPr txBox="1"/>
      </xdr:nvSpPr>
      <xdr:spPr>
        <a:xfrm>
          <a:off x="4673600" y="9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117384</xdr:rowOff>
    </xdr:from>
    <xdr:to>
      <xdr:col>20</xdr:col>
      <xdr:colOff>38100</xdr:colOff>
      <xdr:row>57</xdr:row>
      <xdr:rowOff>47534</xdr:rowOff>
    </xdr:to>
    <xdr:sp macro="" textlink="">
      <xdr:nvSpPr>
        <xdr:cNvPr id="169" name="楕円 168"/>
        <xdr:cNvSpPr/>
      </xdr:nvSpPr>
      <xdr:spPr>
        <a:xfrm>
          <a:off x="37465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168184</xdr:rowOff>
    </xdr:from>
    <xdr:to>
      <xdr:col>24</xdr:col>
      <xdr:colOff>63500</xdr:colOff>
      <xdr:row>57</xdr:row>
      <xdr:rowOff>39188</xdr:rowOff>
    </xdr:to>
    <xdr:cxnSp macro="">
      <xdr:nvCxnSpPr>
        <xdr:cNvPr id="170" name="直線コネクタ 169"/>
        <xdr:cNvCxnSpPr/>
      </xdr:nvCxnSpPr>
      <xdr:spPr>
        <a:xfrm>
          <a:off x="3797300" y="976938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151674</xdr:rowOff>
    </xdr:from>
    <xdr:to>
      <xdr:col>15</xdr:col>
      <xdr:colOff>101600</xdr:colOff>
      <xdr:row>57</xdr:row>
      <xdr:rowOff>81824</xdr:rowOff>
    </xdr:to>
    <xdr:sp macro="" textlink="">
      <xdr:nvSpPr>
        <xdr:cNvPr id="171" name="楕円 170"/>
        <xdr:cNvSpPr/>
      </xdr:nvSpPr>
      <xdr:spPr>
        <a:xfrm>
          <a:off x="2857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168184</xdr:rowOff>
    </xdr:from>
    <xdr:to>
      <xdr:col>19</xdr:col>
      <xdr:colOff>177800</xdr:colOff>
      <xdr:row>57</xdr:row>
      <xdr:rowOff>31024</xdr:rowOff>
    </xdr:to>
    <xdr:cxnSp macro="">
      <xdr:nvCxnSpPr>
        <xdr:cNvPr id="172" name="直線コネクタ 171"/>
        <xdr:cNvCxnSpPr/>
      </xdr:nvCxnSpPr>
      <xdr:spPr>
        <a:xfrm flipV="1">
          <a:off x="2908300" y="97693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64061</xdr:rowOff>
    </xdr:from>
    <xdr:ext cx="405111" cy="259045"/>
    <xdr:sp macro="" textlink="">
      <xdr:nvSpPr>
        <xdr:cNvPr id="175" name="n_1mainValue【体育館・プール】&#10;有形固定資産減価償却率"/>
        <xdr:cNvSpPr txBox="1"/>
      </xdr:nvSpPr>
      <xdr:spPr>
        <a:xfrm>
          <a:off x="3582044" y="949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98351</xdr:rowOff>
    </xdr:from>
    <xdr:ext cx="405111" cy="259045"/>
    <xdr:sp macro="" textlink="">
      <xdr:nvSpPr>
        <xdr:cNvPr id="176" name="n_2mainValue【体育館・プール】&#10;有形固定資産減価償却率"/>
        <xdr:cNvSpPr txBox="1"/>
      </xdr:nvSpPr>
      <xdr:spPr>
        <a:xfrm>
          <a:off x="27057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82550</xdr:rowOff>
    </xdr:from>
    <xdr:to>
      <xdr:col>55</xdr:col>
      <xdr:colOff>50800</xdr:colOff>
      <xdr:row>61</xdr:row>
      <xdr:rowOff>12700</xdr:rowOff>
    </xdr:to>
    <xdr:sp macro="" textlink="">
      <xdr:nvSpPr>
        <xdr:cNvPr id="214" name="楕円 213"/>
        <xdr:cNvSpPr/>
      </xdr:nvSpPr>
      <xdr:spPr>
        <a:xfrm>
          <a:off x="10426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105427</xdr:rowOff>
    </xdr:from>
    <xdr:ext cx="469744" cy="259045"/>
    <xdr:sp macro="" textlink="">
      <xdr:nvSpPr>
        <xdr:cNvPr id="215" name="【体育館・プール】&#10;一人当たり面積該当値テキスト"/>
        <xdr:cNvSpPr txBox="1"/>
      </xdr:nvSpPr>
      <xdr:spPr>
        <a:xfrm>
          <a:off x="105156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90170</xdr:rowOff>
    </xdr:from>
    <xdr:to>
      <xdr:col>50</xdr:col>
      <xdr:colOff>165100</xdr:colOff>
      <xdr:row>61</xdr:row>
      <xdr:rowOff>20320</xdr:rowOff>
    </xdr:to>
    <xdr:sp macro="" textlink="">
      <xdr:nvSpPr>
        <xdr:cNvPr id="216" name="楕円 215"/>
        <xdr:cNvSpPr/>
      </xdr:nvSpPr>
      <xdr:spPr>
        <a:xfrm>
          <a:off x="958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133350</xdr:rowOff>
    </xdr:from>
    <xdr:to>
      <xdr:col>55</xdr:col>
      <xdr:colOff>0</xdr:colOff>
      <xdr:row>60</xdr:row>
      <xdr:rowOff>140970</xdr:rowOff>
    </xdr:to>
    <xdr:cxnSp macro="">
      <xdr:nvCxnSpPr>
        <xdr:cNvPr id="217" name="直線コネクタ 216"/>
        <xdr:cNvCxnSpPr/>
      </xdr:nvCxnSpPr>
      <xdr:spPr>
        <a:xfrm flipV="1">
          <a:off x="9639300" y="10420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139700</xdr:rowOff>
    </xdr:from>
    <xdr:to>
      <xdr:col>46</xdr:col>
      <xdr:colOff>38100</xdr:colOff>
      <xdr:row>61</xdr:row>
      <xdr:rowOff>69850</xdr:rowOff>
    </xdr:to>
    <xdr:sp macro="" textlink="">
      <xdr:nvSpPr>
        <xdr:cNvPr id="218" name="楕円 217"/>
        <xdr:cNvSpPr/>
      </xdr:nvSpPr>
      <xdr:spPr>
        <a:xfrm>
          <a:off x="8699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140970</xdr:rowOff>
    </xdr:from>
    <xdr:to>
      <xdr:col>50</xdr:col>
      <xdr:colOff>114300</xdr:colOff>
      <xdr:row>61</xdr:row>
      <xdr:rowOff>19050</xdr:rowOff>
    </xdr:to>
    <xdr:cxnSp macro="">
      <xdr:nvCxnSpPr>
        <xdr:cNvPr id="219" name="直線コネクタ 218"/>
        <xdr:cNvCxnSpPr/>
      </xdr:nvCxnSpPr>
      <xdr:spPr>
        <a:xfrm flipV="1">
          <a:off x="8750300" y="10427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11447</xdr:rowOff>
    </xdr:from>
    <xdr:ext cx="469744" cy="259045"/>
    <xdr:sp macro="" textlink="">
      <xdr:nvSpPr>
        <xdr:cNvPr id="222" name="n_1mainValue【体育館・プール】&#10;一人当たり面積"/>
        <xdr:cNvSpPr txBox="1"/>
      </xdr:nvSpPr>
      <xdr:spPr>
        <a:xfrm>
          <a:off x="9391727"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86377</xdr:rowOff>
    </xdr:from>
    <xdr:ext cx="469744" cy="259045"/>
    <xdr:sp macro="" textlink="">
      <xdr:nvSpPr>
        <xdr:cNvPr id="223" name="n_2mainValue【体育館・プール】&#10;一人当たり面積"/>
        <xdr:cNvSpPr txBox="1"/>
      </xdr:nvSpPr>
      <xdr:spPr>
        <a:xfrm>
          <a:off x="8515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262" name="楕円 261"/>
        <xdr:cNvSpPr/>
      </xdr:nvSpPr>
      <xdr:spPr>
        <a:xfrm>
          <a:off x="4584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59707</xdr:rowOff>
    </xdr:from>
    <xdr:ext cx="405111" cy="259045"/>
    <xdr:sp macro="" textlink="">
      <xdr:nvSpPr>
        <xdr:cNvPr id="263" name="【福祉施設】&#10;有形固定資産減価償却率該当値テキスト"/>
        <xdr:cNvSpPr txBox="1"/>
      </xdr:nvSpPr>
      <xdr:spPr>
        <a:xfrm>
          <a:off x="4673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264" name="楕円 263"/>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127636</xdr:rowOff>
    </xdr:to>
    <xdr:cxnSp macro="">
      <xdr:nvCxnSpPr>
        <xdr:cNvPr id="265" name="直線コネクタ 264"/>
        <xdr:cNvCxnSpPr/>
      </xdr:nvCxnSpPr>
      <xdr:spPr>
        <a:xfrm flipV="1">
          <a:off x="3797300" y="139750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66" name="楕円 265"/>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127636</xdr:rowOff>
    </xdr:from>
    <xdr:to>
      <xdr:col>19</xdr:col>
      <xdr:colOff>177800</xdr:colOff>
      <xdr:row>82</xdr:row>
      <xdr:rowOff>89536</xdr:rowOff>
    </xdr:to>
    <xdr:cxnSp macro="">
      <xdr:nvCxnSpPr>
        <xdr:cNvPr id="267" name="直線コネクタ 266"/>
        <xdr:cNvCxnSpPr/>
      </xdr:nvCxnSpPr>
      <xdr:spPr>
        <a:xfrm flipV="1">
          <a:off x="2908300" y="14015086"/>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270" name="n_1main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156863</xdr:rowOff>
    </xdr:from>
    <xdr:ext cx="405111" cy="259045"/>
    <xdr:sp macro="" textlink="">
      <xdr:nvSpPr>
        <xdr:cNvPr id="271" name="n_2mainValue【福祉施設】&#10;有形固定資産減価償却率"/>
        <xdr:cNvSpPr txBox="1"/>
      </xdr:nvSpPr>
      <xdr:spPr>
        <a:xfrm>
          <a:off x="2705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9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154178</xdr:rowOff>
    </xdr:from>
    <xdr:to>
      <xdr:col>55</xdr:col>
      <xdr:colOff>50800</xdr:colOff>
      <xdr:row>84</xdr:row>
      <xdr:rowOff>84328</xdr:rowOff>
    </xdr:to>
    <xdr:sp macro="" textlink="">
      <xdr:nvSpPr>
        <xdr:cNvPr id="307" name="楕円 306"/>
        <xdr:cNvSpPr/>
      </xdr:nvSpPr>
      <xdr:spPr>
        <a:xfrm>
          <a:off x="10426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5605</xdr:rowOff>
    </xdr:from>
    <xdr:ext cx="469744" cy="259045"/>
    <xdr:sp macro="" textlink="">
      <xdr:nvSpPr>
        <xdr:cNvPr id="308" name="【福祉施設】&#10;一人当たり面積該当値テキスト"/>
        <xdr:cNvSpPr txBox="1"/>
      </xdr:nvSpPr>
      <xdr:spPr>
        <a:xfrm>
          <a:off x="10515600" y="1423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09" name="楕円 308"/>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33528</xdr:rowOff>
    </xdr:from>
    <xdr:to>
      <xdr:col>55</xdr:col>
      <xdr:colOff>0</xdr:colOff>
      <xdr:row>84</xdr:row>
      <xdr:rowOff>38100</xdr:rowOff>
    </xdr:to>
    <xdr:cxnSp macro="">
      <xdr:nvCxnSpPr>
        <xdr:cNvPr id="310" name="直線コネクタ 309"/>
        <xdr:cNvCxnSpPr/>
      </xdr:nvCxnSpPr>
      <xdr:spPr>
        <a:xfrm flipV="1">
          <a:off x="9639300" y="14435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87885</xdr:rowOff>
    </xdr:from>
    <xdr:to>
      <xdr:col>46</xdr:col>
      <xdr:colOff>38100</xdr:colOff>
      <xdr:row>85</xdr:row>
      <xdr:rowOff>18035</xdr:rowOff>
    </xdr:to>
    <xdr:sp macro="" textlink="">
      <xdr:nvSpPr>
        <xdr:cNvPr id="311" name="楕円 310"/>
        <xdr:cNvSpPr/>
      </xdr:nvSpPr>
      <xdr:spPr>
        <a:xfrm>
          <a:off x="8699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138685</xdr:rowOff>
    </xdr:to>
    <xdr:cxnSp macro="">
      <xdr:nvCxnSpPr>
        <xdr:cNvPr id="312" name="直線コネクタ 311"/>
        <xdr:cNvCxnSpPr/>
      </xdr:nvCxnSpPr>
      <xdr:spPr>
        <a:xfrm flipV="1">
          <a:off x="8750300" y="144399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313"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57166</xdr:rowOff>
    </xdr:from>
    <xdr:ext cx="469744" cy="259045"/>
    <xdr:sp macro="" textlink="">
      <xdr:nvSpPr>
        <xdr:cNvPr id="314" name="n_2aveValue【福祉施設】&#10;一人当たり面積"/>
        <xdr:cNvSpPr txBox="1"/>
      </xdr:nvSpPr>
      <xdr:spPr>
        <a:xfrm>
          <a:off x="8515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105427</xdr:rowOff>
    </xdr:from>
    <xdr:ext cx="469744" cy="259045"/>
    <xdr:sp macro="" textlink="">
      <xdr:nvSpPr>
        <xdr:cNvPr id="315" name="n_1mainValue【福祉施設】&#10;一人当たり面積"/>
        <xdr:cNvSpPr txBox="1"/>
      </xdr:nvSpPr>
      <xdr:spPr>
        <a:xfrm>
          <a:off x="9391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34562</xdr:rowOff>
    </xdr:from>
    <xdr:ext cx="469744" cy="259045"/>
    <xdr:sp macro="" textlink="">
      <xdr:nvSpPr>
        <xdr:cNvPr id="316" name="n_2mainValue【福祉施設】&#10;一人当たり面積"/>
        <xdr:cNvSpPr txBox="1"/>
      </xdr:nvSpPr>
      <xdr:spPr>
        <a:xfrm>
          <a:off x="8515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7"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356" name="楕円 355"/>
        <xdr:cNvSpPr/>
      </xdr:nvSpPr>
      <xdr:spPr>
        <a:xfrm>
          <a:off x="4584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357" name="【市民会館】&#10;有形固定資産減価償却率該当値テキスト"/>
        <xdr:cNvSpPr txBox="1"/>
      </xdr:nvSpPr>
      <xdr:spPr>
        <a:xfrm>
          <a:off x="4673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36830</xdr:rowOff>
    </xdr:from>
    <xdr:to>
      <xdr:col>20</xdr:col>
      <xdr:colOff>38100</xdr:colOff>
      <xdr:row>102</xdr:row>
      <xdr:rowOff>138430</xdr:rowOff>
    </xdr:to>
    <xdr:sp macro="" textlink="">
      <xdr:nvSpPr>
        <xdr:cNvPr id="358" name="楕円 357"/>
        <xdr:cNvSpPr/>
      </xdr:nvSpPr>
      <xdr:spPr>
        <a:xfrm>
          <a:off x="3746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102</xdr:row>
      <xdr:rowOff>87630</xdr:rowOff>
    </xdr:to>
    <xdr:cxnSp macro="">
      <xdr:nvCxnSpPr>
        <xdr:cNvPr id="359" name="直線コネクタ 358"/>
        <xdr:cNvCxnSpPr/>
      </xdr:nvCxnSpPr>
      <xdr:spPr>
        <a:xfrm flipV="1">
          <a:off x="3797300" y="175477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62956</xdr:rowOff>
    </xdr:from>
    <xdr:to>
      <xdr:col>15</xdr:col>
      <xdr:colOff>101600</xdr:colOff>
      <xdr:row>102</xdr:row>
      <xdr:rowOff>164556</xdr:rowOff>
    </xdr:to>
    <xdr:sp macro="" textlink="">
      <xdr:nvSpPr>
        <xdr:cNvPr id="360" name="楕円 359"/>
        <xdr:cNvSpPr/>
      </xdr:nvSpPr>
      <xdr:spPr>
        <a:xfrm>
          <a:off x="2857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87630</xdr:rowOff>
    </xdr:from>
    <xdr:to>
      <xdr:col>19</xdr:col>
      <xdr:colOff>177800</xdr:colOff>
      <xdr:row>102</xdr:row>
      <xdr:rowOff>113756</xdr:rowOff>
    </xdr:to>
    <xdr:cxnSp macro="">
      <xdr:nvCxnSpPr>
        <xdr:cNvPr id="361" name="直線コネクタ 360"/>
        <xdr:cNvCxnSpPr/>
      </xdr:nvCxnSpPr>
      <xdr:spPr>
        <a:xfrm flipV="1">
          <a:off x="2908300" y="175755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3"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154957</xdr:rowOff>
    </xdr:from>
    <xdr:ext cx="405111" cy="259045"/>
    <xdr:sp macro="" textlink="">
      <xdr:nvSpPr>
        <xdr:cNvPr id="364" name="n_1mainValue【市民会館】&#10;有形固定資産減価償却率"/>
        <xdr:cNvSpPr txBox="1"/>
      </xdr:nvSpPr>
      <xdr:spPr>
        <a:xfrm>
          <a:off x="3582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9633</xdr:rowOff>
    </xdr:from>
    <xdr:ext cx="405111" cy="259045"/>
    <xdr:sp macro="" textlink="">
      <xdr:nvSpPr>
        <xdr:cNvPr id="365" name="n_2mainValue【市民会館】&#10;有形固定資産減価償却率"/>
        <xdr:cNvSpPr txBox="1"/>
      </xdr:nvSpPr>
      <xdr:spPr>
        <a:xfrm>
          <a:off x="2705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03" name="楕円 402"/>
        <xdr:cNvSpPr/>
      </xdr:nvSpPr>
      <xdr:spPr>
        <a:xfrm>
          <a:off x="10426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152416</xdr:rowOff>
    </xdr:from>
    <xdr:ext cx="469744" cy="259045"/>
    <xdr:sp macro="" textlink="">
      <xdr:nvSpPr>
        <xdr:cNvPr id="404" name="【市民会館】&#10;一人当たり面積該当値テキスト"/>
        <xdr:cNvSpPr txBox="1"/>
      </xdr:nvSpPr>
      <xdr:spPr>
        <a:xfrm>
          <a:off x="10515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xdr:rowOff>
    </xdr:from>
    <xdr:to>
      <xdr:col>50</xdr:col>
      <xdr:colOff>165100</xdr:colOff>
      <xdr:row>106</xdr:row>
      <xdr:rowOff>107950</xdr:rowOff>
    </xdr:to>
    <xdr:sp macro="" textlink="">
      <xdr:nvSpPr>
        <xdr:cNvPr id="405" name="楕円 404"/>
        <xdr:cNvSpPr/>
      </xdr:nvSpPr>
      <xdr:spPr>
        <a:xfrm>
          <a:off x="9588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57150</xdr:rowOff>
    </xdr:to>
    <xdr:cxnSp macro="">
      <xdr:nvCxnSpPr>
        <xdr:cNvPr id="406" name="直線コネクタ 405"/>
        <xdr:cNvCxnSpPr/>
      </xdr:nvCxnSpPr>
      <xdr:spPr>
        <a:xfrm flipV="1">
          <a:off x="9639300" y="18227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10161</xdr:rowOff>
    </xdr:from>
    <xdr:to>
      <xdr:col>46</xdr:col>
      <xdr:colOff>38100</xdr:colOff>
      <xdr:row>106</xdr:row>
      <xdr:rowOff>111761</xdr:rowOff>
    </xdr:to>
    <xdr:sp macro="" textlink="">
      <xdr:nvSpPr>
        <xdr:cNvPr id="407" name="楕円 406"/>
        <xdr:cNvSpPr/>
      </xdr:nvSpPr>
      <xdr:spPr>
        <a:xfrm>
          <a:off x="8699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57150</xdr:rowOff>
    </xdr:from>
    <xdr:to>
      <xdr:col>50</xdr:col>
      <xdr:colOff>114300</xdr:colOff>
      <xdr:row>106</xdr:row>
      <xdr:rowOff>60961</xdr:rowOff>
    </xdr:to>
    <xdr:cxnSp macro="">
      <xdr:nvCxnSpPr>
        <xdr:cNvPr id="408" name="直線コネクタ 407"/>
        <xdr:cNvCxnSpPr/>
      </xdr:nvCxnSpPr>
      <xdr:spPr>
        <a:xfrm flipV="1">
          <a:off x="8750300" y="18230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99077</xdr:rowOff>
    </xdr:from>
    <xdr:ext cx="469744" cy="259045"/>
    <xdr:sp macro="" textlink="">
      <xdr:nvSpPr>
        <xdr:cNvPr id="411" name="n_1mainValue【市民会館】&#10;一人当たり面積"/>
        <xdr:cNvSpPr txBox="1"/>
      </xdr:nvSpPr>
      <xdr:spPr>
        <a:xfrm>
          <a:off x="93917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102888</xdr:rowOff>
    </xdr:from>
    <xdr:ext cx="469744" cy="259045"/>
    <xdr:sp macro="" textlink="">
      <xdr:nvSpPr>
        <xdr:cNvPr id="412" name="n_2mainValue【市民会館】&#10;一人当たり面積"/>
        <xdr:cNvSpPr txBox="1"/>
      </xdr:nvSpPr>
      <xdr:spPr>
        <a:xfrm>
          <a:off x="8515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115207</xdr:rowOff>
    </xdr:from>
    <xdr:to>
      <xdr:col>85</xdr:col>
      <xdr:colOff>177800</xdr:colOff>
      <xdr:row>34</xdr:row>
      <xdr:rowOff>45357</xdr:rowOff>
    </xdr:to>
    <xdr:sp macro="" textlink="">
      <xdr:nvSpPr>
        <xdr:cNvPr id="452" name="楕円 451"/>
        <xdr:cNvSpPr/>
      </xdr:nvSpPr>
      <xdr:spPr>
        <a:xfrm>
          <a:off x="162687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64968</xdr:rowOff>
    </xdr:from>
    <xdr:ext cx="405111" cy="259045"/>
    <xdr:sp macro="" textlink="">
      <xdr:nvSpPr>
        <xdr:cNvPr id="453" name="【一般廃棄物処理施設】&#10;有形固定資産減価償却率該当値テキスト"/>
        <xdr:cNvSpPr txBox="1"/>
      </xdr:nvSpPr>
      <xdr:spPr>
        <a:xfrm>
          <a:off x="16357600" y="5722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141333</xdr:rowOff>
    </xdr:from>
    <xdr:to>
      <xdr:col>81</xdr:col>
      <xdr:colOff>101600</xdr:colOff>
      <xdr:row>34</xdr:row>
      <xdr:rowOff>71483</xdr:rowOff>
    </xdr:to>
    <xdr:sp macro="" textlink="">
      <xdr:nvSpPr>
        <xdr:cNvPr id="454" name="楕円 453"/>
        <xdr:cNvSpPr/>
      </xdr:nvSpPr>
      <xdr:spPr>
        <a:xfrm>
          <a:off x="15430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166007</xdr:rowOff>
    </xdr:from>
    <xdr:to>
      <xdr:col>85</xdr:col>
      <xdr:colOff>127000</xdr:colOff>
      <xdr:row>34</xdr:row>
      <xdr:rowOff>20683</xdr:rowOff>
    </xdr:to>
    <xdr:cxnSp macro="">
      <xdr:nvCxnSpPr>
        <xdr:cNvPr id="455" name="直線コネクタ 454"/>
        <xdr:cNvCxnSpPr/>
      </xdr:nvCxnSpPr>
      <xdr:spPr>
        <a:xfrm flipV="1">
          <a:off x="15481300" y="58238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134801</xdr:rowOff>
    </xdr:from>
    <xdr:to>
      <xdr:col>76</xdr:col>
      <xdr:colOff>165100</xdr:colOff>
      <xdr:row>34</xdr:row>
      <xdr:rowOff>64951</xdr:rowOff>
    </xdr:to>
    <xdr:sp macro="" textlink="">
      <xdr:nvSpPr>
        <xdr:cNvPr id="456" name="楕円 455"/>
        <xdr:cNvSpPr/>
      </xdr:nvSpPr>
      <xdr:spPr>
        <a:xfrm>
          <a:off x="14541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14151</xdr:rowOff>
    </xdr:from>
    <xdr:to>
      <xdr:col>81</xdr:col>
      <xdr:colOff>50800</xdr:colOff>
      <xdr:row>34</xdr:row>
      <xdr:rowOff>20683</xdr:rowOff>
    </xdr:to>
    <xdr:cxnSp macro="">
      <xdr:nvCxnSpPr>
        <xdr:cNvPr id="457" name="直線コネクタ 456"/>
        <xdr:cNvCxnSpPr/>
      </xdr:nvCxnSpPr>
      <xdr:spPr>
        <a:xfrm>
          <a:off x="14592300" y="58434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8"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459" name="n_2aveValue【一般廃棄物処理施設】&#10;有形固定資産減価償却率"/>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88010</xdr:rowOff>
    </xdr:from>
    <xdr:ext cx="405111" cy="259045"/>
    <xdr:sp macro="" textlink="">
      <xdr:nvSpPr>
        <xdr:cNvPr id="460" name="n_1mainValue【一般廃棄物処理施設】&#10;有形固定資産減価償却率"/>
        <xdr:cNvSpPr txBox="1"/>
      </xdr:nvSpPr>
      <xdr:spPr>
        <a:xfrm>
          <a:off x="152660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81478</xdr:rowOff>
    </xdr:from>
    <xdr:ext cx="405111" cy="259045"/>
    <xdr:sp macro="" textlink="">
      <xdr:nvSpPr>
        <xdr:cNvPr id="461" name="n_2mainValue【一般廃棄物処理施設】&#10;有形固定資産減価償却率"/>
        <xdr:cNvSpPr txBox="1"/>
      </xdr:nvSpPr>
      <xdr:spPr>
        <a:xfrm>
          <a:off x="143897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5" name="直線コネクタ 484"/>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6"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7" name="直線コネクタ 486"/>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8"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9" name="直線コネクタ 488"/>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90" name="【一般廃棄物処理施設】&#10;一人当たり有形固定資産（償却資産）額平均値テキスト"/>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1" name="フローチャート: 判断 490"/>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2" name="フローチャート: 判断 491"/>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3" name="フローチャート: 判断 492"/>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155008</xdr:rowOff>
    </xdr:from>
    <xdr:to>
      <xdr:col>116</xdr:col>
      <xdr:colOff>114300</xdr:colOff>
      <xdr:row>39</xdr:row>
      <xdr:rowOff>85158</xdr:rowOff>
    </xdr:to>
    <xdr:sp macro="" textlink="">
      <xdr:nvSpPr>
        <xdr:cNvPr id="499" name="楕円 498"/>
        <xdr:cNvSpPr/>
      </xdr:nvSpPr>
      <xdr:spPr>
        <a:xfrm>
          <a:off x="22110700" y="66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133435</xdr:rowOff>
    </xdr:from>
    <xdr:ext cx="534377" cy="259045"/>
    <xdr:sp macro="" textlink="">
      <xdr:nvSpPr>
        <xdr:cNvPr id="500" name="【一般廃棄物処理施設】&#10;一人当たり有形固定資産（償却資産）額該当値テキスト"/>
        <xdr:cNvSpPr txBox="1"/>
      </xdr:nvSpPr>
      <xdr:spPr>
        <a:xfrm>
          <a:off x="22199600" y="664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164884</xdr:rowOff>
    </xdr:from>
    <xdr:to>
      <xdr:col>112</xdr:col>
      <xdr:colOff>38100</xdr:colOff>
      <xdr:row>39</xdr:row>
      <xdr:rowOff>95034</xdr:rowOff>
    </xdr:to>
    <xdr:sp macro="" textlink="">
      <xdr:nvSpPr>
        <xdr:cNvPr id="501" name="楕円 500"/>
        <xdr:cNvSpPr/>
      </xdr:nvSpPr>
      <xdr:spPr>
        <a:xfrm>
          <a:off x="212725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34358</xdr:rowOff>
    </xdr:from>
    <xdr:to>
      <xdr:col>116</xdr:col>
      <xdr:colOff>63500</xdr:colOff>
      <xdr:row>39</xdr:row>
      <xdr:rowOff>44234</xdr:rowOff>
    </xdr:to>
    <xdr:cxnSp macro="">
      <xdr:nvCxnSpPr>
        <xdr:cNvPr id="502" name="直線コネクタ 501"/>
        <xdr:cNvCxnSpPr/>
      </xdr:nvCxnSpPr>
      <xdr:spPr>
        <a:xfrm flipV="1">
          <a:off x="21323300" y="6720908"/>
          <a:ext cx="8382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15014</xdr:rowOff>
    </xdr:from>
    <xdr:to>
      <xdr:col>107</xdr:col>
      <xdr:colOff>101600</xdr:colOff>
      <xdr:row>39</xdr:row>
      <xdr:rowOff>116614</xdr:rowOff>
    </xdr:to>
    <xdr:sp macro="" textlink="">
      <xdr:nvSpPr>
        <xdr:cNvPr id="503" name="楕円 502"/>
        <xdr:cNvSpPr/>
      </xdr:nvSpPr>
      <xdr:spPr>
        <a:xfrm>
          <a:off x="20383500" y="67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44234</xdr:rowOff>
    </xdr:from>
    <xdr:to>
      <xdr:col>111</xdr:col>
      <xdr:colOff>177800</xdr:colOff>
      <xdr:row>39</xdr:row>
      <xdr:rowOff>65814</xdr:rowOff>
    </xdr:to>
    <xdr:cxnSp macro="">
      <xdr:nvCxnSpPr>
        <xdr:cNvPr id="504" name="直線コネクタ 503"/>
        <xdr:cNvCxnSpPr/>
      </xdr:nvCxnSpPr>
      <xdr:spPr>
        <a:xfrm flipV="1">
          <a:off x="20434300" y="6730784"/>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505"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140583</xdr:rowOff>
    </xdr:from>
    <xdr:ext cx="534377" cy="259045"/>
    <xdr:sp macro="" textlink="">
      <xdr:nvSpPr>
        <xdr:cNvPr id="506" name="n_2aveValue【一般廃棄物処理施設】&#10;一人当たり有形固定資産（償却資産）額"/>
        <xdr:cNvSpPr txBox="1"/>
      </xdr:nvSpPr>
      <xdr:spPr>
        <a:xfrm>
          <a:off x="20167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111561</xdr:rowOff>
    </xdr:from>
    <xdr:ext cx="534377" cy="259045"/>
    <xdr:sp macro="" textlink="">
      <xdr:nvSpPr>
        <xdr:cNvPr id="507" name="n_1mainValue【一般廃棄物処理施設】&#10;一人当たり有形固定資産（償却資産）額"/>
        <xdr:cNvSpPr txBox="1"/>
      </xdr:nvSpPr>
      <xdr:spPr>
        <a:xfrm>
          <a:off x="21043411"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133141</xdr:rowOff>
    </xdr:from>
    <xdr:ext cx="534377" cy="259045"/>
    <xdr:sp macro="" textlink="">
      <xdr:nvSpPr>
        <xdr:cNvPr id="508" name="n_2mainValue【一般廃棄物処理施設】&#10;一人当たり有形固定資産（償却資産）額"/>
        <xdr:cNvSpPr txBox="1"/>
      </xdr:nvSpPr>
      <xdr:spPr>
        <a:xfrm>
          <a:off x="20167111" y="647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0" name="テキスト ボックス 51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0" name="テキスト ボックス 52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34" name="直線コネクタ 53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3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6" name="直線コネクタ 53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3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40" name="フローチャート: 判断 53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41" name="フローチャート: 判断 54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2" name="フローチャート: 判断 54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65133</xdr:rowOff>
    </xdr:from>
    <xdr:to>
      <xdr:col>85</xdr:col>
      <xdr:colOff>177800</xdr:colOff>
      <xdr:row>58</xdr:row>
      <xdr:rowOff>166733</xdr:rowOff>
    </xdr:to>
    <xdr:sp macro="" textlink="">
      <xdr:nvSpPr>
        <xdr:cNvPr id="548" name="楕円 547"/>
        <xdr:cNvSpPr/>
      </xdr:nvSpPr>
      <xdr:spPr>
        <a:xfrm>
          <a:off x="162687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88010</xdr:rowOff>
    </xdr:from>
    <xdr:ext cx="405111" cy="259045"/>
    <xdr:sp macro="" textlink="">
      <xdr:nvSpPr>
        <xdr:cNvPr id="549" name="【保健センター・保健所】&#10;有形固定資産減価償却率該当値テキスト"/>
        <xdr:cNvSpPr txBox="1"/>
      </xdr:nvSpPr>
      <xdr:spPr>
        <a:xfrm>
          <a:off x="16357600" y="986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99423</xdr:rowOff>
    </xdr:from>
    <xdr:to>
      <xdr:col>81</xdr:col>
      <xdr:colOff>101600</xdr:colOff>
      <xdr:row>59</xdr:row>
      <xdr:rowOff>29573</xdr:rowOff>
    </xdr:to>
    <xdr:sp macro="" textlink="">
      <xdr:nvSpPr>
        <xdr:cNvPr id="550" name="楕円 549"/>
        <xdr:cNvSpPr/>
      </xdr:nvSpPr>
      <xdr:spPr>
        <a:xfrm>
          <a:off x="15430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115933</xdr:rowOff>
    </xdr:from>
    <xdr:to>
      <xdr:col>85</xdr:col>
      <xdr:colOff>127000</xdr:colOff>
      <xdr:row>58</xdr:row>
      <xdr:rowOff>150223</xdr:rowOff>
    </xdr:to>
    <xdr:cxnSp macro="">
      <xdr:nvCxnSpPr>
        <xdr:cNvPr id="551" name="直線コネクタ 550"/>
        <xdr:cNvCxnSpPr/>
      </xdr:nvCxnSpPr>
      <xdr:spPr>
        <a:xfrm flipV="1">
          <a:off x="15481300" y="1006003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52" name="楕円 551"/>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150223</xdr:rowOff>
    </xdr:from>
    <xdr:to>
      <xdr:col>81</xdr:col>
      <xdr:colOff>50800</xdr:colOff>
      <xdr:row>59</xdr:row>
      <xdr:rowOff>11430</xdr:rowOff>
    </xdr:to>
    <xdr:cxnSp macro="">
      <xdr:nvCxnSpPr>
        <xdr:cNvPr id="553" name="直線コネクタ 552"/>
        <xdr:cNvCxnSpPr/>
      </xdr:nvCxnSpPr>
      <xdr:spPr>
        <a:xfrm flipV="1">
          <a:off x="14592300" y="1009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54"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5"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46100</xdr:rowOff>
    </xdr:from>
    <xdr:ext cx="405111" cy="259045"/>
    <xdr:sp macro="" textlink="">
      <xdr:nvSpPr>
        <xdr:cNvPr id="556" name="n_1mainValue【保健センター・保健所】&#10;有形固定資産減価償却率"/>
        <xdr:cNvSpPr txBox="1"/>
      </xdr:nvSpPr>
      <xdr:spPr>
        <a:xfrm>
          <a:off x="15266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57" name="n_2mainValue【保健センター・保健所】&#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83" name="直線コネクタ 582"/>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84"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85" name="直線コネクタ 584"/>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6"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7" name="直線コネクタ 586"/>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88"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9" name="フローチャート: 判断 588"/>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90" name="フローチャート: 判断 589"/>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91" name="フローチャート: 判断 590"/>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macro="" textlink="">
      <xdr:nvSpPr>
        <xdr:cNvPr id="597" name="楕円 596"/>
        <xdr:cNvSpPr/>
      </xdr:nvSpPr>
      <xdr:spPr>
        <a:xfrm>
          <a:off x="22110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macro="" textlink="">
      <xdr:nvSpPr>
        <xdr:cNvPr id="598" name="【保健センター・保健所】&#10;一人当たり面積該当値テキスト"/>
        <xdr:cNvSpPr txBox="1"/>
      </xdr:nvSpPr>
      <xdr:spPr>
        <a:xfrm>
          <a:off x="22199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599" name="楕円 598"/>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32657</xdr:rowOff>
    </xdr:to>
    <xdr:cxnSp macro="">
      <xdr:nvCxnSpPr>
        <xdr:cNvPr id="600" name="直線コネクタ 599"/>
        <xdr:cNvCxnSpPr/>
      </xdr:nvCxnSpPr>
      <xdr:spPr>
        <a:xfrm>
          <a:off x="21323300" y="1100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109765</xdr:rowOff>
    </xdr:from>
    <xdr:to>
      <xdr:col>107</xdr:col>
      <xdr:colOff>101600</xdr:colOff>
      <xdr:row>64</xdr:row>
      <xdr:rowOff>39915</xdr:rowOff>
    </xdr:to>
    <xdr:sp macro="" textlink="">
      <xdr:nvSpPr>
        <xdr:cNvPr id="601" name="楕円 600"/>
        <xdr:cNvSpPr/>
      </xdr:nvSpPr>
      <xdr:spPr>
        <a:xfrm>
          <a:off x="20383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160565</xdr:rowOff>
    </xdr:from>
    <xdr:to>
      <xdr:col>111</xdr:col>
      <xdr:colOff>177800</xdr:colOff>
      <xdr:row>64</xdr:row>
      <xdr:rowOff>32657</xdr:rowOff>
    </xdr:to>
    <xdr:cxnSp macro="">
      <xdr:nvCxnSpPr>
        <xdr:cNvPr id="602" name="直線コネクタ 601"/>
        <xdr:cNvCxnSpPr/>
      </xdr:nvCxnSpPr>
      <xdr:spPr>
        <a:xfrm>
          <a:off x="20434300" y="109619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603"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604"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605" name="n_1mainValue【保健センター・保健所】&#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31042</xdr:rowOff>
    </xdr:from>
    <xdr:ext cx="469744" cy="259045"/>
    <xdr:sp macro="" textlink="">
      <xdr:nvSpPr>
        <xdr:cNvPr id="606" name="n_2mainValue【保健センター・保健所】&#10;一人当たり面積"/>
        <xdr:cNvSpPr txBox="1"/>
      </xdr:nvSpPr>
      <xdr:spPr>
        <a:xfrm>
          <a:off x="201994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8" name="テキスト ボックス 6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8" name="テキスト ボックス 6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32" name="直線コネクタ 631"/>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33"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34" name="直線コネクタ 633"/>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35"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6" name="直線コネクタ 635"/>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7"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8" name="フローチャート: 判断 637"/>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9" name="フローチャート: 判断 63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40" name="フローチャート: 判断 639"/>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646" name="楕円 645"/>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647" name="【消防施設】&#10;有形固定資産減価償却率該当値テキスト"/>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99968</xdr:rowOff>
    </xdr:from>
    <xdr:to>
      <xdr:col>81</xdr:col>
      <xdr:colOff>101600</xdr:colOff>
      <xdr:row>84</xdr:row>
      <xdr:rowOff>30118</xdr:rowOff>
    </xdr:to>
    <xdr:sp macro="" textlink="">
      <xdr:nvSpPr>
        <xdr:cNvPr id="648" name="楕円 647"/>
        <xdr:cNvSpPr/>
      </xdr:nvSpPr>
      <xdr:spPr>
        <a:xfrm>
          <a:off x="15430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150768</xdr:rowOff>
    </xdr:to>
    <xdr:cxnSp macro="">
      <xdr:nvCxnSpPr>
        <xdr:cNvPr id="649" name="直線コネクタ 648"/>
        <xdr:cNvCxnSpPr/>
      </xdr:nvCxnSpPr>
      <xdr:spPr>
        <a:xfrm flipV="1">
          <a:off x="15481300" y="14337030"/>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50"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51"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21245</xdr:rowOff>
    </xdr:from>
    <xdr:ext cx="405111" cy="259045"/>
    <xdr:sp macro="" textlink="">
      <xdr:nvSpPr>
        <xdr:cNvPr id="652" name="n_1main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4" name="直線コネクタ 673"/>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6" name="直線コネクタ 67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77"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78" name="直線コネクタ 677"/>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7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0" name="フローチャート: 判断 67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1" name="フローチャート: 判断 68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82" name="フローチャート: 判断 681"/>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88" name="楕円 687"/>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23892</xdr:rowOff>
    </xdr:from>
    <xdr:ext cx="469744" cy="259045"/>
    <xdr:sp macro="" textlink="">
      <xdr:nvSpPr>
        <xdr:cNvPr id="689" name="【消防施設】&#10;一人当たり面積該当値テキスト"/>
        <xdr:cNvSpPr txBox="1"/>
      </xdr:nvSpPr>
      <xdr:spPr>
        <a:xfrm>
          <a:off x="22199600" y="142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90" name="楕円 689"/>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85</xdr:row>
      <xdr:rowOff>26670</xdr:rowOff>
    </xdr:to>
    <xdr:cxnSp macro="">
      <xdr:nvCxnSpPr>
        <xdr:cNvPr id="691" name="直線コネクタ 690"/>
        <xdr:cNvCxnSpPr/>
      </xdr:nvCxnSpPr>
      <xdr:spPr>
        <a:xfrm flipV="1">
          <a:off x="21323300" y="14453615"/>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92"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93"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94"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0" name="直線コネクタ 719"/>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1"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2" name="直線コネクタ 721"/>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3"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24" name="直線コネクタ 723"/>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25"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26" name="フローチャート: 判断 725"/>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27" name="フローチャート: 判断 726"/>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28" name="フローチャート: 判断 727"/>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64588</xdr:rowOff>
    </xdr:from>
    <xdr:to>
      <xdr:col>85</xdr:col>
      <xdr:colOff>177800</xdr:colOff>
      <xdr:row>102</xdr:row>
      <xdr:rowOff>166188</xdr:rowOff>
    </xdr:to>
    <xdr:sp macro="" textlink="">
      <xdr:nvSpPr>
        <xdr:cNvPr id="734" name="楕円 733"/>
        <xdr:cNvSpPr/>
      </xdr:nvSpPr>
      <xdr:spPr>
        <a:xfrm>
          <a:off x="162687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87465</xdr:rowOff>
    </xdr:from>
    <xdr:ext cx="405111" cy="259045"/>
    <xdr:sp macro="" textlink="">
      <xdr:nvSpPr>
        <xdr:cNvPr id="735" name="【庁舎】&#10;有形固定資産減価償却率該当値テキスト"/>
        <xdr:cNvSpPr txBox="1"/>
      </xdr:nvSpPr>
      <xdr:spPr>
        <a:xfrm>
          <a:off x="16357600" y="1740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736" name="楕円 735"/>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115388</xdr:rowOff>
    </xdr:from>
    <xdr:to>
      <xdr:col>85</xdr:col>
      <xdr:colOff>127000</xdr:colOff>
      <xdr:row>102</xdr:row>
      <xdr:rowOff>144780</xdr:rowOff>
    </xdr:to>
    <xdr:cxnSp macro="">
      <xdr:nvCxnSpPr>
        <xdr:cNvPr id="737" name="直線コネクタ 736"/>
        <xdr:cNvCxnSpPr/>
      </xdr:nvCxnSpPr>
      <xdr:spPr>
        <a:xfrm flipV="1">
          <a:off x="15481300" y="176032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125005</xdr:rowOff>
    </xdr:from>
    <xdr:to>
      <xdr:col>76</xdr:col>
      <xdr:colOff>165100</xdr:colOff>
      <xdr:row>103</xdr:row>
      <xdr:rowOff>55155</xdr:rowOff>
    </xdr:to>
    <xdr:sp macro="" textlink="">
      <xdr:nvSpPr>
        <xdr:cNvPr id="738" name="楕円 737"/>
        <xdr:cNvSpPr/>
      </xdr:nvSpPr>
      <xdr:spPr>
        <a:xfrm>
          <a:off x="14541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4355</xdr:rowOff>
    </xdr:to>
    <xdr:cxnSp macro="">
      <xdr:nvCxnSpPr>
        <xdr:cNvPr id="739" name="直線コネクタ 738"/>
        <xdr:cNvCxnSpPr/>
      </xdr:nvCxnSpPr>
      <xdr:spPr>
        <a:xfrm flipV="1">
          <a:off x="14592300" y="176326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40"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41"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742" name="n_1mainValue【庁舎】&#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71682</xdr:rowOff>
    </xdr:from>
    <xdr:ext cx="405111" cy="259045"/>
    <xdr:sp macro="" textlink="">
      <xdr:nvSpPr>
        <xdr:cNvPr id="743" name="n_2mainValue【庁舎】&#10;有形固定資産減価償却率"/>
        <xdr:cNvSpPr txBox="1"/>
      </xdr:nvSpPr>
      <xdr:spPr>
        <a:xfrm>
          <a:off x="14389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4" name="テキスト ボックス 75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5" name="直線コネクタ 7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6" name="テキスト ボックス 7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7" name="直線コネクタ 7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8" name="テキスト ボックス 7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9" name="直線コネクタ 7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0" name="テキスト ボックス 7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1" name="直線コネクタ 7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2" name="テキスト ボックス 7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3" name="直線コネクタ 7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4" name="テキスト ボックス 7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68" name="直線コネクタ 767"/>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69"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0" name="直線コネクタ 769"/>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1"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72" name="直線コネクタ 771"/>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73"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74" name="フローチャート: 判断 773"/>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75" name="フローチャート: 判断 774"/>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76" name="フローチャート: 判断 775"/>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82" name="楕円 781"/>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128288</xdr:rowOff>
    </xdr:from>
    <xdr:ext cx="469744" cy="259045"/>
    <xdr:sp macro="" textlink="">
      <xdr:nvSpPr>
        <xdr:cNvPr id="783" name="【庁舎】&#10;一人当たり面積該当値テキスト"/>
        <xdr:cNvSpPr txBox="1"/>
      </xdr:nvSpPr>
      <xdr:spPr>
        <a:xfrm>
          <a:off x="22199600"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784" name="楕円 783"/>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163830</xdr:rowOff>
    </xdr:to>
    <xdr:cxnSp macro="">
      <xdr:nvCxnSpPr>
        <xdr:cNvPr id="785" name="直線コネクタ 784"/>
        <xdr:cNvCxnSpPr/>
      </xdr:nvCxnSpPr>
      <xdr:spPr>
        <a:xfrm flipV="1">
          <a:off x="21323300" y="18158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86" name="楕円 785"/>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106</xdr:row>
      <xdr:rowOff>0</xdr:rowOff>
    </xdr:to>
    <xdr:cxnSp macro="">
      <xdr:nvCxnSpPr>
        <xdr:cNvPr id="787" name="直線コネクタ 786"/>
        <xdr:cNvCxnSpPr/>
      </xdr:nvCxnSpPr>
      <xdr:spPr>
        <a:xfrm flipV="1">
          <a:off x="20434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88"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89" name="n_2ave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59707</xdr:rowOff>
    </xdr:from>
    <xdr:ext cx="469744" cy="259045"/>
    <xdr:sp macro="" textlink="">
      <xdr:nvSpPr>
        <xdr:cNvPr id="790" name="n_1main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91" name="n_2mainValue【庁舎】&#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以外の施設類型において、有形固定資産減価償却率が平均を上回っている。また、一人当たり面積を見ると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などの面積が平均と比較して特に大きくなっている。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66,059
65,259
86.42
26,465,527
25,116,426
1,090,969
14,323,982
25,806,394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財政力指数は、長引く景気低迷による法人市民税等の市税の減収が続いたことから低下傾向にあったが、近年はほぼ横ばいとなっている。類似団体平均との比較で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差が開いているのは、類似団体設定基準の見直しにより、比較する類似団体が変わったためである。今後も市税の大幅な伸びは見込めないが、引き続き地域産業の振興への取り組みや税等の未収金対策などによる歳入確保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経常収支比率は、依然類似団体平均を大きく上回っている。平成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％を切ったが、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ることとなった。この要因としては、扶助費が年々増加していることや、従来から教育・福祉を重点施策とした人員配置により、類似団体と比較して職員数が多く、人件費が高いことが挙げられる。今後も、指定管理者制度の活用や公共施設の最適化等に継続して取り組み、さらなる経常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7196</xdr:rowOff>
    </xdr:to>
    <xdr:cxnSp macro="">
      <xdr:nvCxnSpPr>
        <xdr:cNvPr id="132" name="直線コネクタ 131"/>
        <xdr:cNvCxnSpPr/>
      </xdr:nvCxnSpPr>
      <xdr:spPr>
        <a:xfrm flipV="1">
          <a:off x="4114800" y="10927715"/>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7196</xdr:rowOff>
    </xdr:to>
    <xdr:cxnSp macro="">
      <xdr:nvCxnSpPr>
        <xdr:cNvPr id="135" name="直線コネクタ 134"/>
        <xdr:cNvCxnSpPr/>
      </xdr:nvCxnSpPr>
      <xdr:spPr>
        <a:xfrm>
          <a:off x="3225800" y="1077087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66040</xdr:rowOff>
    </xdr:to>
    <xdr:cxnSp macro="">
      <xdr:nvCxnSpPr>
        <xdr:cNvPr id="138" name="直線コネクタ 137"/>
        <xdr:cNvCxnSpPr/>
      </xdr:nvCxnSpPr>
      <xdr:spPr>
        <a:xfrm flipV="1">
          <a:off x="2336800" y="1077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66040</xdr:rowOff>
    </xdr:to>
    <xdr:cxnSp macro="">
      <xdr:nvCxnSpPr>
        <xdr:cNvPr id="141" name="直線コネクタ 140"/>
        <xdr:cNvCxnSpPr/>
      </xdr:nvCxnSpPr>
      <xdr:spPr>
        <a:xfrm>
          <a:off x="1447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51" name="楕円 150"/>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52"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3" name="楕円 152"/>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4" name="テキスト ボックス 153"/>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6" name="テキスト ボックス 155"/>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7" name="楕円 156"/>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8" name="テキスト ボックス 157"/>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60" name="テキスト ボックス 159"/>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おり、人件費の増加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がっている。これまで職員数の削減を進めてきた結果、これ以上の削減は厳しいものとなっており、今後は事業の整理、指定管理者制度の活用、業務委託を推進し、コストの低減を図っていく。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65049</xdr:rowOff>
    </xdr:from>
    <xdr:to>
      <xdr:col>23</xdr:col>
      <xdr:colOff>133350</xdr:colOff>
      <xdr:row>85</xdr:row>
      <xdr:rowOff>115455</xdr:rowOff>
    </xdr:to>
    <xdr:cxnSp macro="">
      <xdr:nvCxnSpPr>
        <xdr:cNvPr id="195" name="直線コネクタ 194"/>
        <xdr:cNvCxnSpPr/>
      </xdr:nvCxnSpPr>
      <xdr:spPr>
        <a:xfrm>
          <a:off x="4114800" y="14638299"/>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51095</xdr:rowOff>
    </xdr:from>
    <xdr:to>
      <xdr:col>19</xdr:col>
      <xdr:colOff>133350</xdr:colOff>
      <xdr:row>85</xdr:row>
      <xdr:rowOff>65049</xdr:rowOff>
    </xdr:to>
    <xdr:cxnSp macro="">
      <xdr:nvCxnSpPr>
        <xdr:cNvPr id="198" name="直線コネクタ 197"/>
        <xdr:cNvCxnSpPr/>
      </xdr:nvCxnSpPr>
      <xdr:spPr>
        <a:xfrm>
          <a:off x="3225800" y="14624345"/>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41590</xdr:rowOff>
    </xdr:from>
    <xdr:to>
      <xdr:col>15</xdr:col>
      <xdr:colOff>82550</xdr:colOff>
      <xdr:row>85</xdr:row>
      <xdr:rowOff>51095</xdr:rowOff>
    </xdr:to>
    <xdr:cxnSp macro="">
      <xdr:nvCxnSpPr>
        <xdr:cNvPr id="201" name="直線コネクタ 200"/>
        <xdr:cNvCxnSpPr/>
      </xdr:nvCxnSpPr>
      <xdr:spPr>
        <a:xfrm>
          <a:off x="2336800" y="14614840"/>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6990</xdr:rowOff>
    </xdr:from>
    <xdr:to>
      <xdr:col>11</xdr:col>
      <xdr:colOff>31750</xdr:colOff>
      <xdr:row>85</xdr:row>
      <xdr:rowOff>41590</xdr:rowOff>
    </xdr:to>
    <xdr:cxnSp macro="">
      <xdr:nvCxnSpPr>
        <xdr:cNvPr id="204" name="直線コネクタ 203"/>
        <xdr:cNvCxnSpPr/>
      </xdr:nvCxnSpPr>
      <xdr:spPr>
        <a:xfrm>
          <a:off x="1447800" y="14580240"/>
          <a:ext cx="8890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64655</xdr:rowOff>
    </xdr:from>
    <xdr:to>
      <xdr:col>23</xdr:col>
      <xdr:colOff>184150</xdr:colOff>
      <xdr:row>85</xdr:row>
      <xdr:rowOff>166255</xdr:rowOff>
    </xdr:to>
    <xdr:sp macro="" textlink="">
      <xdr:nvSpPr>
        <xdr:cNvPr id="214" name="楕円 213"/>
        <xdr:cNvSpPr/>
      </xdr:nvSpPr>
      <xdr:spPr>
        <a:xfrm>
          <a:off x="4902200" y="146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36732</xdr:rowOff>
    </xdr:from>
    <xdr:ext cx="762000" cy="259045"/>
    <xdr:sp macro="" textlink="">
      <xdr:nvSpPr>
        <xdr:cNvPr id="215" name="人件費・物件費等の状況該当値テキスト"/>
        <xdr:cNvSpPr txBox="1"/>
      </xdr:nvSpPr>
      <xdr:spPr>
        <a:xfrm>
          <a:off x="5041900" y="146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14249</xdr:rowOff>
    </xdr:from>
    <xdr:to>
      <xdr:col>19</xdr:col>
      <xdr:colOff>184150</xdr:colOff>
      <xdr:row>85</xdr:row>
      <xdr:rowOff>115849</xdr:rowOff>
    </xdr:to>
    <xdr:sp macro="" textlink="">
      <xdr:nvSpPr>
        <xdr:cNvPr id="216" name="楕円 215"/>
        <xdr:cNvSpPr/>
      </xdr:nvSpPr>
      <xdr:spPr>
        <a:xfrm>
          <a:off x="4064000" y="145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100626</xdr:rowOff>
    </xdr:from>
    <xdr:ext cx="736600" cy="259045"/>
    <xdr:sp macro="" textlink="">
      <xdr:nvSpPr>
        <xdr:cNvPr id="217" name="テキスト ボックス 216"/>
        <xdr:cNvSpPr txBox="1"/>
      </xdr:nvSpPr>
      <xdr:spPr>
        <a:xfrm>
          <a:off x="3733800" y="14673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295</xdr:rowOff>
    </xdr:from>
    <xdr:to>
      <xdr:col>15</xdr:col>
      <xdr:colOff>133350</xdr:colOff>
      <xdr:row>85</xdr:row>
      <xdr:rowOff>101895</xdr:rowOff>
    </xdr:to>
    <xdr:sp macro="" textlink="">
      <xdr:nvSpPr>
        <xdr:cNvPr id="218" name="楕円 217"/>
        <xdr:cNvSpPr/>
      </xdr:nvSpPr>
      <xdr:spPr>
        <a:xfrm>
          <a:off x="3175000" y="145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86672</xdr:rowOff>
    </xdr:from>
    <xdr:ext cx="762000" cy="259045"/>
    <xdr:sp macro="" textlink="">
      <xdr:nvSpPr>
        <xdr:cNvPr id="219" name="テキスト ボックス 218"/>
        <xdr:cNvSpPr txBox="1"/>
      </xdr:nvSpPr>
      <xdr:spPr>
        <a:xfrm>
          <a:off x="2844800" y="146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162240</xdr:rowOff>
    </xdr:from>
    <xdr:to>
      <xdr:col>11</xdr:col>
      <xdr:colOff>82550</xdr:colOff>
      <xdr:row>85</xdr:row>
      <xdr:rowOff>92390</xdr:rowOff>
    </xdr:to>
    <xdr:sp macro="" textlink="">
      <xdr:nvSpPr>
        <xdr:cNvPr id="220" name="楕円 219"/>
        <xdr:cNvSpPr/>
      </xdr:nvSpPr>
      <xdr:spPr>
        <a:xfrm>
          <a:off x="2286000" y="14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102567</xdr:rowOff>
    </xdr:from>
    <xdr:ext cx="762000" cy="259045"/>
    <xdr:sp macro="" textlink="">
      <xdr:nvSpPr>
        <xdr:cNvPr id="221" name="テキスト ボックス 220"/>
        <xdr:cNvSpPr txBox="1"/>
      </xdr:nvSpPr>
      <xdr:spPr>
        <a:xfrm>
          <a:off x="1955800" y="143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127640</xdr:rowOff>
    </xdr:from>
    <xdr:to>
      <xdr:col>7</xdr:col>
      <xdr:colOff>31750</xdr:colOff>
      <xdr:row>85</xdr:row>
      <xdr:rowOff>57790</xdr:rowOff>
    </xdr:to>
    <xdr:sp macro="" textlink="">
      <xdr:nvSpPr>
        <xdr:cNvPr id="222" name="楕円 221"/>
        <xdr:cNvSpPr/>
      </xdr:nvSpPr>
      <xdr:spPr>
        <a:xfrm>
          <a:off x="1397000" y="145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67967</xdr:rowOff>
    </xdr:from>
    <xdr:ext cx="762000" cy="259045"/>
    <xdr:sp macro="" textlink="">
      <xdr:nvSpPr>
        <xdr:cNvPr id="223" name="テキスト ボックス 222"/>
        <xdr:cNvSpPr txBox="1"/>
      </xdr:nvSpPr>
      <xdr:spPr>
        <a:xfrm>
          <a:off x="1066800" y="1429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の給与水準と比べると若干下がってはいるものの、類似団体と比べると高くなっている。これは給料カットを実施している団体が多い中、本市においては手当の減額を行うことによって給与の削減を行っていることが要因の一つであると考えられる。今後も削減方法等を検討し、給与水準の適正化に努め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17236</xdr:rowOff>
    </xdr:to>
    <xdr:cxnSp macro="">
      <xdr:nvCxnSpPr>
        <xdr:cNvPr id="262" name="直線コネクタ 261"/>
        <xdr:cNvCxnSpPr/>
      </xdr:nvCxnSpPr>
      <xdr:spPr>
        <a:xfrm>
          <a:off x="15290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88</xdr:row>
      <xdr:rowOff>17236</xdr:rowOff>
    </xdr:to>
    <xdr:cxnSp macro="">
      <xdr:nvCxnSpPr>
        <xdr:cNvPr id="265" name="直線コネクタ 264"/>
        <xdr:cNvCxnSpPr/>
      </xdr:nvCxnSpPr>
      <xdr:spPr>
        <a:xfrm>
          <a:off x="14401800" y="1488077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170543</xdr:rowOff>
    </xdr:to>
    <xdr:cxnSp macro="">
      <xdr:nvCxnSpPr>
        <xdr:cNvPr id="268" name="直線コネクタ 267"/>
        <xdr:cNvCxnSpPr/>
      </xdr:nvCxnSpPr>
      <xdr:spPr>
        <a:xfrm flipV="1">
          <a:off x="13512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2" name="楕円 281"/>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3" name="テキスト ボックス 282"/>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4" name="楕円 283"/>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5" name="テキスト ボックス 284"/>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6" name="楕円 285"/>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7" name="テキスト ボックス 286"/>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いる。これまで職員数の削減を進めてきた結果、これ以上の削減は厳しいものとなっており、今後は事業の整理、指定管理者制度の活用、業務委託を推進し、退職者不補充、新規採用の抑制に努め、定員の適正化につなげ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96731</xdr:rowOff>
    </xdr:from>
    <xdr:to>
      <xdr:col>81</xdr:col>
      <xdr:colOff>44450</xdr:colOff>
      <xdr:row>62</xdr:row>
      <xdr:rowOff>108796</xdr:rowOff>
    </xdr:to>
    <xdr:cxnSp macro="">
      <xdr:nvCxnSpPr>
        <xdr:cNvPr id="322" name="直線コネクタ 321"/>
        <xdr:cNvCxnSpPr/>
      </xdr:nvCxnSpPr>
      <xdr:spPr>
        <a:xfrm>
          <a:off x="16179800" y="107266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90699</xdr:rowOff>
    </xdr:from>
    <xdr:to>
      <xdr:col>77</xdr:col>
      <xdr:colOff>44450</xdr:colOff>
      <xdr:row>62</xdr:row>
      <xdr:rowOff>96731</xdr:rowOff>
    </xdr:to>
    <xdr:cxnSp macro="">
      <xdr:nvCxnSpPr>
        <xdr:cNvPr id="325" name="直線コネクタ 324"/>
        <xdr:cNvCxnSpPr/>
      </xdr:nvCxnSpPr>
      <xdr:spPr>
        <a:xfrm>
          <a:off x="15290800" y="1072059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86678</xdr:rowOff>
    </xdr:from>
    <xdr:to>
      <xdr:col>72</xdr:col>
      <xdr:colOff>203200</xdr:colOff>
      <xdr:row>62</xdr:row>
      <xdr:rowOff>90699</xdr:rowOff>
    </xdr:to>
    <xdr:cxnSp macro="">
      <xdr:nvCxnSpPr>
        <xdr:cNvPr id="328" name="直線コネクタ 327"/>
        <xdr:cNvCxnSpPr/>
      </xdr:nvCxnSpPr>
      <xdr:spPr>
        <a:xfrm>
          <a:off x="14401800" y="107165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86678</xdr:rowOff>
    </xdr:from>
    <xdr:to>
      <xdr:col>68</xdr:col>
      <xdr:colOff>152400</xdr:colOff>
      <xdr:row>62</xdr:row>
      <xdr:rowOff>108796</xdr:rowOff>
    </xdr:to>
    <xdr:cxnSp macro="">
      <xdr:nvCxnSpPr>
        <xdr:cNvPr id="331" name="直線コネクタ 330"/>
        <xdr:cNvCxnSpPr/>
      </xdr:nvCxnSpPr>
      <xdr:spPr>
        <a:xfrm flipV="1">
          <a:off x="13512800" y="1071657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41" name="楕円 340"/>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30073</xdr:rowOff>
    </xdr:from>
    <xdr:ext cx="762000" cy="259045"/>
    <xdr:sp macro="" textlink="">
      <xdr:nvSpPr>
        <xdr:cNvPr id="342" name="定員管理の状況該当値テキスト"/>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45931</xdr:rowOff>
    </xdr:from>
    <xdr:to>
      <xdr:col>77</xdr:col>
      <xdr:colOff>95250</xdr:colOff>
      <xdr:row>62</xdr:row>
      <xdr:rowOff>147531</xdr:rowOff>
    </xdr:to>
    <xdr:sp macro="" textlink="">
      <xdr:nvSpPr>
        <xdr:cNvPr id="343" name="楕円 342"/>
        <xdr:cNvSpPr/>
      </xdr:nvSpPr>
      <xdr:spPr>
        <a:xfrm>
          <a:off x="16129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132308</xdr:rowOff>
    </xdr:from>
    <xdr:ext cx="736600" cy="259045"/>
    <xdr:sp macro="" textlink="">
      <xdr:nvSpPr>
        <xdr:cNvPr id="344" name="テキスト ボックス 343"/>
        <xdr:cNvSpPr txBox="1"/>
      </xdr:nvSpPr>
      <xdr:spPr>
        <a:xfrm>
          <a:off x="15798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39899</xdr:rowOff>
    </xdr:from>
    <xdr:to>
      <xdr:col>73</xdr:col>
      <xdr:colOff>44450</xdr:colOff>
      <xdr:row>62</xdr:row>
      <xdr:rowOff>141499</xdr:rowOff>
    </xdr:to>
    <xdr:sp macro="" textlink="">
      <xdr:nvSpPr>
        <xdr:cNvPr id="345" name="楕円 344"/>
        <xdr:cNvSpPr/>
      </xdr:nvSpPr>
      <xdr:spPr>
        <a:xfrm>
          <a:off x="15240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126276</xdr:rowOff>
    </xdr:from>
    <xdr:ext cx="762000" cy="259045"/>
    <xdr:sp macro="" textlink="">
      <xdr:nvSpPr>
        <xdr:cNvPr id="346" name="テキスト ボックス 345"/>
        <xdr:cNvSpPr txBox="1"/>
      </xdr:nvSpPr>
      <xdr:spPr>
        <a:xfrm>
          <a:off x="14909800" y="107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35878</xdr:rowOff>
    </xdr:from>
    <xdr:to>
      <xdr:col>68</xdr:col>
      <xdr:colOff>203200</xdr:colOff>
      <xdr:row>62</xdr:row>
      <xdr:rowOff>137478</xdr:rowOff>
    </xdr:to>
    <xdr:sp macro="" textlink="">
      <xdr:nvSpPr>
        <xdr:cNvPr id="347" name="楕円 346"/>
        <xdr:cNvSpPr/>
      </xdr:nvSpPr>
      <xdr:spPr>
        <a:xfrm>
          <a:off x="14351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122255</xdr:rowOff>
    </xdr:from>
    <xdr:ext cx="762000" cy="259045"/>
    <xdr:sp macro="" textlink="">
      <xdr:nvSpPr>
        <xdr:cNvPr id="348" name="テキスト ボックス 347"/>
        <xdr:cNvSpPr txBox="1"/>
      </xdr:nvSpPr>
      <xdr:spPr>
        <a:xfrm>
          <a:off x="14020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57996</xdr:rowOff>
    </xdr:from>
    <xdr:to>
      <xdr:col>64</xdr:col>
      <xdr:colOff>152400</xdr:colOff>
      <xdr:row>62</xdr:row>
      <xdr:rowOff>159596</xdr:rowOff>
    </xdr:to>
    <xdr:sp macro="" textlink="">
      <xdr:nvSpPr>
        <xdr:cNvPr id="349" name="楕円 348"/>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144373</xdr:rowOff>
    </xdr:from>
    <xdr:ext cx="762000" cy="259045"/>
    <xdr:sp macro="" textlink="">
      <xdr:nvSpPr>
        <xdr:cNvPr id="350" name="テキスト ボックス 349"/>
        <xdr:cNvSpPr txBox="1"/>
      </xdr:nvSpPr>
      <xdr:spPr>
        <a:xfrm>
          <a:off x="13131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過年度に発行した起債の償還が終了する一方、近年発行している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第三セクター等改革推進債の償還が始まったことにより、実質公債費比率は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若干増加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している。現在は比較的健全な状態を保っているところであるが、今後も市や関連一部事務組合での大規模な建設事業に伴う起債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、比率の推移に注視しながら、起債に大きく依存することのない財政運営に努める。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145097</xdr:rowOff>
    </xdr:to>
    <xdr:cxnSp macro="">
      <xdr:nvCxnSpPr>
        <xdr:cNvPr id="380" name="直線コネクタ 379"/>
        <xdr:cNvCxnSpPr/>
      </xdr:nvCxnSpPr>
      <xdr:spPr>
        <a:xfrm>
          <a:off x="16179800" y="698500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151130</xdr:rowOff>
    </xdr:to>
    <xdr:cxnSp macro="">
      <xdr:nvCxnSpPr>
        <xdr:cNvPr id="383" name="直線コネクタ 382"/>
        <xdr:cNvCxnSpPr/>
      </xdr:nvCxnSpPr>
      <xdr:spPr>
        <a:xfrm flipV="1">
          <a:off x="15290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169228</xdr:rowOff>
    </xdr:to>
    <xdr:cxnSp macro="">
      <xdr:nvCxnSpPr>
        <xdr:cNvPr id="386" name="直線コネクタ 385"/>
        <xdr:cNvCxnSpPr/>
      </xdr:nvCxnSpPr>
      <xdr:spPr>
        <a:xfrm flipV="1">
          <a:off x="14401800" y="70091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169228</xdr:rowOff>
    </xdr:from>
    <xdr:to>
      <xdr:col>68</xdr:col>
      <xdr:colOff>152400</xdr:colOff>
      <xdr:row>41</xdr:row>
      <xdr:rowOff>21907</xdr:rowOff>
    </xdr:to>
    <xdr:cxnSp macro="">
      <xdr:nvCxnSpPr>
        <xdr:cNvPr id="389" name="直線コネクタ 388"/>
        <xdr:cNvCxnSpPr/>
      </xdr:nvCxnSpPr>
      <xdr:spPr>
        <a:xfrm flipV="1">
          <a:off x="13512800" y="70272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94297</xdr:rowOff>
    </xdr:from>
    <xdr:to>
      <xdr:col>81</xdr:col>
      <xdr:colOff>95250</xdr:colOff>
      <xdr:row>41</xdr:row>
      <xdr:rowOff>24447</xdr:rowOff>
    </xdr:to>
    <xdr:sp macro="" textlink="">
      <xdr:nvSpPr>
        <xdr:cNvPr id="399" name="楕円 398"/>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66374</xdr:rowOff>
    </xdr:from>
    <xdr:ext cx="762000" cy="259045"/>
    <xdr:sp macro="" textlink="">
      <xdr:nvSpPr>
        <xdr:cNvPr id="400"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2" name="テキスト ボックス 401"/>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3" name="楕円 402"/>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4" name="テキスト ボックス 403"/>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118428</xdr:rowOff>
    </xdr:from>
    <xdr:to>
      <xdr:col>68</xdr:col>
      <xdr:colOff>203200</xdr:colOff>
      <xdr:row>41</xdr:row>
      <xdr:rowOff>48578</xdr:rowOff>
    </xdr:to>
    <xdr:sp macro="" textlink="">
      <xdr:nvSpPr>
        <xdr:cNvPr id="405" name="楕円 404"/>
        <xdr:cNvSpPr/>
      </xdr:nvSpPr>
      <xdr:spPr>
        <a:xfrm>
          <a:off x="14351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33355</xdr:rowOff>
    </xdr:from>
    <xdr:ext cx="762000" cy="259045"/>
    <xdr:sp macro="" textlink="">
      <xdr:nvSpPr>
        <xdr:cNvPr id="406" name="テキスト ボックス 405"/>
        <xdr:cNvSpPr txBox="1"/>
      </xdr:nvSpPr>
      <xdr:spPr>
        <a:xfrm>
          <a:off x="14020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142557</xdr:rowOff>
    </xdr:from>
    <xdr:to>
      <xdr:col>64</xdr:col>
      <xdr:colOff>152400</xdr:colOff>
      <xdr:row>41</xdr:row>
      <xdr:rowOff>72707</xdr:rowOff>
    </xdr:to>
    <xdr:sp macro="" textlink="">
      <xdr:nvSpPr>
        <xdr:cNvPr id="407" name="楕円 406"/>
        <xdr:cNvSpPr/>
      </xdr:nvSpPr>
      <xdr:spPr>
        <a:xfrm>
          <a:off x="13462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57484</xdr:rowOff>
    </xdr:from>
    <xdr:ext cx="762000" cy="259045"/>
    <xdr:sp macro="" textlink="">
      <xdr:nvSpPr>
        <xdr:cNvPr id="408" name="テキスト ボックス 407"/>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類似団体平均を上回って推移している。近年は、臨時財政対策債、退職手当債、土地開発公社解散や市立病院廃院に伴う第三セクター等改革推進債の発行により地方債の現在高が増加しているが、公営企業債等繰入見込額が減少していることから、全体の比率としては減少傾向にある。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111548</xdr:rowOff>
    </xdr:from>
    <xdr:to>
      <xdr:col>81</xdr:col>
      <xdr:colOff>44450</xdr:colOff>
      <xdr:row>17</xdr:row>
      <xdr:rowOff>122809</xdr:rowOff>
    </xdr:to>
    <xdr:cxnSp macro="">
      <xdr:nvCxnSpPr>
        <xdr:cNvPr id="442" name="直線コネクタ 441"/>
        <xdr:cNvCxnSpPr/>
      </xdr:nvCxnSpPr>
      <xdr:spPr>
        <a:xfrm flipV="1">
          <a:off x="16179800" y="3026198"/>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122809</xdr:rowOff>
    </xdr:from>
    <xdr:to>
      <xdr:col>77</xdr:col>
      <xdr:colOff>44450</xdr:colOff>
      <xdr:row>17</xdr:row>
      <xdr:rowOff>167047</xdr:rowOff>
    </xdr:to>
    <xdr:cxnSp macro="">
      <xdr:nvCxnSpPr>
        <xdr:cNvPr id="445" name="直線コネクタ 444"/>
        <xdr:cNvCxnSpPr/>
      </xdr:nvCxnSpPr>
      <xdr:spPr>
        <a:xfrm flipV="1">
          <a:off x="15290800" y="303745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167047</xdr:rowOff>
    </xdr:from>
    <xdr:to>
      <xdr:col>72</xdr:col>
      <xdr:colOff>203200</xdr:colOff>
      <xdr:row>18</xdr:row>
      <xdr:rowOff>30988</xdr:rowOff>
    </xdr:to>
    <xdr:cxnSp macro="">
      <xdr:nvCxnSpPr>
        <xdr:cNvPr id="448" name="直線コネクタ 447"/>
        <xdr:cNvCxnSpPr/>
      </xdr:nvCxnSpPr>
      <xdr:spPr>
        <a:xfrm flipV="1">
          <a:off x="14401800" y="3081697"/>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30988</xdr:rowOff>
    </xdr:from>
    <xdr:to>
      <xdr:col>68</xdr:col>
      <xdr:colOff>152400</xdr:colOff>
      <xdr:row>18</xdr:row>
      <xdr:rowOff>104182</xdr:rowOff>
    </xdr:to>
    <xdr:cxnSp macro="">
      <xdr:nvCxnSpPr>
        <xdr:cNvPr id="451" name="直線コネクタ 450"/>
        <xdr:cNvCxnSpPr/>
      </xdr:nvCxnSpPr>
      <xdr:spPr>
        <a:xfrm flipV="1">
          <a:off x="13512800" y="3117088"/>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60748</xdr:rowOff>
    </xdr:from>
    <xdr:to>
      <xdr:col>81</xdr:col>
      <xdr:colOff>95250</xdr:colOff>
      <xdr:row>17</xdr:row>
      <xdr:rowOff>162348</xdr:rowOff>
    </xdr:to>
    <xdr:sp macro="" textlink="">
      <xdr:nvSpPr>
        <xdr:cNvPr id="461" name="楕円 460"/>
        <xdr:cNvSpPr/>
      </xdr:nvSpPr>
      <xdr:spPr>
        <a:xfrm>
          <a:off x="169672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32825</xdr:rowOff>
    </xdr:from>
    <xdr:ext cx="762000" cy="259045"/>
    <xdr:sp macro="" textlink="">
      <xdr:nvSpPr>
        <xdr:cNvPr id="462" name="将来負担の状況該当値テキスト"/>
        <xdr:cNvSpPr txBox="1"/>
      </xdr:nvSpPr>
      <xdr:spPr>
        <a:xfrm>
          <a:off x="17106900" y="29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72009</xdr:rowOff>
    </xdr:from>
    <xdr:to>
      <xdr:col>77</xdr:col>
      <xdr:colOff>95250</xdr:colOff>
      <xdr:row>18</xdr:row>
      <xdr:rowOff>2159</xdr:rowOff>
    </xdr:to>
    <xdr:sp macro="" textlink="">
      <xdr:nvSpPr>
        <xdr:cNvPr id="463" name="楕円 462"/>
        <xdr:cNvSpPr/>
      </xdr:nvSpPr>
      <xdr:spPr>
        <a:xfrm>
          <a:off x="16129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158386</xdr:rowOff>
    </xdr:from>
    <xdr:ext cx="736600" cy="259045"/>
    <xdr:sp macro="" textlink="">
      <xdr:nvSpPr>
        <xdr:cNvPr id="464" name="テキスト ボックス 463"/>
        <xdr:cNvSpPr txBox="1"/>
      </xdr:nvSpPr>
      <xdr:spPr>
        <a:xfrm>
          <a:off x="15798800" y="307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116247</xdr:rowOff>
    </xdr:from>
    <xdr:to>
      <xdr:col>73</xdr:col>
      <xdr:colOff>44450</xdr:colOff>
      <xdr:row>18</xdr:row>
      <xdr:rowOff>46397</xdr:rowOff>
    </xdr:to>
    <xdr:sp macro="" textlink="">
      <xdr:nvSpPr>
        <xdr:cNvPr id="465" name="楕円 464"/>
        <xdr:cNvSpPr/>
      </xdr:nvSpPr>
      <xdr:spPr>
        <a:xfrm>
          <a:off x="15240000" y="3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31174</xdr:rowOff>
    </xdr:from>
    <xdr:ext cx="762000" cy="259045"/>
    <xdr:sp macro="" textlink="">
      <xdr:nvSpPr>
        <xdr:cNvPr id="466" name="テキスト ボックス 465"/>
        <xdr:cNvSpPr txBox="1"/>
      </xdr:nvSpPr>
      <xdr:spPr>
        <a:xfrm>
          <a:off x="14909800" y="311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151638</xdr:rowOff>
    </xdr:from>
    <xdr:to>
      <xdr:col>68</xdr:col>
      <xdr:colOff>203200</xdr:colOff>
      <xdr:row>18</xdr:row>
      <xdr:rowOff>81788</xdr:rowOff>
    </xdr:to>
    <xdr:sp macro="" textlink="">
      <xdr:nvSpPr>
        <xdr:cNvPr id="467" name="楕円 466"/>
        <xdr:cNvSpPr/>
      </xdr:nvSpPr>
      <xdr:spPr>
        <a:xfrm>
          <a:off x="1435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66565</xdr:rowOff>
    </xdr:from>
    <xdr:ext cx="762000" cy="259045"/>
    <xdr:sp macro="" textlink="">
      <xdr:nvSpPr>
        <xdr:cNvPr id="468" name="テキスト ボックス 467"/>
        <xdr:cNvSpPr txBox="1"/>
      </xdr:nvSpPr>
      <xdr:spPr>
        <a:xfrm>
          <a:off x="14020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53382</xdr:rowOff>
    </xdr:from>
    <xdr:to>
      <xdr:col>64</xdr:col>
      <xdr:colOff>152400</xdr:colOff>
      <xdr:row>18</xdr:row>
      <xdr:rowOff>154982</xdr:rowOff>
    </xdr:to>
    <xdr:sp macro="" textlink="">
      <xdr:nvSpPr>
        <xdr:cNvPr id="469" name="楕円 468"/>
        <xdr:cNvSpPr/>
      </xdr:nvSpPr>
      <xdr:spPr>
        <a:xfrm>
          <a:off x="13462000" y="31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139759</xdr:rowOff>
    </xdr:from>
    <xdr:ext cx="762000" cy="259045"/>
    <xdr:sp macro="" textlink="">
      <xdr:nvSpPr>
        <xdr:cNvPr id="470" name="テキスト ボックス 469"/>
        <xdr:cNvSpPr txBox="1"/>
      </xdr:nvSpPr>
      <xdr:spPr>
        <a:xfrm>
          <a:off x="13131800" y="322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66,059
65,259
86.42
26,465,527
25,116,426
1,090,969
14,323,982
25,806,394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較して多いことが、経常収支比率の人件費分を高くしている要因である。これは、直営で運営している保育所及び幼稚園といった福祉・教育施設の数が多いため、それに比例し職員数も多くなっているためである。これまで職員数の削減を進めてきた結果、これ以上の削減は厳しいものとなっており、今後は指定管理者制度の導入や民間委託を更に推進し、職員数の削減を図り人件費の抑制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げていく。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43180</xdr:rowOff>
    </xdr:from>
    <xdr:to>
      <xdr:col>24</xdr:col>
      <xdr:colOff>25400</xdr:colOff>
      <xdr:row>40</xdr:row>
      <xdr:rowOff>111760</xdr:rowOff>
    </xdr:to>
    <xdr:cxnSp macro="">
      <xdr:nvCxnSpPr>
        <xdr:cNvPr id="66" name="直線コネクタ 65"/>
        <xdr:cNvCxnSpPr/>
      </xdr:nvCxnSpPr>
      <xdr:spPr>
        <a:xfrm flipV="1">
          <a:off x="3987800" y="6901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40</xdr:row>
      <xdr:rowOff>111760</xdr:rowOff>
    </xdr:to>
    <xdr:cxnSp macro="">
      <xdr:nvCxnSpPr>
        <xdr:cNvPr id="69" name="直線コネクタ 68"/>
        <xdr:cNvCxnSpPr/>
      </xdr:nvCxnSpPr>
      <xdr:spPr>
        <a:xfrm>
          <a:off x="3098800" y="6931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40</xdr:row>
      <xdr:rowOff>111760</xdr:rowOff>
    </xdr:to>
    <xdr:cxnSp macro="">
      <xdr:nvCxnSpPr>
        <xdr:cNvPr id="72" name="直線コネクタ 71"/>
        <xdr:cNvCxnSpPr/>
      </xdr:nvCxnSpPr>
      <xdr:spPr>
        <a:xfrm flipV="1">
          <a:off x="2209800" y="6931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111760</xdr:rowOff>
    </xdr:from>
    <xdr:to>
      <xdr:col>11</xdr:col>
      <xdr:colOff>9525</xdr:colOff>
      <xdr:row>40</xdr:row>
      <xdr:rowOff>149860</xdr:rowOff>
    </xdr:to>
    <xdr:cxnSp macro="">
      <xdr:nvCxnSpPr>
        <xdr:cNvPr id="75" name="直線コネクタ 74"/>
        <xdr:cNvCxnSpPr/>
      </xdr:nvCxnSpPr>
      <xdr:spPr>
        <a:xfrm flipV="1">
          <a:off x="1320800" y="6969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163830</xdr:rowOff>
    </xdr:from>
    <xdr:to>
      <xdr:col>24</xdr:col>
      <xdr:colOff>76200</xdr:colOff>
      <xdr:row>40</xdr:row>
      <xdr:rowOff>93980</xdr:rowOff>
    </xdr:to>
    <xdr:sp macro="" textlink="">
      <xdr:nvSpPr>
        <xdr:cNvPr id="85" name="楕円 84"/>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135907</xdr:rowOff>
    </xdr:from>
    <xdr:ext cx="762000" cy="259045"/>
    <xdr:sp macro="" textlink="">
      <xdr:nvSpPr>
        <xdr:cNvPr id="86" name="人件費該当値テキスト"/>
        <xdr:cNvSpPr txBox="1"/>
      </xdr:nvSpPr>
      <xdr:spPr>
        <a:xfrm>
          <a:off x="4914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60960</xdr:rowOff>
    </xdr:from>
    <xdr:to>
      <xdr:col>20</xdr:col>
      <xdr:colOff>38100</xdr:colOff>
      <xdr:row>40</xdr:row>
      <xdr:rowOff>162560</xdr:rowOff>
    </xdr:to>
    <xdr:sp macro="" textlink="">
      <xdr:nvSpPr>
        <xdr:cNvPr id="87" name="楕円 86"/>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147337</xdr:rowOff>
    </xdr:from>
    <xdr:ext cx="736600" cy="259045"/>
    <xdr:sp macro="" textlink="">
      <xdr:nvSpPr>
        <xdr:cNvPr id="88" name="テキスト ボックス 87"/>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60960</xdr:rowOff>
    </xdr:from>
    <xdr:to>
      <xdr:col>11</xdr:col>
      <xdr:colOff>60325</xdr:colOff>
      <xdr:row>40</xdr:row>
      <xdr:rowOff>162560</xdr:rowOff>
    </xdr:to>
    <xdr:sp macro="" textlink="">
      <xdr:nvSpPr>
        <xdr:cNvPr id="91" name="楕円 90"/>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147337</xdr:rowOff>
    </xdr:from>
    <xdr:ext cx="762000" cy="259045"/>
    <xdr:sp macro="" textlink="">
      <xdr:nvSpPr>
        <xdr:cNvPr id="92" name="テキスト ボックス 91"/>
        <xdr:cNvSpPr txBox="1"/>
      </xdr:nvSpPr>
      <xdr:spPr>
        <a:xfrm>
          <a:off x="1828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3" name="楕円 92"/>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4" name="テキスト ボックス 93"/>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物件費の主な内訳として、ごみ等の収集委託、焼却施設運転管理委託、各種施設の光熱水費や指定管理料、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関連、予防接種、各種検診の経費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があり、経常収支比率は類似団体とほぼ同程度の水準となっている。今後も、施設の統廃合を含めた公共施設の管理、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関連経費の見直しを実施し、コストの削減を図っていく。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131572</xdr:rowOff>
    </xdr:to>
    <xdr:cxnSp macro="">
      <xdr:nvCxnSpPr>
        <xdr:cNvPr id="125" name="直線コネクタ 124"/>
        <xdr:cNvCxnSpPr/>
      </xdr:nvCxnSpPr>
      <xdr:spPr>
        <a:xfrm flipV="1">
          <a:off x="15671800" y="28199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131572</xdr:rowOff>
    </xdr:to>
    <xdr:cxnSp macro="">
      <xdr:nvCxnSpPr>
        <xdr:cNvPr id="128" name="直線コネクタ 127"/>
        <xdr:cNvCxnSpPr/>
      </xdr:nvCxnSpPr>
      <xdr:spPr>
        <a:xfrm>
          <a:off x="14782800" y="27467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67564</xdr:rowOff>
    </xdr:to>
    <xdr:cxnSp macro="">
      <xdr:nvCxnSpPr>
        <xdr:cNvPr id="131" name="直線コネクタ 130"/>
        <xdr:cNvCxnSpPr/>
      </xdr:nvCxnSpPr>
      <xdr:spPr>
        <a:xfrm flipV="1">
          <a:off x="13893800" y="2746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67564</xdr:rowOff>
    </xdr:to>
    <xdr:cxnSp macro="">
      <xdr:nvCxnSpPr>
        <xdr:cNvPr id="134" name="直線コネクタ 133"/>
        <xdr:cNvCxnSpPr/>
      </xdr:nvCxnSpPr>
      <xdr:spPr>
        <a:xfrm>
          <a:off x="13004800" y="2765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4" name="楕円 143"/>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5"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6" name="楕円 145"/>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47" name="テキスト ボックス 14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8" name="楕円 147"/>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9" name="テキスト ボックス 148"/>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103141</xdr:rowOff>
    </xdr:from>
    <xdr:ext cx="762000" cy="259045"/>
    <xdr:sp macro="" textlink="">
      <xdr:nvSpPr>
        <xdr:cNvPr id="151" name="テキスト ボックス 150"/>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扶助費に係る経常収支比率は、類似団体と比較してやや下回る水準で推移はしているが、比率は上昇傾向にあり、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は前年度横ばいとなっている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主な内訳としては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、生活保護費や障害福祉サービス介護給付費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挙げられる。生活保護費については、従来より実施している資格審査等の適正化をより厳格に遂行していくことで、その抑制を図る。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55</xdr:row>
      <xdr:rowOff>162378</xdr:rowOff>
    </xdr:to>
    <xdr:cxnSp macro="">
      <xdr:nvCxnSpPr>
        <xdr:cNvPr id="188" name="直線コネクタ 187"/>
        <xdr:cNvCxnSpPr/>
      </xdr:nvCxnSpPr>
      <xdr:spPr>
        <a:xfrm>
          <a:off x="3987800" y="9592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162378</xdr:rowOff>
    </xdr:to>
    <xdr:cxnSp macro="">
      <xdr:nvCxnSpPr>
        <xdr:cNvPr id="191" name="直線コネクタ 190"/>
        <xdr:cNvCxnSpPr/>
      </xdr:nvCxnSpPr>
      <xdr:spPr>
        <a:xfrm>
          <a:off x="3098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107950</xdr:rowOff>
    </xdr:to>
    <xdr:cxnSp macro="">
      <xdr:nvCxnSpPr>
        <xdr:cNvPr id="194" name="直線コネクタ 193"/>
        <xdr:cNvCxnSpPr/>
      </xdr:nvCxnSpPr>
      <xdr:spPr>
        <a:xfrm>
          <a:off x="2209800" y="9450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20865</xdr:rowOff>
    </xdr:to>
    <xdr:cxnSp macro="">
      <xdr:nvCxnSpPr>
        <xdr:cNvPr id="197" name="直線コネクタ 196"/>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8"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0" name="テキスト ボックス 209"/>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経費の経常収支比率が類似団体平均を下回っているのは、下水道事業が企業会計へと移行し、性質分類上、その繰出金が補助費等へシフトしたためである。これは、補助費等の比率の推移にも現れ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介護保険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に対する繰出金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経常一般財源も増加したため横ばいで推移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している。維持補修費については、今後、施設の老朽化に伴う経費増が見込まれることから、その統廃合も視野に入れ、維持コストの管理を行っていく。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xdr:rowOff>
    </xdr:to>
    <xdr:cxnSp macro="">
      <xdr:nvCxnSpPr>
        <xdr:cNvPr id="249" name="直線コネクタ 248"/>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12700</xdr:rowOff>
    </xdr:to>
    <xdr:cxnSp macro="">
      <xdr:nvCxnSpPr>
        <xdr:cNvPr id="252" name="直線コネクタ 251"/>
        <xdr:cNvCxnSpPr/>
      </xdr:nvCxnSpPr>
      <xdr:spPr>
        <a:xfrm>
          <a:off x="14782800" y="955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123190</xdr:rowOff>
    </xdr:to>
    <xdr:cxnSp macro="">
      <xdr:nvCxnSpPr>
        <xdr:cNvPr id="255" name="直線コネクタ 254"/>
        <xdr:cNvCxnSpPr/>
      </xdr:nvCxnSpPr>
      <xdr:spPr>
        <a:xfrm>
          <a:off x="13893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92710</xdr:rowOff>
    </xdr:to>
    <xdr:cxnSp macro="">
      <xdr:nvCxnSpPr>
        <xdr:cNvPr id="258" name="直線コネクタ 257"/>
        <xdr:cNvCxnSpPr/>
      </xdr:nvCxnSpPr>
      <xdr:spPr>
        <a:xfrm>
          <a:off x="13004800" y="9453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2" name="楕円 271"/>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3" name="テキスト ボックス 272"/>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6" name="楕円 275"/>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7" name="テキスト ボックス 276"/>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推移しているのは、下水道事業に公営企業法を全部適用し、特別会計から企業会計へと移行したことにより、下水道事業への繰出金の性質分類が、繰出金から補助費等に変わったことが主な要因である。比率についてはほぼ横ばいで推移しているが、今後、一部事務組合負担金の増嵩も予想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各種補助金等の必要性を鑑みて適正な支出に努める。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65278</xdr:rowOff>
    </xdr:to>
    <xdr:cxnSp macro="">
      <xdr:nvCxnSpPr>
        <xdr:cNvPr id="307" name="直線コネクタ 306"/>
        <xdr:cNvCxnSpPr/>
      </xdr:nvCxnSpPr>
      <xdr:spPr>
        <a:xfrm>
          <a:off x="15671800" y="6372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28702</xdr:rowOff>
    </xdr:to>
    <xdr:cxnSp macro="">
      <xdr:nvCxnSpPr>
        <xdr:cNvPr id="310" name="直線コネクタ 309"/>
        <xdr:cNvCxnSpPr/>
      </xdr:nvCxnSpPr>
      <xdr:spPr>
        <a:xfrm>
          <a:off x="14782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42418</xdr:rowOff>
    </xdr:to>
    <xdr:cxnSp macro="">
      <xdr:nvCxnSpPr>
        <xdr:cNvPr id="313" name="直線コネクタ 312"/>
        <xdr:cNvCxnSpPr/>
      </xdr:nvCxnSpPr>
      <xdr:spPr>
        <a:xfrm flipV="1">
          <a:off x="13893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74422</xdr:rowOff>
    </xdr:to>
    <xdr:cxnSp macro="">
      <xdr:nvCxnSpPr>
        <xdr:cNvPr id="316" name="直線コネクタ 315"/>
        <xdr:cNvCxnSpPr/>
      </xdr:nvCxnSpPr>
      <xdr:spPr>
        <a:xfrm flipV="1">
          <a:off x="13004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8" name="楕円 327"/>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9" name="テキスト ボックス 32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0" name="楕円 329"/>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1" name="テキスト ボックス 330"/>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2" name="楕円 331"/>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3" name="テキスト ボックス 33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4" name="楕円 333"/>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5" name="テキスト ボックス 334"/>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公債費に係る経常収支比率について、退職手当債や臨時財政対策債、第三セクター等改革推進債等に係る償還金の増加に伴い、平成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上回って推移している。今後、施設の老朽化対策などで大規模な事業も予定される中、事業の緊急性を勘案しつつ事業費の平準化策を検討し、財政措置のない地方債については極力抑制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67563</xdr:rowOff>
    </xdr:to>
    <xdr:cxnSp macro="">
      <xdr:nvCxnSpPr>
        <xdr:cNvPr id="365" name="直線コネクタ 364"/>
        <xdr:cNvCxnSpPr/>
      </xdr:nvCxnSpPr>
      <xdr:spPr>
        <a:xfrm flipV="1">
          <a:off x="3987800" y="134132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67563</xdr:rowOff>
    </xdr:to>
    <xdr:cxnSp macro="">
      <xdr:nvCxnSpPr>
        <xdr:cNvPr id="368" name="直線コネクタ 367"/>
        <xdr:cNvCxnSpPr/>
      </xdr:nvCxnSpPr>
      <xdr:spPr>
        <a:xfrm>
          <a:off x="3098800" y="13390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72137</xdr:rowOff>
    </xdr:to>
    <xdr:cxnSp macro="">
      <xdr:nvCxnSpPr>
        <xdr:cNvPr id="371" name="直線コネクタ 370"/>
        <xdr:cNvCxnSpPr/>
      </xdr:nvCxnSpPr>
      <xdr:spPr>
        <a:xfrm flipV="1">
          <a:off x="2209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72137</xdr:rowOff>
    </xdr:to>
    <xdr:cxnSp macro="">
      <xdr:nvCxnSpPr>
        <xdr:cNvPr id="374" name="直線コネクタ 373"/>
        <xdr:cNvCxnSpPr/>
      </xdr:nvCxnSpPr>
      <xdr:spPr>
        <a:xfrm>
          <a:off x="1320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84" name="楕円 383"/>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5"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6" name="楕円 385"/>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7" name="テキスト ボックス 386"/>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8" name="楕円 387"/>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89" name="テキスト ボックス 38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90" name="楕円 389"/>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91" name="テキスト ボックス 390"/>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2" name="楕円 391"/>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3" name="テキスト ボックス 392"/>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公債費以外の経常収支比率が類似団体平均を大きく上回っているのは、人件費に係る経常経費充当一般財源額が多いこと等が要因である。今後、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指定管理者制度の活用、業務委託の推進、</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り、コストの低減を図っていく。また、施設についても、統廃合を含めた積極的な見直しを実施するとともに、ファシリティマネジメントの導入により、効用の最大化と経費の最小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123189</xdr:rowOff>
    </xdr:to>
    <xdr:cxnSp macro="">
      <xdr:nvCxnSpPr>
        <xdr:cNvPr id="426" name="直線コネクタ 425"/>
        <xdr:cNvCxnSpPr/>
      </xdr:nvCxnSpPr>
      <xdr:spPr>
        <a:xfrm flipV="1">
          <a:off x="15671800" y="134696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123189</xdr:rowOff>
    </xdr:to>
    <xdr:cxnSp macro="">
      <xdr:nvCxnSpPr>
        <xdr:cNvPr id="429" name="直線コネクタ 428"/>
        <xdr:cNvCxnSpPr/>
      </xdr:nvCxnSpPr>
      <xdr:spPr>
        <a:xfrm>
          <a:off x="14782800" y="133400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12700</xdr:rowOff>
    </xdr:to>
    <xdr:cxnSp macro="">
      <xdr:nvCxnSpPr>
        <xdr:cNvPr id="432" name="直線コネクタ 431"/>
        <xdr:cNvCxnSpPr/>
      </xdr:nvCxnSpPr>
      <xdr:spPr>
        <a:xfrm flipV="1">
          <a:off x="13893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165100</xdr:rowOff>
    </xdr:from>
    <xdr:to>
      <xdr:col>69</xdr:col>
      <xdr:colOff>92075</xdr:colOff>
      <xdr:row>78</xdr:row>
      <xdr:rowOff>12700</xdr:rowOff>
    </xdr:to>
    <xdr:cxnSp macro="">
      <xdr:nvCxnSpPr>
        <xdr:cNvPr id="435" name="直線コネクタ 434"/>
        <xdr:cNvCxnSpPr/>
      </xdr:nvCxnSpPr>
      <xdr:spPr>
        <a:xfrm>
          <a:off x="13004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45" name="楕円 444"/>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46"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47" name="楕円 446"/>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48" name="テキスト ボックス 447"/>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9" name="楕円 448"/>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0" name="テキスト ボックス 449"/>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1" name="楕円 450"/>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2" name="テキスト ボックス 45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53" name="楕円 452"/>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29227</xdr:rowOff>
    </xdr:from>
    <xdr:ext cx="762000" cy="259045"/>
    <xdr:sp macro="" textlink="">
      <xdr:nvSpPr>
        <xdr:cNvPr id="454" name="テキスト ボックス 453"/>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156299</xdr:rowOff>
    </xdr:from>
    <xdr:to>
      <xdr:col>29</xdr:col>
      <xdr:colOff>127000</xdr:colOff>
      <xdr:row>14</xdr:row>
      <xdr:rowOff>157175</xdr:rowOff>
    </xdr:to>
    <xdr:cxnSp macro="">
      <xdr:nvCxnSpPr>
        <xdr:cNvPr id="50" name="直線コネクタ 49"/>
        <xdr:cNvCxnSpPr/>
      </xdr:nvCxnSpPr>
      <xdr:spPr bwMode="auto">
        <a:xfrm>
          <a:off x="5003800" y="2604224"/>
          <a:ext cx="647700" cy="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156299</xdr:rowOff>
    </xdr:from>
    <xdr:to>
      <xdr:col>26</xdr:col>
      <xdr:colOff>50800</xdr:colOff>
      <xdr:row>14</xdr:row>
      <xdr:rowOff>159880</xdr:rowOff>
    </xdr:to>
    <xdr:cxnSp macro="">
      <xdr:nvCxnSpPr>
        <xdr:cNvPr id="53" name="直線コネクタ 52"/>
        <xdr:cNvCxnSpPr/>
      </xdr:nvCxnSpPr>
      <xdr:spPr bwMode="auto">
        <a:xfrm flipV="1">
          <a:off x="4305300" y="2604224"/>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152565</xdr:rowOff>
    </xdr:from>
    <xdr:to>
      <xdr:col>22</xdr:col>
      <xdr:colOff>114300</xdr:colOff>
      <xdr:row>14</xdr:row>
      <xdr:rowOff>159880</xdr:rowOff>
    </xdr:to>
    <xdr:cxnSp macro="">
      <xdr:nvCxnSpPr>
        <xdr:cNvPr id="56" name="直線コネクタ 55"/>
        <xdr:cNvCxnSpPr/>
      </xdr:nvCxnSpPr>
      <xdr:spPr bwMode="auto">
        <a:xfrm>
          <a:off x="3606800" y="2600490"/>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28740</xdr:rowOff>
    </xdr:from>
    <xdr:to>
      <xdr:col>18</xdr:col>
      <xdr:colOff>177800</xdr:colOff>
      <xdr:row>14</xdr:row>
      <xdr:rowOff>152565</xdr:rowOff>
    </xdr:to>
    <xdr:cxnSp macro="">
      <xdr:nvCxnSpPr>
        <xdr:cNvPr id="59" name="直線コネクタ 58"/>
        <xdr:cNvCxnSpPr/>
      </xdr:nvCxnSpPr>
      <xdr:spPr bwMode="auto">
        <a:xfrm>
          <a:off x="2908300" y="2476665"/>
          <a:ext cx="6985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106375</xdr:rowOff>
    </xdr:from>
    <xdr:to>
      <xdr:col>29</xdr:col>
      <xdr:colOff>177800</xdr:colOff>
      <xdr:row>15</xdr:row>
      <xdr:rowOff>36525</xdr:rowOff>
    </xdr:to>
    <xdr:sp macro="" textlink="">
      <xdr:nvSpPr>
        <xdr:cNvPr id="69" name="楕円 68"/>
        <xdr:cNvSpPr/>
      </xdr:nvSpPr>
      <xdr:spPr bwMode="auto">
        <a:xfrm>
          <a:off x="5600700" y="255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122902</xdr:rowOff>
    </xdr:from>
    <xdr:ext cx="762000" cy="259045"/>
    <xdr:sp macro="" textlink="">
      <xdr:nvSpPr>
        <xdr:cNvPr id="70" name="人口1人当たり決算額の推移該当値テキスト130"/>
        <xdr:cNvSpPr txBox="1"/>
      </xdr:nvSpPr>
      <xdr:spPr>
        <a:xfrm>
          <a:off x="5740400" y="23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105499</xdr:rowOff>
    </xdr:from>
    <xdr:to>
      <xdr:col>26</xdr:col>
      <xdr:colOff>101600</xdr:colOff>
      <xdr:row>15</xdr:row>
      <xdr:rowOff>35649</xdr:rowOff>
    </xdr:to>
    <xdr:sp macro="" textlink="">
      <xdr:nvSpPr>
        <xdr:cNvPr id="71" name="楕円 70"/>
        <xdr:cNvSpPr/>
      </xdr:nvSpPr>
      <xdr:spPr bwMode="auto">
        <a:xfrm>
          <a:off x="4953000" y="2553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45826</xdr:rowOff>
    </xdr:from>
    <xdr:ext cx="736600" cy="259045"/>
    <xdr:sp macro="" textlink="">
      <xdr:nvSpPr>
        <xdr:cNvPr id="72" name="テキスト ボックス 71"/>
        <xdr:cNvSpPr txBox="1"/>
      </xdr:nvSpPr>
      <xdr:spPr>
        <a:xfrm>
          <a:off x="4622800" y="232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109080</xdr:rowOff>
    </xdr:from>
    <xdr:to>
      <xdr:col>22</xdr:col>
      <xdr:colOff>165100</xdr:colOff>
      <xdr:row>15</xdr:row>
      <xdr:rowOff>39230</xdr:rowOff>
    </xdr:to>
    <xdr:sp macro="" textlink="">
      <xdr:nvSpPr>
        <xdr:cNvPr id="73" name="楕円 72"/>
        <xdr:cNvSpPr/>
      </xdr:nvSpPr>
      <xdr:spPr bwMode="auto">
        <a:xfrm>
          <a:off x="4254500" y="255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49407</xdr:rowOff>
    </xdr:from>
    <xdr:ext cx="762000" cy="259045"/>
    <xdr:sp macro="" textlink="">
      <xdr:nvSpPr>
        <xdr:cNvPr id="74" name="テキスト ボックス 73"/>
        <xdr:cNvSpPr txBox="1"/>
      </xdr:nvSpPr>
      <xdr:spPr>
        <a:xfrm>
          <a:off x="3924300" y="232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101765</xdr:rowOff>
    </xdr:from>
    <xdr:to>
      <xdr:col>19</xdr:col>
      <xdr:colOff>38100</xdr:colOff>
      <xdr:row>15</xdr:row>
      <xdr:rowOff>31915</xdr:rowOff>
    </xdr:to>
    <xdr:sp macro="" textlink="">
      <xdr:nvSpPr>
        <xdr:cNvPr id="75" name="楕円 74"/>
        <xdr:cNvSpPr/>
      </xdr:nvSpPr>
      <xdr:spPr bwMode="auto">
        <a:xfrm>
          <a:off x="3556000" y="254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42092</xdr:rowOff>
    </xdr:from>
    <xdr:ext cx="762000" cy="259045"/>
    <xdr:sp macro="" textlink="">
      <xdr:nvSpPr>
        <xdr:cNvPr id="76" name="テキスト ボックス 75"/>
        <xdr:cNvSpPr txBox="1"/>
      </xdr:nvSpPr>
      <xdr:spPr>
        <a:xfrm>
          <a:off x="3225800" y="23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149390</xdr:rowOff>
    </xdr:from>
    <xdr:to>
      <xdr:col>15</xdr:col>
      <xdr:colOff>101600</xdr:colOff>
      <xdr:row>14</xdr:row>
      <xdr:rowOff>79540</xdr:rowOff>
    </xdr:to>
    <xdr:sp macro="" textlink="">
      <xdr:nvSpPr>
        <xdr:cNvPr id="77" name="楕円 76"/>
        <xdr:cNvSpPr/>
      </xdr:nvSpPr>
      <xdr:spPr bwMode="auto">
        <a:xfrm>
          <a:off x="2857500" y="242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89717</xdr:rowOff>
    </xdr:from>
    <xdr:ext cx="762000" cy="259045"/>
    <xdr:sp macro="" textlink="">
      <xdr:nvSpPr>
        <xdr:cNvPr id="78" name="テキスト ボックス 77"/>
        <xdr:cNvSpPr txBox="1"/>
      </xdr:nvSpPr>
      <xdr:spPr>
        <a:xfrm>
          <a:off x="2527300" y="219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38663</xdr:rowOff>
    </xdr:from>
    <xdr:to>
      <xdr:col>29</xdr:col>
      <xdr:colOff>127000</xdr:colOff>
      <xdr:row>35</xdr:row>
      <xdr:rowOff>55905</xdr:rowOff>
    </xdr:to>
    <xdr:cxnSp macro="">
      <xdr:nvCxnSpPr>
        <xdr:cNvPr id="113" name="直線コネクタ 112"/>
        <xdr:cNvCxnSpPr/>
      </xdr:nvCxnSpPr>
      <xdr:spPr bwMode="auto">
        <a:xfrm flipV="1">
          <a:off x="5003800" y="6649013"/>
          <a:ext cx="647700" cy="1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55905</xdr:rowOff>
    </xdr:from>
    <xdr:to>
      <xdr:col>26</xdr:col>
      <xdr:colOff>50800</xdr:colOff>
      <xdr:row>35</xdr:row>
      <xdr:rowOff>93037</xdr:rowOff>
    </xdr:to>
    <xdr:cxnSp macro="">
      <xdr:nvCxnSpPr>
        <xdr:cNvPr id="116" name="直線コネクタ 115"/>
        <xdr:cNvCxnSpPr/>
      </xdr:nvCxnSpPr>
      <xdr:spPr bwMode="auto">
        <a:xfrm flipV="1">
          <a:off x="4305300" y="6666255"/>
          <a:ext cx="698500" cy="3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93037</xdr:rowOff>
    </xdr:from>
    <xdr:to>
      <xdr:col>22</xdr:col>
      <xdr:colOff>114300</xdr:colOff>
      <xdr:row>35</xdr:row>
      <xdr:rowOff>107438</xdr:rowOff>
    </xdr:to>
    <xdr:cxnSp macro="">
      <xdr:nvCxnSpPr>
        <xdr:cNvPr id="119" name="直線コネクタ 118"/>
        <xdr:cNvCxnSpPr/>
      </xdr:nvCxnSpPr>
      <xdr:spPr bwMode="auto">
        <a:xfrm flipV="1">
          <a:off x="3606800" y="6703387"/>
          <a:ext cx="6985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4209</xdr:rowOff>
    </xdr:from>
    <xdr:to>
      <xdr:col>18</xdr:col>
      <xdr:colOff>177800</xdr:colOff>
      <xdr:row>35</xdr:row>
      <xdr:rowOff>107438</xdr:rowOff>
    </xdr:to>
    <xdr:cxnSp macro="">
      <xdr:nvCxnSpPr>
        <xdr:cNvPr id="122" name="直線コネクタ 121"/>
        <xdr:cNvCxnSpPr/>
      </xdr:nvCxnSpPr>
      <xdr:spPr bwMode="auto">
        <a:xfrm>
          <a:off x="2908300" y="6614559"/>
          <a:ext cx="698500" cy="103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330763</xdr:rowOff>
    </xdr:from>
    <xdr:to>
      <xdr:col>29</xdr:col>
      <xdr:colOff>177800</xdr:colOff>
      <xdr:row>35</xdr:row>
      <xdr:rowOff>89463</xdr:rowOff>
    </xdr:to>
    <xdr:sp macro="" textlink="">
      <xdr:nvSpPr>
        <xdr:cNvPr id="132" name="楕円 131"/>
        <xdr:cNvSpPr/>
      </xdr:nvSpPr>
      <xdr:spPr bwMode="auto">
        <a:xfrm>
          <a:off x="5600700" y="659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175840</xdr:rowOff>
    </xdr:from>
    <xdr:ext cx="762000" cy="259045"/>
    <xdr:sp macro="" textlink="">
      <xdr:nvSpPr>
        <xdr:cNvPr id="133" name="人口1人当たり決算額の推移該当値テキスト445"/>
        <xdr:cNvSpPr txBox="1"/>
      </xdr:nvSpPr>
      <xdr:spPr>
        <a:xfrm>
          <a:off x="5740400" y="644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5105</xdr:rowOff>
    </xdr:from>
    <xdr:to>
      <xdr:col>26</xdr:col>
      <xdr:colOff>101600</xdr:colOff>
      <xdr:row>35</xdr:row>
      <xdr:rowOff>106705</xdr:rowOff>
    </xdr:to>
    <xdr:sp macro="" textlink="">
      <xdr:nvSpPr>
        <xdr:cNvPr id="134" name="楕円 133"/>
        <xdr:cNvSpPr/>
      </xdr:nvSpPr>
      <xdr:spPr bwMode="auto">
        <a:xfrm>
          <a:off x="4953000" y="661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116883</xdr:rowOff>
    </xdr:from>
    <xdr:ext cx="736600" cy="259045"/>
    <xdr:sp macro="" textlink="">
      <xdr:nvSpPr>
        <xdr:cNvPr id="135" name="テキスト ボックス 134"/>
        <xdr:cNvSpPr txBox="1"/>
      </xdr:nvSpPr>
      <xdr:spPr>
        <a:xfrm>
          <a:off x="4622800" y="638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42237</xdr:rowOff>
    </xdr:from>
    <xdr:to>
      <xdr:col>22</xdr:col>
      <xdr:colOff>165100</xdr:colOff>
      <xdr:row>35</xdr:row>
      <xdr:rowOff>143837</xdr:rowOff>
    </xdr:to>
    <xdr:sp macro="" textlink="">
      <xdr:nvSpPr>
        <xdr:cNvPr id="136" name="楕円 135"/>
        <xdr:cNvSpPr/>
      </xdr:nvSpPr>
      <xdr:spPr bwMode="auto">
        <a:xfrm>
          <a:off x="4254500" y="665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154014</xdr:rowOff>
    </xdr:from>
    <xdr:ext cx="762000" cy="259045"/>
    <xdr:sp macro="" textlink="">
      <xdr:nvSpPr>
        <xdr:cNvPr id="137" name="テキスト ボックス 136"/>
        <xdr:cNvSpPr txBox="1"/>
      </xdr:nvSpPr>
      <xdr:spPr>
        <a:xfrm>
          <a:off x="3924300" y="642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56638</xdr:rowOff>
    </xdr:from>
    <xdr:to>
      <xdr:col>19</xdr:col>
      <xdr:colOff>38100</xdr:colOff>
      <xdr:row>35</xdr:row>
      <xdr:rowOff>158238</xdr:rowOff>
    </xdr:to>
    <xdr:sp macro="" textlink="">
      <xdr:nvSpPr>
        <xdr:cNvPr id="138" name="楕円 137"/>
        <xdr:cNvSpPr/>
      </xdr:nvSpPr>
      <xdr:spPr bwMode="auto">
        <a:xfrm>
          <a:off x="3556000" y="6666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168415</xdr:rowOff>
    </xdr:from>
    <xdr:ext cx="762000" cy="259045"/>
    <xdr:sp macro="" textlink="">
      <xdr:nvSpPr>
        <xdr:cNvPr id="139" name="テキスト ボックス 138"/>
        <xdr:cNvSpPr txBox="1"/>
      </xdr:nvSpPr>
      <xdr:spPr>
        <a:xfrm>
          <a:off x="3225800" y="643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296309</xdr:rowOff>
    </xdr:from>
    <xdr:to>
      <xdr:col>15</xdr:col>
      <xdr:colOff>101600</xdr:colOff>
      <xdr:row>35</xdr:row>
      <xdr:rowOff>55009</xdr:rowOff>
    </xdr:to>
    <xdr:sp macro="" textlink="">
      <xdr:nvSpPr>
        <xdr:cNvPr id="140" name="楕円 139"/>
        <xdr:cNvSpPr/>
      </xdr:nvSpPr>
      <xdr:spPr bwMode="auto">
        <a:xfrm>
          <a:off x="2857500" y="656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65186</xdr:rowOff>
    </xdr:from>
    <xdr:ext cx="762000" cy="259045"/>
    <xdr:sp macro="" textlink="">
      <xdr:nvSpPr>
        <xdr:cNvPr id="141" name="テキスト ボックス 140"/>
        <xdr:cNvSpPr txBox="1"/>
      </xdr:nvSpPr>
      <xdr:spPr>
        <a:xfrm>
          <a:off x="2527300" y="63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66,059
65,259
86.42
26,465,527
25,116,426
1,090,969
14,323,982
25,806,394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92589</xdr:rowOff>
    </xdr:from>
    <xdr:to>
      <xdr:col>24</xdr:col>
      <xdr:colOff>63500</xdr:colOff>
      <xdr:row>34</xdr:row>
      <xdr:rowOff>128594</xdr:rowOff>
    </xdr:to>
    <xdr:cxnSp macro="">
      <xdr:nvCxnSpPr>
        <xdr:cNvPr id="61" name="直線コネクタ 60"/>
        <xdr:cNvCxnSpPr/>
      </xdr:nvCxnSpPr>
      <xdr:spPr>
        <a:xfrm flipV="1">
          <a:off x="3797300" y="5921889"/>
          <a:ext cx="8382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128594</xdr:rowOff>
    </xdr:from>
    <xdr:to>
      <xdr:col>19</xdr:col>
      <xdr:colOff>177800</xdr:colOff>
      <xdr:row>34</xdr:row>
      <xdr:rowOff>143282</xdr:rowOff>
    </xdr:to>
    <xdr:cxnSp macro="">
      <xdr:nvCxnSpPr>
        <xdr:cNvPr id="64" name="直線コネクタ 63"/>
        <xdr:cNvCxnSpPr/>
      </xdr:nvCxnSpPr>
      <xdr:spPr>
        <a:xfrm flipV="1">
          <a:off x="2908300" y="5957894"/>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107410</xdr:rowOff>
    </xdr:from>
    <xdr:to>
      <xdr:col>15</xdr:col>
      <xdr:colOff>50800</xdr:colOff>
      <xdr:row>34</xdr:row>
      <xdr:rowOff>143282</xdr:rowOff>
    </xdr:to>
    <xdr:cxnSp macro="">
      <xdr:nvCxnSpPr>
        <xdr:cNvPr id="67" name="直線コネクタ 66"/>
        <xdr:cNvCxnSpPr/>
      </xdr:nvCxnSpPr>
      <xdr:spPr>
        <a:xfrm>
          <a:off x="2019300" y="5936710"/>
          <a:ext cx="88900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53861</xdr:rowOff>
    </xdr:from>
    <xdr:to>
      <xdr:col>10</xdr:col>
      <xdr:colOff>114300</xdr:colOff>
      <xdr:row>34</xdr:row>
      <xdr:rowOff>107410</xdr:rowOff>
    </xdr:to>
    <xdr:cxnSp macro="">
      <xdr:nvCxnSpPr>
        <xdr:cNvPr id="70" name="直線コネクタ 69"/>
        <xdr:cNvCxnSpPr/>
      </xdr:nvCxnSpPr>
      <xdr:spPr>
        <a:xfrm>
          <a:off x="1130300" y="5883161"/>
          <a:ext cx="889000" cy="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41789</xdr:rowOff>
    </xdr:from>
    <xdr:to>
      <xdr:col>24</xdr:col>
      <xdr:colOff>114300</xdr:colOff>
      <xdr:row>34</xdr:row>
      <xdr:rowOff>143389</xdr:rowOff>
    </xdr:to>
    <xdr:sp macro="" textlink="">
      <xdr:nvSpPr>
        <xdr:cNvPr id="80" name="楕円 79"/>
        <xdr:cNvSpPr/>
      </xdr:nvSpPr>
      <xdr:spPr>
        <a:xfrm>
          <a:off x="4584700" y="58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64666</xdr:rowOff>
    </xdr:from>
    <xdr:ext cx="534377" cy="259045"/>
    <xdr:sp macro="" textlink="">
      <xdr:nvSpPr>
        <xdr:cNvPr id="81" name="人件費該当値テキスト"/>
        <xdr:cNvSpPr txBox="1"/>
      </xdr:nvSpPr>
      <xdr:spPr>
        <a:xfrm>
          <a:off x="4686300" y="572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77794</xdr:rowOff>
    </xdr:from>
    <xdr:to>
      <xdr:col>20</xdr:col>
      <xdr:colOff>38100</xdr:colOff>
      <xdr:row>35</xdr:row>
      <xdr:rowOff>7944</xdr:rowOff>
    </xdr:to>
    <xdr:sp macro="" textlink="">
      <xdr:nvSpPr>
        <xdr:cNvPr id="82" name="楕円 81"/>
        <xdr:cNvSpPr/>
      </xdr:nvSpPr>
      <xdr:spPr>
        <a:xfrm>
          <a:off x="3746500" y="59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24471</xdr:rowOff>
    </xdr:from>
    <xdr:ext cx="534377" cy="259045"/>
    <xdr:sp macro="" textlink="">
      <xdr:nvSpPr>
        <xdr:cNvPr id="83" name="テキスト ボックス 82"/>
        <xdr:cNvSpPr txBox="1"/>
      </xdr:nvSpPr>
      <xdr:spPr>
        <a:xfrm>
          <a:off x="3530111" y="56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92482</xdr:rowOff>
    </xdr:from>
    <xdr:to>
      <xdr:col>15</xdr:col>
      <xdr:colOff>101600</xdr:colOff>
      <xdr:row>35</xdr:row>
      <xdr:rowOff>22632</xdr:rowOff>
    </xdr:to>
    <xdr:sp macro="" textlink="">
      <xdr:nvSpPr>
        <xdr:cNvPr id="84" name="楕円 83"/>
        <xdr:cNvSpPr/>
      </xdr:nvSpPr>
      <xdr:spPr>
        <a:xfrm>
          <a:off x="2857500" y="59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39159</xdr:rowOff>
    </xdr:from>
    <xdr:ext cx="534377" cy="259045"/>
    <xdr:sp macro="" textlink="">
      <xdr:nvSpPr>
        <xdr:cNvPr id="85" name="テキスト ボックス 84"/>
        <xdr:cNvSpPr txBox="1"/>
      </xdr:nvSpPr>
      <xdr:spPr>
        <a:xfrm>
          <a:off x="2641111" y="569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56610</xdr:rowOff>
    </xdr:from>
    <xdr:to>
      <xdr:col>10</xdr:col>
      <xdr:colOff>165100</xdr:colOff>
      <xdr:row>34</xdr:row>
      <xdr:rowOff>158210</xdr:rowOff>
    </xdr:to>
    <xdr:sp macro="" textlink="">
      <xdr:nvSpPr>
        <xdr:cNvPr id="86" name="楕円 85"/>
        <xdr:cNvSpPr/>
      </xdr:nvSpPr>
      <xdr:spPr>
        <a:xfrm>
          <a:off x="1968500" y="58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3287</xdr:rowOff>
    </xdr:from>
    <xdr:ext cx="534377" cy="259045"/>
    <xdr:sp macro="" textlink="">
      <xdr:nvSpPr>
        <xdr:cNvPr id="87" name="テキスト ボックス 86"/>
        <xdr:cNvSpPr txBox="1"/>
      </xdr:nvSpPr>
      <xdr:spPr>
        <a:xfrm>
          <a:off x="1752111" y="5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3061</xdr:rowOff>
    </xdr:from>
    <xdr:to>
      <xdr:col>6</xdr:col>
      <xdr:colOff>38100</xdr:colOff>
      <xdr:row>34</xdr:row>
      <xdr:rowOff>104661</xdr:rowOff>
    </xdr:to>
    <xdr:sp macro="" textlink="">
      <xdr:nvSpPr>
        <xdr:cNvPr id="88" name="楕円 87"/>
        <xdr:cNvSpPr/>
      </xdr:nvSpPr>
      <xdr:spPr>
        <a:xfrm>
          <a:off x="1079500" y="58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121188</xdr:rowOff>
    </xdr:from>
    <xdr:ext cx="534377" cy="259045"/>
    <xdr:sp macro="" textlink="">
      <xdr:nvSpPr>
        <xdr:cNvPr id="89" name="テキスト ボックス 88"/>
        <xdr:cNvSpPr txBox="1"/>
      </xdr:nvSpPr>
      <xdr:spPr>
        <a:xfrm>
          <a:off x="863111" y="560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123241</xdr:rowOff>
    </xdr:from>
    <xdr:to>
      <xdr:col>24</xdr:col>
      <xdr:colOff>63500</xdr:colOff>
      <xdr:row>56</xdr:row>
      <xdr:rowOff>66711</xdr:rowOff>
    </xdr:to>
    <xdr:cxnSp macro="">
      <xdr:nvCxnSpPr>
        <xdr:cNvPr id="121" name="直線コネクタ 120"/>
        <xdr:cNvCxnSpPr/>
      </xdr:nvCxnSpPr>
      <xdr:spPr>
        <a:xfrm flipV="1">
          <a:off x="3797300" y="9552991"/>
          <a:ext cx="838200" cy="1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66711</xdr:rowOff>
    </xdr:from>
    <xdr:to>
      <xdr:col>19</xdr:col>
      <xdr:colOff>177800</xdr:colOff>
      <xdr:row>56</xdr:row>
      <xdr:rowOff>83955</xdr:rowOff>
    </xdr:to>
    <xdr:cxnSp macro="">
      <xdr:nvCxnSpPr>
        <xdr:cNvPr id="124" name="直線コネクタ 123"/>
        <xdr:cNvCxnSpPr/>
      </xdr:nvCxnSpPr>
      <xdr:spPr>
        <a:xfrm flipV="1">
          <a:off x="2908300" y="9667911"/>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83955</xdr:rowOff>
    </xdr:from>
    <xdr:to>
      <xdr:col>15</xdr:col>
      <xdr:colOff>50800</xdr:colOff>
      <xdr:row>56</xdr:row>
      <xdr:rowOff>124678</xdr:rowOff>
    </xdr:to>
    <xdr:cxnSp macro="">
      <xdr:nvCxnSpPr>
        <xdr:cNvPr id="127" name="直線コネクタ 126"/>
        <xdr:cNvCxnSpPr/>
      </xdr:nvCxnSpPr>
      <xdr:spPr>
        <a:xfrm flipV="1">
          <a:off x="2019300" y="9685155"/>
          <a:ext cx="8890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124678</xdr:rowOff>
    </xdr:from>
    <xdr:to>
      <xdr:col>10</xdr:col>
      <xdr:colOff>114300</xdr:colOff>
      <xdr:row>56</xdr:row>
      <xdr:rowOff>168504</xdr:rowOff>
    </xdr:to>
    <xdr:cxnSp macro="">
      <xdr:nvCxnSpPr>
        <xdr:cNvPr id="130" name="直線コネクタ 129"/>
        <xdr:cNvCxnSpPr/>
      </xdr:nvCxnSpPr>
      <xdr:spPr>
        <a:xfrm flipV="1">
          <a:off x="1130300" y="9725878"/>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72441</xdr:rowOff>
    </xdr:from>
    <xdr:to>
      <xdr:col>24</xdr:col>
      <xdr:colOff>114300</xdr:colOff>
      <xdr:row>56</xdr:row>
      <xdr:rowOff>2591</xdr:rowOff>
    </xdr:to>
    <xdr:sp macro="" textlink="">
      <xdr:nvSpPr>
        <xdr:cNvPr id="140" name="楕円 139"/>
        <xdr:cNvSpPr/>
      </xdr:nvSpPr>
      <xdr:spPr>
        <a:xfrm>
          <a:off x="4584700" y="95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50868</xdr:rowOff>
    </xdr:from>
    <xdr:ext cx="534377" cy="259045"/>
    <xdr:sp macro="" textlink="">
      <xdr:nvSpPr>
        <xdr:cNvPr id="141" name="物件費該当値テキスト"/>
        <xdr:cNvSpPr txBox="1"/>
      </xdr:nvSpPr>
      <xdr:spPr>
        <a:xfrm>
          <a:off x="4686300" y="94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15911</xdr:rowOff>
    </xdr:from>
    <xdr:to>
      <xdr:col>20</xdr:col>
      <xdr:colOff>38100</xdr:colOff>
      <xdr:row>56</xdr:row>
      <xdr:rowOff>117511</xdr:rowOff>
    </xdr:to>
    <xdr:sp macro="" textlink="">
      <xdr:nvSpPr>
        <xdr:cNvPr id="142" name="楕円 141"/>
        <xdr:cNvSpPr/>
      </xdr:nvSpPr>
      <xdr:spPr>
        <a:xfrm>
          <a:off x="3746500" y="96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108638</xdr:rowOff>
    </xdr:from>
    <xdr:ext cx="534377" cy="259045"/>
    <xdr:sp macro="" textlink="">
      <xdr:nvSpPr>
        <xdr:cNvPr id="143" name="テキスト ボックス 142"/>
        <xdr:cNvSpPr txBox="1"/>
      </xdr:nvSpPr>
      <xdr:spPr>
        <a:xfrm>
          <a:off x="3530111" y="97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33155</xdr:rowOff>
    </xdr:from>
    <xdr:to>
      <xdr:col>15</xdr:col>
      <xdr:colOff>101600</xdr:colOff>
      <xdr:row>56</xdr:row>
      <xdr:rowOff>134755</xdr:rowOff>
    </xdr:to>
    <xdr:sp macro="" textlink="">
      <xdr:nvSpPr>
        <xdr:cNvPr id="144" name="楕円 143"/>
        <xdr:cNvSpPr/>
      </xdr:nvSpPr>
      <xdr:spPr>
        <a:xfrm>
          <a:off x="2857500" y="9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125882</xdr:rowOff>
    </xdr:from>
    <xdr:ext cx="534377" cy="259045"/>
    <xdr:sp macro="" textlink="">
      <xdr:nvSpPr>
        <xdr:cNvPr id="145" name="テキスト ボックス 144"/>
        <xdr:cNvSpPr txBox="1"/>
      </xdr:nvSpPr>
      <xdr:spPr>
        <a:xfrm>
          <a:off x="2641111" y="97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73878</xdr:rowOff>
    </xdr:from>
    <xdr:to>
      <xdr:col>10</xdr:col>
      <xdr:colOff>165100</xdr:colOff>
      <xdr:row>57</xdr:row>
      <xdr:rowOff>4028</xdr:rowOff>
    </xdr:to>
    <xdr:sp macro="" textlink="">
      <xdr:nvSpPr>
        <xdr:cNvPr id="146" name="楕円 145"/>
        <xdr:cNvSpPr/>
      </xdr:nvSpPr>
      <xdr:spPr>
        <a:xfrm>
          <a:off x="1968500" y="9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166605</xdr:rowOff>
    </xdr:from>
    <xdr:ext cx="534377" cy="259045"/>
    <xdr:sp macro="" textlink="">
      <xdr:nvSpPr>
        <xdr:cNvPr id="147" name="テキスト ボックス 146"/>
        <xdr:cNvSpPr txBox="1"/>
      </xdr:nvSpPr>
      <xdr:spPr>
        <a:xfrm>
          <a:off x="1752111" y="97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117704</xdr:rowOff>
    </xdr:from>
    <xdr:to>
      <xdr:col>6</xdr:col>
      <xdr:colOff>38100</xdr:colOff>
      <xdr:row>57</xdr:row>
      <xdr:rowOff>47854</xdr:rowOff>
    </xdr:to>
    <xdr:sp macro="" textlink="">
      <xdr:nvSpPr>
        <xdr:cNvPr id="148" name="楕円 147"/>
        <xdr:cNvSpPr/>
      </xdr:nvSpPr>
      <xdr:spPr>
        <a:xfrm>
          <a:off x="1079500" y="9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38981</xdr:rowOff>
    </xdr:from>
    <xdr:ext cx="534377" cy="259045"/>
    <xdr:sp macro="" textlink="">
      <xdr:nvSpPr>
        <xdr:cNvPr id="149" name="テキスト ボックス 148"/>
        <xdr:cNvSpPr txBox="1"/>
      </xdr:nvSpPr>
      <xdr:spPr>
        <a:xfrm>
          <a:off x="863111" y="98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71441</xdr:rowOff>
    </xdr:from>
    <xdr:to>
      <xdr:col>24</xdr:col>
      <xdr:colOff>63500</xdr:colOff>
      <xdr:row>78</xdr:row>
      <xdr:rowOff>71532</xdr:rowOff>
    </xdr:to>
    <xdr:cxnSp macro="">
      <xdr:nvCxnSpPr>
        <xdr:cNvPr id="176" name="直線コネクタ 175"/>
        <xdr:cNvCxnSpPr/>
      </xdr:nvCxnSpPr>
      <xdr:spPr>
        <a:xfrm flipV="1">
          <a:off x="3797300" y="1344454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71532</xdr:rowOff>
    </xdr:from>
    <xdr:to>
      <xdr:col>19</xdr:col>
      <xdr:colOff>177800</xdr:colOff>
      <xdr:row>78</xdr:row>
      <xdr:rowOff>77155</xdr:rowOff>
    </xdr:to>
    <xdr:cxnSp macro="">
      <xdr:nvCxnSpPr>
        <xdr:cNvPr id="179" name="直線コネクタ 178"/>
        <xdr:cNvCxnSpPr/>
      </xdr:nvCxnSpPr>
      <xdr:spPr>
        <a:xfrm flipV="1">
          <a:off x="2908300" y="13444632"/>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73681</xdr:rowOff>
    </xdr:from>
    <xdr:to>
      <xdr:col>15</xdr:col>
      <xdr:colOff>50800</xdr:colOff>
      <xdr:row>78</xdr:row>
      <xdr:rowOff>77155</xdr:rowOff>
    </xdr:to>
    <xdr:cxnSp macro="">
      <xdr:nvCxnSpPr>
        <xdr:cNvPr id="182" name="直線コネクタ 181"/>
        <xdr:cNvCxnSpPr/>
      </xdr:nvCxnSpPr>
      <xdr:spPr>
        <a:xfrm>
          <a:off x="2019300" y="13446781"/>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73681</xdr:rowOff>
    </xdr:from>
    <xdr:to>
      <xdr:col>10</xdr:col>
      <xdr:colOff>114300</xdr:colOff>
      <xdr:row>78</xdr:row>
      <xdr:rowOff>75051</xdr:rowOff>
    </xdr:to>
    <xdr:cxnSp macro="">
      <xdr:nvCxnSpPr>
        <xdr:cNvPr id="185" name="直線コネクタ 184"/>
        <xdr:cNvCxnSpPr/>
      </xdr:nvCxnSpPr>
      <xdr:spPr>
        <a:xfrm flipV="1">
          <a:off x="1130300" y="13446781"/>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20641</xdr:rowOff>
    </xdr:from>
    <xdr:to>
      <xdr:col>24</xdr:col>
      <xdr:colOff>114300</xdr:colOff>
      <xdr:row>78</xdr:row>
      <xdr:rowOff>122241</xdr:rowOff>
    </xdr:to>
    <xdr:sp macro="" textlink="">
      <xdr:nvSpPr>
        <xdr:cNvPr id="195" name="楕円 194"/>
        <xdr:cNvSpPr/>
      </xdr:nvSpPr>
      <xdr:spPr>
        <a:xfrm>
          <a:off x="4584700" y="13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107018</xdr:rowOff>
    </xdr:from>
    <xdr:ext cx="469744" cy="259045"/>
    <xdr:sp macro="" textlink="">
      <xdr:nvSpPr>
        <xdr:cNvPr id="196" name="維持補修費該当値テキスト"/>
        <xdr:cNvSpPr txBox="1"/>
      </xdr:nvSpPr>
      <xdr:spPr>
        <a:xfrm>
          <a:off x="4686300" y="1330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20732</xdr:rowOff>
    </xdr:from>
    <xdr:to>
      <xdr:col>20</xdr:col>
      <xdr:colOff>38100</xdr:colOff>
      <xdr:row>78</xdr:row>
      <xdr:rowOff>122332</xdr:rowOff>
    </xdr:to>
    <xdr:sp macro="" textlink="">
      <xdr:nvSpPr>
        <xdr:cNvPr id="197" name="楕円 196"/>
        <xdr:cNvSpPr/>
      </xdr:nvSpPr>
      <xdr:spPr>
        <a:xfrm>
          <a:off x="3746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113459</xdr:rowOff>
    </xdr:from>
    <xdr:ext cx="469744" cy="259045"/>
    <xdr:sp macro="" textlink="">
      <xdr:nvSpPr>
        <xdr:cNvPr id="198" name="テキスト ボックス 197"/>
        <xdr:cNvSpPr txBox="1"/>
      </xdr:nvSpPr>
      <xdr:spPr>
        <a:xfrm>
          <a:off x="3562428" y="134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26355</xdr:rowOff>
    </xdr:from>
    <xdr:to>
      <xdr:col>15</xdr:col>
      <xdr:colOff>101600</xdr:colOff>
      <xdr:row>78</xdr:row>
      <xdr:rowOff>127955</xdr:rowOff>
    </xdr:to>
    <xdr:sp macro="" textlink="">
      <xdr:nvSpPr>
        <xdr:cNvPr id="199" name="楕円 198"/>
        <xdr:cNvSpPr/>
      </xdr:nvSpPr>
      <xdr:spPr>
        <a:xfrm>
          <a:off x="28575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119082</xdr:rowOff>
    </xdr:from>
    <xdr:ext cx="469744" cy="259045"/>
    <xdr:sp macro="" textlink="">
      <xdr:nvSpPr>
        <xdr:cNvPr id="200" name="テキスト ボックス 199"/>
        <xdr:cNvSpPr txBox="1"/>
      </xdr:nvSpPr>
      <xdr:spPr>
        <a:xfrm>
          <a:off x="2673428" y="134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22881</xdr:rowOff>
    </xdr:from>
    <xdr:to>
      <xdr:col>10</xdr:col>
      <xdr:colOff>165100</xdr:colOff>
      <xdr:row>78</xdr:row>
      <xdr:rowOff>124481</xdr:rowOff>
    </xdr:to>
    <xdr:sp macro="" textlink="">
      <xdr:nvSpPr>
        <xdr:cNvPr id="201" name="楕円 200"/>
        <xdr:cNvSpPr/>
      </xdr:nvSpPr>
      <xdr:spPr>
        <a:xfrm>
          <a:off x="1968500" y="133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115608</xdr:rowOff>
    </xdr:from>
    <xdr:ext cx="469744" cy="259045"/>
    <xdr:sp macro="" textlink="">
      <xdr:nvSpPr>
        <xdr:cNvPr id="202" name="テキスト ボックス 201"/>
        <xdr:cNvSpPr txBox="1"/>
      </xdr:nvSpPr>
      <xdr:spPr>
        <a:xfrm>
          <a:off x="1784428" y="1348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24251</xdr:rowOff>
    </xdr:from>
    <xdr:to>
      <xdr:col>6</xdr:col>
      <xdr:colOff>38100</xdr:colOff>
      <xdr:row>78</xdr:row>
      <xdr:rowOff>125851</xdr:rowOff>
    </xdr:to>
    <xdr:sp macro="" textlink="">
      <xdr:nvSpPr>
        <xdr:cNvPr id="203" name="楕円 202"/>
        <xdr:cNvSpPr/>
      </xdr:nvSpPr>
      <xdr:spPr>
        <a:xfrm>
          <a:off x="1079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116978</xdr:rowOff>
    </xdr:from>
    <xdr:ext cx="469744" cy="259045"/>
    <xdr:sp macro="" textlink="">
      <xdr:nvSpPr>
        <xdr:cNvPr id="204" name="テキスト ボックス 203"/>
        <xdr:cNvSpPr txBox="1"/>
      </xdr:nvSpPr>
      <xdr:spPr>
        <a:xfrm>
          <a:off x="895428"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21727</xdr:rowOff>
    </xdr:from>
    <xdr:to>
      <xdr:col>24</xdr:col>
      <xdr:colOff>63500</xdr:colOff>
      <xdr:row>96</xdr:row>
      <xdr:rowOff>64901</xdr:rowOff>
    </xdr:to>
    <xdr:cxnSp macro="">
      <xdr:nvCxnSpPr>
        <xdr:cNvPr id="232" name="直線コネクタ 231"/>
        <xdr:cNvCxnSpPr/>
      </xdr:nvCxnSpPr>
      <xdr:spPr>
        <a:xfrm flipV="1">
          <a:off x="3797300" y="16480927"/>
          <a:ext cx="838200" cy="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64901</xdr:rowOff>
    </xdr:from>
    <xdr:to>
      <xdr:col>19</xdr:col>
      <xdr:colOff>177800</xdr:colOff>
      <xdr:row>96</xdr:row>
      <xdr:rowOff>129474</xdr:rowOff>
    </xdr:to>
    <xdr:cxnSp macro="">
      <xdr:nvCxnSpPr>
        <xdr:cNvPr id="235" name="直線コネクタ 234"/>
        <xdr:cNvCxnSpPr/>
      </xdr:nvCxnSpPr>
      <xdr:spPr>
        <a:xfrm flipV="1">
          <a:off x="2908300" y="16524101"/>
          <a:ext cx="889000" cy="6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129474</xdr:rowOff>
    </xdr:from>
    <xdr:to>
      <xdr:col>15</xdr:col>
      <xdr:colOff>50800</xdr:colOff>
      <xdr:row>97</xdr:row>
      <xdr:rowOff>21575</xdr:rowOff>
    </xdr:to>
    <xdr:cxnSp macro="">
      <xdr:nvCxnSpPr>
        <xdr:cNvPr id="238" name="直線コネクタ 237"/>
        <xdr:cNvCxnSpPr/>
      </xdr:nvCxnSpPr>
      <xdr:spPr>
        <a:xfrm flipV="1">
          <a:off x="2019300" y="16588674"/>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21575</xdr:rowOff>
    </xdr:from>
    <xdr:to>
      <xdr:col>10</xdr:col>
      <xdr:colOff>114300</xdr:colOff>
      <xdr:row>97</xdr:row>
      <xdr:rowOff>93980</xdr:rowOff>
    </xdr:to>
    <xdr:cxnSp macro="">
      <xdr:nvCxnSpPr>
        <xdr:cNvPr id="241" name="直線コネクタ 240"/>
        <xdr:cNvCxnSpPr/>
      </xdr:nvCxnSpPr>
      <xdr:spPr>
        <a:xfrm flipV="1">
          <a:off x="1130300" y="16652225"/>
          <a:ext cx="889000" cy="7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142377</xdr:rowOff>
    </xdr:from>
    <xdr:to>
      <xdr:col>24</xdr:col>
      <xdr:colOff>114300</xdr:colOff>
      <xdr:row>96</xdr:row>
      <xdr:rowOff>72527</xdr:rowOff>
    </xdr:to>
    <xdr:sp macro="" textlink="">
      <xdr:nvSpPr>
        <xdr:cNvPr id="251" name="楕円 250"/>
        <xdr:cNvSpPr/>
      </xdr:nvSpPr>
      <xdr:spPr>
        <a:xfrm>
          <a:off x="4584700" y="164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120804</xdr:rowOff>
    </xdr:from>
    <xdr:ext cx="534377" cy="259045"/>
    <xdr:sp macro="" textlink="">
      <xdr:nvSpPr>
        <xdr:cNvPr id="252" name="扶助費該当値テキスト"/>
        <xdr:cNvSpPr txBox="1"/>
      </xdr:nvSpPr>
      <xdr:spPr>
        <a:xfrm>
          <a:off x="4686300" y="1640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14101</xdr:rowOff>
    </xdr:from>
    <xdr:to>
      <xdr:col>20</xdr:col>
      <xdr:colOff>38100</xdr:colOff>
      <xdr:row>96</xdr:row>
      <xdr:rowOff>115701</xdr:rowOff>
    </xdr:to>
    <xdr:sp macro="" textlink="">
      <xdr:nvSpPr>
        <xdr:cNvPr id="253" name="楕円 252"/>
        <xdr:cNvSpPr/>
      </xdr:nvSpPr>
      <xdr:spPr>
        <a:xfrm>
          <a:off x="3746500" y="164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106828</xdr:rowOff>
    </xdr:from>
    <xdr:ext cx="534377" cy="259045"/>
    <xdr:sp macro="" textlink="">
      <xdr:nvSpPr>
        <xdr:cNvPr id="254" name="テキスト ボックス 253"/>
        <xdr:cNvSpPr txBox="1"/>
      </xdr:nvSpPr>
      <xdr:spPr>
        <a:xfrm>
          <a:off x="3530111" y="1656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78674</xdr:rowOff>
    </xdr:from>
    <xdr:to>
      <xdr:col>15</xdr:col>
      <xdr:colOff>101600</xdr:colOff>
      <xdr:row>97</xdr:row>
      <xdr:rowOff>8824</xdr:rowOff>
    </xdr:to>
    <xdr:sp macro="" textlink="">
      <xdr:nvSpPr>
        <xdr:cNvPr id="255" name="楕円 254"/>
        <xdr:cNvSpPr/>
      </xdr:nvSpPr>
      <xdr:spPr>
        <a:xfrm>
          <a:off x="2857500" y="165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171401</xdr:rowOff>
    </xdr:from>
    <xdr:ext cx="534377" cy="259045"/>
    <xdr:sp macro="" textlink="">
      <xdr:nvSpPr>
        <xdr:cNvPr id="256" name="テキスト ボックス 255"/>
        <xdr:cNvSpPr txBox="1"/>
      </xdr:nvSpPr>
      <xdr:spPr>
        <a:xfrm>
          <a:off x="2641111" y="166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142225</xdr:rowOff>
    </xdr:from>
    <xdr:to>
      <xdr:col>10</xdr:col>
      <xdr:colOff>165100</xdr:colOff>
      <xdr:row>97</xdr:row>
      <xdr:rowOff>72375</xdr:rowOff>
    </xdr:to>
    <xdr:sp macro="" textlink="">
      <xdr:nvSpPr>
        <xdr:cNvPr id="257" name="楕円 256"/>
        <xdr:cNvSpPr/>
      </xdr:nvSpPr>
      <xdr:spPr>
        <a:xfrm>
          <a:off x="1968500" y="1660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63502</xdr:rowOff>
    </xdr:from>
    <xdr:ext cx="534377" cy="259045"/>
    <xdr:sp macro="" textlink="">
      <xdr:nvSpPr>
        <xdr:cNvPr id="258" name="テキスト ボックス 257"/>
        <xdr:cNvSpPr txBox="1"/>
      </xdr:nvSpPr>
      <xdr:spPr>
        <a:xfrm>
          <a:off x="1752111" y="1669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59" name="楕円 258"/>
        <xdr:cNvSpPr/>
      </xdr:nvSpPr>
      <xdr:spPr>
        <a:xfrm>
          <a:off x="1079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60" name="テキスト ボックス 259"/>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122022</xdr:rowOff>
    </xdr:from>
    <xdr:to>
      <xdr:col>55</xdr:col>
      <xdr:colOff>0</xdr:colOff>
      <xdr:row>35</xdr:row>
      <xdr:rowOff>154864</xdr:rowOff>
    </xdr:to>
    <xdr:cxnSp macro="">
      <xdr:nvCxnSpPr>
        <xdr:cNvPr id="289" name="直線コネクタ 288"/>
        <xdr:cNvCxnSpPr/>
      </xdr:nvCxnSpPr>
      <xdr:spPr>
        <a:xfrm flipV="1">
          <a:off x="9639300" y="6122772"/>
          <a:ext cx="8382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100647</xdr:rowOff>
    </xdr:from>
    <xdr:to>
      <xdr:col>50</xdr:col>
      <xdr:colOff>114300</xdr:colOff>
      <xdr:row>35</xdr:row>
      <xdr:rowOff>154864</xdr:rowOff>
    </xdr:to>
    <xdr:cxnSp macro="">
      <xdr:nvCxnSpPr>
        <xdr:cNvPr id="292" name="直線コネクタ 291"/>
        <xdr:cNvCxnSpPr/>
      </xdr:nvCxnSpPr>
      <xdr:spPr>
        <a:xfrm>
          <a:off x="8750300" y="6101397"/>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100647</xdr:rowOff>
    </xdr:from>
    <xdr:to>
      <xdr:col>45</xdr:col>
      <xdr:colOff>177800</xdr:colOff>
      <xdr:row>35</xdr:row>
      <xdr:rowOff>137516</xdr:rowOff>
    </xdr:to>
    <xdr:cxnSp macro="">
      <xdr:nvCxnSpPr>
        <xdr:cNvPr id="295" name="直線コネクタ 294"/>
        <xdr:cNvCxnSpPr/>
      </xdr:nvCxnSpPr>
      <xdr:spPr>
        <a:xfrm flipV="1">
          <a:off x="7861300" y="6101397"/>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116129</xdr:rowOff>
    </xdr:from>
    <xdr:to>
      <xdr:col>41</xdr:col>
      <xdr:colOff>50800</xdr:colOff>
      <xdr:row>35</xdr:row>
      <xdr:rowOff>137516</xdr:rowOff>
    </xdr:to>
    <xdr:cxnSp macro="">
      <xdr:nvCxnSpPr>
        <xdr:cNvPr id="298" name="直線コネクタ 297"/>
        <xdr:cNvCxnSpPr/>
      </xdr:nvCxnSpPr>
      <xdr:spPr>
        <a:xfrm>
          <a:off x="6972300" y="5773979"/>
          <a:ext cx="889000" cy="3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71222</xdr:rowOff>
    </xdr:from>
    <xdr:to>
      <xdr:col>55</xdr:col>
      <xdr:colOff>50800</xdr:colOff>
      <xdr:row>36</xdr:row>
      <xdr:rowOff>1372</xdr:rowOff>
    </xdr:to>
    <xdr:sp macro="" textlink="">
      <xdr:nvSpPr>
        <xdr:cNvPr id="308" name="楕円 307"/>
        <xdr:cNvSpPr/>
      </xdr:nvSpPr>
      <xdr:spPr>
        <a:xfrm>
          <a:off x="10426700" y="60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94099</xdr:rowOff>
    </xdr:from>
    <xdr:ext cx="534377" cy="259045"/>
    <xdr:sp macro="" textlink="">
      <xdr:nvSpPr>
        <xdr:cNvPr id="309" name="補助費等該当値テキスト"/>
        <xdr:cNvSpPr txBox="1"/>
      </xdr:nvSpPr>
      <xdr:spPr>
        <a:xfrm>
          <a:off x="10528300" y="592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104064</xdr:rowOff>
    </xdr:from>
    <xdr:to>
      <xdr:col>50</xdr:col>
      <xdr:colOff>165100</xdr:colOff>
      <xdr:row>36</xdr:row>
      <xdr:rowOff>34214</xdr:rowOff>
    </xdr:to>
    <xdr:sp macro="" textlink="">
      <xdr:nvSpPr>
        <xdr:cNvPr id="310" name="楕円 309"/>
        <xdr:cNvSpPr/>
      </xdr:nvSpPr>
      <xdr:spPr>
        <a:xfrm>
          <a:off x="9588500" y="61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50741</xdr:rowOff>
    </xdr:from>
    <xdr:ext cx="534377" cy="259045"/>
    <xdr:sp macro="" textlink="">
      <xdr:nvSpPr>
        <xdr:cNvPr id="311" name="テキスト ボックス 310"/>
        <xdr:cNvSpPr txBox="1"/>
      </xdr:nvSpPr>
      <xdr:spPr>
        <a:xfrm>
          <a:off x="9372111" y="588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49847</xdr:rowOff>
    </xdr:from>
    <xdr:to>
      <xdr:col>46</xdr:col>
      <xdr:colOff>38100</xdr:colOff>
      <xdr:row>35</xdr:row>
      <xdr:rowOff>151447</xdr:rowOff>
    </xdr:to>
    <xdr:sp macro="" textlink="">
      <xdr:nvSpPr>
        <xdr:cNvPr id="312" name="楕円 311"/>
        <xdr:cNvSpPr/>
      </xdr:nvSpPr>
      <xdr:spPr>
        <a:xfrm>
          <a:off x="8699500" y="6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167974</xdr:rowOff>
    </xdr:from>
    <xdr:ext cx="534377" cy="259045"/>
    <xdr:sp macro="" textlink="">
      <xdr:nvSpPr>
        <xdr:cNvPr id="313" name="テキスト ボックス 312"/>
        <xdr:cNvSpPr txBox="1"/>
      </xdr:nvSpPr>
      <xdr:spPr>
        <a:xfrm>
          <a:off x="8483111" y="58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86716</xdr:rowOff>
    </xdr:from>
    <xdr:to>
      <xdr:col>41</xdr:col>
      <xdr:colOff>101600</xdr:colOff>
      <xdr:row>36</xdr:row>
      <xdr:rowOff>16866</xdr:rowOff>
    </xdr:to>
    <xdr:sp macro="" textlink="">
      <xdr:nvSpPr>
        <xdr:cNvPr id="314" name="楕円 313"/>
        <xdr:cNvSpPr/>
      </xdr:nvSpPr>
      <xdr:spPr>
        <a:xfrm>
          <a:off x="7810500" y="60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33393</xdr:rowOff>
    </xdr:from>
    <xdr:ext cx="534377" cy="259045"/>
    <xdr:sp macro="" textlink="">
      <xdr:nvSpPr>
        <xdr:cNvPr id="315" name="テキスト ボックス 314"/>
        <xdr:cNvSpPr txBox="1"/>
      </xdr:nvSpPr>
      <xdr:spPr>
        <a:xfrm>
          <a:off x="7594111" y="58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65329</xdr:rowOff>
    </xdr:from>
    <xdr:to>
      <xdr:col>36</xdr:col>
      <xdr:colOff>165100</xdr:colOff>
      <xdr:row>33</xdr:row>
      <xdr:rowOff>166929</xdr:rowOff>
    </xdr:to>
    <xdr:sp macro="" textlink="">
      <xdr:nvSpPr>
        <xdr:cNvPr id="316" name="楕円 315"/>
        <xdr:cNvSpPr/>
      </xdr:nvSpPr>
      <xdr:spPr>
        <a:xfrm>
          <a:off x="6921500" y="57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12006</xdr:rowOff>
    </xdr:from>
    <xdr:ext cx="534377" cy="259045"/>
    <xdr:sp macro="" textlink="">
      <xdr:nvSpPr>
        <xdr:cNvPr id="317" name="テキスト ボックス 316"/>
        <xdr:cNvSpPr txBox="1"/>
      </xdr:nvSpPr>
      <xdr:spPr>
        <a:xfrm>
          <a:off x="6705111" y="54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116332</xdr:rowOff>
    </xdr:from>
    <xdr:to>
      <xdr:col>55</xdr:col>
      <xdr:colOff>0</xdr:colOff>
      <xdr:row>58</xdr:row>
      <xdr:rowOff>21500</xdr:rowOff>
    </xdr:to>
    <xdr:cxnSp macro="">
      <xdr:nvCxnSpPr>
        <xdr:cNvPr id="344" name="直線コネクタ 343"/>
        <xdr:cNvCxnSpPr/>
      </xdr:nvCxnSpPr>
      <xdr:spPr>
        <a:xfrm>
          <a:off x="9639300" y="9888982"/>
          <a:ext cx="838200" cy="7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33666</xdr:rowOff>
    </xdr:from>
    <xdr:to>
      <xdr:col>50</xdr:col>
      <xdr:colOff>114300</xdr:colOff>
      <xdr:row>57</xdr:row>
      <xdr:rowOff>116332</xdr:rowOff>
    </xdr:to>
    <xdr:cxnSp macro="">
      <xdr:nvCxnSpPr>
        <xdr:cNvPr id="347" name="直線コネクタ 346"/>
        <xdr:cNvCxnSpPr/>
      </xdr:nvCxnSpPr>
      <xdr:spPr>
        <a:xfrm>
          <a:off x="8750300" y="9806316"/>
          <a:ext cx="889000" cy="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33666</xdr:rowOff>
    </xdr:from>
    <xdr:to>
      <xdr:col>45</xdr:col>
      <xdr:colOff>177800</xdr:colOff>
      <xdr:row>58</xdr:row>
      <xdr:rowOff>23512</xdr:rowOff>
    </xdr:to>
    <xdr:cxnSp macro="">
      <xdr:nvCxnSpPr>
        <xdr:cNvPr id="350" name="直線コネクタ 349"/>
        <xdr:cNvCxnSpPr/>
      </xdr:nvCxnSpPr>
      <xdr:spPr>
        <a:xfrm flipV="1">
          <a:off x="7861300" y="9806316"/>
          <a:ext cx="889000" cy="16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23512</xdr:rowOff>
    </xdr:from>
    <xdr:to>
      <xdr:col>41</xdr:col>
      <xdr:colOff>50800</xdr:colOff>
      <xdr:row>58</xdr:row>
      <xdr:rowOff>29446</xdr:rowOff>
    </xdr:to>
    <xdr:cxnSp macro="">
      <xdr:nvCxnSpPr>
        <xdr:cNvPr id="353" name="直線コネクタ 352"/>
        <xdr:cNvCxnSpPr/>
      </xdr:nvCxnSpPr>
      <xdr:spPr>
        <a:xfrm flipV="1">
          <a:off x="6972300" y="9967612"/>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142150</xdr:rowOff>
    </xdr:from>
    <xdr:to>
      <xdr:col>55</xdr:col>
      <xdr:colOff>50800</xdr:colOff>
      <xdr:row>58</xdr:row>
      <xdr:rowOff>72300</xdr:rowOff>
    </xdr:to>
    <xdr:sp macro="" textlink="">
      <xdr:nvSpPr>
        <xdr:cNvPr id="363" name="楕円 362"/>
        <xdr:cNvSpPr/>
      </xdr:nvSpPr>
      <xdr:spPr>
        <a:xfrm>
          <a:off x="10426700" y="99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57077</xdr:rowOff>
    </xdr:from>
    <xdr:ext cx="534377" cy="259045"/>
    <xdr:sp macro="" textlink="">
      <xdr:nvSpPr>
        <xdr:cNvPr id="364" name="普通建設事業費該当値テキスト"/>
        <xdr:cNvSpPr txBox="1"/>
      </xdr:nvSpPr>
      <xdr:spPr>
        <a:xfrm>
          <a:off x="10528300" y="98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65532</xdr:rowOff>
    </xdr:from>
    <xdr:to>
      <xdr:col>50</xdr:col>
      <xdr:colOff>165100</xdr:colOff>
      <xdr:row>57</xdr:row>
      <xdr:rowOff>167132</xdr:rowOff>
    </xdr:to>
    <xdr:sp macro="" textlink="">
      <xdr:nvSpPr>
        <xdr:cNvPr id="365" name="楕円 364"/>
        <xdr:cNvSpPr/>
      </xdr:nvSpPr>
      <xdr:spPr>
        <a:xfrm>
          <a:off x="9588500" y="98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158259</xdr:rowOff>
    </xdr:from>
    <xdr:ext cx="534377" cy="259045"/>
    <xdr:sp macro="" textlink="">
      <xdr:nvSpPr>
        <xdr:cNvPr id="366" name="テキスト ボックス 365"/>
        <xdr:cNvSpPr txBox="1"/>
      </xdr:nvSpPr>
      <xdr:spPr>
        <a:xfrm>
          <a:off x="9372111" y="993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154316</xdr:rowOff>
    </xdr:from>
    <xdr:to>
      <xdr:col>46</xdr:col>
      <xdr:colOff>38100</xdr:colOff>
      <xdr:row>57</xdr:row>
      <xdr:rowOff>84466</xdr:rowOff>
    </xdr:to>
    <xdr:sp macro="" textlink="">
      <xdr:nvSpPr>
        <xdr:cNvPr id="367" name="楕円 366"/>
        <xdr:cNvSpPr/>
      </xdr:nvSpPr>
      <xdr:spPr>
        <a:xfrm>
          <a:off x="8699500" y="97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100993</xdr:rowOff>
    </xdr:from>
    <xdr:ext cx="534377" cy="259045"/>
    <xdr:sp macro="" textlink="">
      <xdr:nvSpPr>
        <xdr:cNvPr id="368" name="テキスト ボックス 367"/>
        <xdr:cNvSpPr txBox="1"/>
      </xdr:nvSpPr>
      <xdr:spPr>
        <a:xfrm>
          <a:off x="8483111" y="95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144162</xdr:rowOff>
    </xdr:from>
    <xdr:to>
      <xdr:col>41</xdr:col>
      <xdr:colOff>101600</xdr:colOff>
      <xdr:row>58</xdr:row>
      <xdr:rowOff>74312</xdr:rowOff>
    </xdr:to>
    <xdr:sp macro="" textlink="">
      <xdr:nvSpPr>
        <xdr:cNvPr id="369" name="楕円 368"/>
        <xdr:cNvSpPr/>
      </xdr:nvSpPr>
      <xdr:spPr>
        <a:xfrm>
          <a:off x="7810500" y="99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65439</xdr:rowOff>
    </xdr:from>
    <xdr:ext cx="534377" cy="259045"/>
    <xdr:sp macro="" textlink="">
      <xdr:nvSpPr>
        <xdr:cNvPr id="370" name="テキスト ボックス 369"/>
        <xdr:cNvSpPr txBox="1"/>
      </xdr:nvSpPr>
      <xdr:spPr>
        <a:xfrm>
          <a:off x="7594111" y="1000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150096</xdr:rowOff>
    </xdr:from>
    <xdr:to>
      <xdr:col>36</xdr:col>
      <xdr:colOff>165100</xdr:colOff>
      <xdr:row>58</xdr:row>
      <xdr:rowOff>80246</xdr:rowOff>
    </xdr:to>
    <xdr:sp macro="" textlink="">
      <xdr:nvSpPr>
        <xdr:cNvPr id="371" name="楕円 370"/>
        <xdr:cNvSpPr/>
      </xdr:nvSpPr>
      <xdr:spPr>
        <a:xfrm>
          <a:off x="6921500" y="99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71373</xdr:rowOff>
    </xdr:from>
    <xdr:ext cx="534377" cy="259045"/>
    <xdr:sp macro="" textlink="">
      <xdr:nvSpPr>
        <xdr:cNvPr id="372" name="テキスト ボックス 371"/>
        <xdr:cNvSpPr txBox="1"/>
      </xdr:nvSpPr>
      <xdr:spPr>
        <a:xfrm>
          <a:off x="6705111" y="100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58936</xdr:rowOff>
    </xdr:from>
    <xdr:to>
      <xdr:col>55</xdr:col>
      <xdr:colOff>0</xdr:colOff>
      <xdr:row>77</xdr:row>
      <xdr:rowOff>151364</xdr:rowOff>
    </xdr:to>
    <xdr:cxnSp macro="">
      <xdr:nvCxnSpPr>
        <xdr:cNvPr id="397" name="直線コネクタ 396"/>
        <xdr:cNvCxnSpPr/>
      </xdr:nvCxnSpPr>
      <xdr:spPr>
        <a:xfrm>
          <a:off x="9639300" y="13260586"/>
          <a:ext cx="838200" cy="9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58936</xdr:rowOff>
    </xdr:from>
    <xdr:to>
      <xdr:col>50</xdr:col>
      <xdr:colOff>114300</xdr:colOff>
      <xdr:row>77</xdr:row>
      <xdr:rowOff>66382</xdr:rowOff>
    </xdr:to>
    <xdr:cxnSp macro="">
      <xdr:nvCxnSpPr>
        <xdr:cNvPr id="400" name="直線コネクタ 399"/>
        <xdr:cNvCxnSpPr/>
      </xdr:nvCxnSpPr>
      <xdr:spPr>
        <a:xfrm flipV="1">
          <a:off x="8750300" y="13260586"/>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66382</xdr:rowOff>
    </xdr:from>
    <xdr:to>
      <xdr:col>45</xdr:col>
      <xdr:colOff>177800</xdr:colOff>
      <xdr:row>77</xdr:row>
      <xdr:rowOff>157759</xdr:rowOff>
    </xdr:to>
    <xdr:cxnSp macro="">
      <xdr:nvCxnSpPr>
        <xdr:cNvPr id="403" name="直線コネクタ 402"/>
        <xdr:cNvCxnSpPr/>
      </xdr:nvCxnSpPr>
      <xdr:spPr>
        <a:xfrm flipV="1">
          <a:off x="7861300" y="13268032"/>
          <a:ext cx="889000" cy="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100564</xdr:rowOff>
    </xdr:from>
    <xdr:to>
      <xdr:col>55</xdr:col>
      <xdr:colOff>50800</xdr:colOff>
      <xdr:row>78</xdr:row>
      <xdr:rowOff>30714</xdr:rowOff>
    </xdr:to>
    <xdr:sp macro="" textlink="">
      <xdr:nvSpPr>
        <xdr:cNvPr id="413" name="楕円 412"/>
        <xdr:cNvSpPr/>
      </xdr:nvSpPr>
      <xdr:spPr>
        <a:xfrm>
          <a:off x="10426700" y="133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4" name="普通建設事業費 （ うち新規整備　）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8136</xdr:rowOff>
    </xdr:from>
    <xdr:to>
      <xdr:col>50</xdr:col>
      <xdr:colOff>165100</xdr:colOff>
      <xdr:row>77</xdr:row>
      <xdr:rowOff>109736</xdr:rowOff>
    </xdr:to>
    <xdr:sp macro="" textlink="">
      <xdr:nvSpPr>
        <xdr:cNvPr id="415" name="楕円 414"/>
        <xdr:cNvSpPr/>
      </xdr:nvSpPr>
      <xdr:spPr>
        <a:xfrm>
          <a:off x="9588500" y="132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126263</xdr:rowOff>
    </xdr:from>
    <xdr:ext cx="534377" cy="259045"/>
    <xdr:sp macro="" textlink="">
      <xdr:nvSpPr>
        <xdr:cNvPr id="416" name="テキスト ボックス 415"/>
        <xdr:cNvSpPr txBox="1"/>
      </xdr:nvSpPr>
      <xdr:spPr>
        <a:xfrm>
          <a:off x="9372111" y="1298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15582</xdr:rowOff>
    </xdr:from>
    <xdr:to>
      <xdr:col>46</xdr:col>
      <xdr:colOff>38100</xdr:colOff>
      <xdr:row>77</xdr:row>
      <xdr:rowOff>117182</xdr:rowOff>
    </xdr:to>
    <xdr:sp macro="" textlink="">
      <xdr:nvSpPr>
        <xdr:cNvPr id="417" name="楕円 416"/>
        <xdr:cNvSpPr/>
      </xdr:nvSpPr>
      <xdr:spPr>
        <a:xfrm>
          <a:off x="8699500" y="132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133709</xdr:rowOff>
    </xdr:from>
    <xdr:ext cx="534377" cy="259045"/>
    <xdr:sp macro="" textlink="">
      <xdr:nvSpPr>
        <xdr:cNvPr id="418" name="テキスト ボックス 417"/>
        <xdr:cNvSpPr txBox="1"/>
      </xdr:nvSpPr>
      <xdr:spPr>
        <a:xfrm>
          <a:off x="8483111" y="1299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106959</xdr:rowOff>
    </xdr:from>
    <xdr:to>
      <xdr:col>41</xdr:col>
      <xdr:colOff>101600</xdr:colOff>
      <xdr:row>78</xdr:row>
      <xdr:rowOff>37109</xdr:rowOff>
    </xdr:to>
    <xdr:sp macro="" textlink="">
      <xdr:nvSpPr>
        <xdr:cNvPr id="419" name="楕円 418"/>
        <xdr:cNvSpPr/>
      </xdr:nvSpPr>
      <xdr:spPr>
        <a:xfrm>
          <a:off x="7810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28236</xdr:rowOff>
    </xdr:from>
    <xdr:ext cx="469744" cy="259045"/>
    <xdr:sp macro="" textlink="">
      <xdr:nvSpPr>
        <xdr:cNvPr id="420" name="テキスト ボックス 419"/>
        <xdr:cNvSpPr txBox="1"/>
      </xdr:nvSpPr>
      <xdr:spPr>
        <a:xfrm>
          <a:off x="7626428"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166446</xdr:rowOff>
    </xdr:from>
    <xdr:to>
      <xdr:col>55</xdr:col>
      <xdr:colOff>0</xdr:colOff>
      <xdr:row>98</xdr:row>
      <xdr:rowOff>28732</xdr:rowOff>
    </xdr:to>
    <xdr:cxnSp macro="">
      <xdr:nvCxnSpPr>
        <xdr:cNvPr id="451" name="直線コネクタ 450"/>
        <xdr:cNvCxnSpPr/>
      </xdr:nvCxnSpPr>
      <xdr:spPr>
        <a:xfrm>
          <a:off x="9639300" y="16797096"/>
          <a:ext cx="8382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19946</xdr:rowOff>
    </xdr:from>
    <xdr:to>
      <xdr:col>50</xdr:col>
      <xdr:colOff>114300</xdr:colOff>
      <xdr:row>97</xdr:row>
      <xdr:rowOff>166446</xdr:rowOff>
    </xdr:to>
    <xdr:cxnSp macro="">
      <xdr:nvCxnSpPr>
        <xdr:cNvPr id="454" name="直線コネクタ 453"/>
        <xdr:cNvCxnSpPr/>
      </xdr:nvCxnSpPr>
      <xdr:spPr>
        <a:xfrm>
          <a:off x="8750300" y="16479146"/>
          <a:ext cx="889000" cy="3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19946</xdr:rowOff>
    </xdr:from>
    <xdr:to>
      <xdr:col>45</xdr:col>
      <xdr:colOff>177800</xdr:colOff>
      <xdr:row>97</xdr:row>
      <xdr:rowOff>160601</xdr:rowOff>
    </xdr:to>
    <xdr:cxnSp macro="">
      <xdr:nvCxnSpPr>
        <xdr:cNvPr id="457" name="直線コネクタ 456"/>
        <xdr:cNvCxnSpPr/>
      </xdr:nvCxnSpPr>
      <xdr:spPr>
        <a:xfrm flipV="1">
          <a:off x="7861300" y="16479146"/>
          <a:ext cx="889000" cy="3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149382</xdr:rowOff>
    </xdr:from>
    <xdr:to>
      <xdr:col>55</xdr:col>
      <xdr:colOff>50800</xdr:colOff>
      <xdr:row>98</xdr:row>
      <xdr:rowOff>79532</xdr:rowOff>
    </xdr:to>
    <xdr:sp macro="" textlink="">
      <xdr:nvSpPr>
        <xdr:cNvPr id="467" name="楕円 466"/>
        <xdr:cNvSpPr/>
      </xdr:nvSpPr>
      <xdr:spPr>
        <a:xfrm>
          <a:off x="10426700" y="167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127809</xdr:rowOff>
    </xdr:from>
    <xdr:ext cx="534377" cy="259045"/>
    <xdr:sp macro="" textlink="">
      <xdr:nvSpPr>
        <xdr:cNvPr id="468" name="普通建設事業費 （ うち更新整備　）該当値テキスト"/>
        <xdr:cNvSpPr txBox="1"/>
      </xdr:nvSpPr>
      <xdr:spPr>
        <a:xfrm>
          <a:off x="10528300" y="1675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115646</xdr:rowOff>
    </xdr:from>
    <xdr:to>
      <xdr:col>50</xdr:col>
      <xdr:colOff>165100</xdr:colOff>
      <xdr:row>98</xdr:row>
      <xdr:rowOff>45796</xdr:rowOff>
    </xdr:to>
    <xdr:sp macro="" textlink="">
      <xdr:nvSpPr>
        <xdr:cNvPr id="469" name="楕円 468"/>
        <xdr:cNvSpPr/>
      </xdr:nvSpPr>
      <xdr:spPr>
        <a:xfrm>
          <a:off x="95885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36923</xdr:rowOff>
    </xdr:from>
    <xdr:ext cx="534377" cy="259045"/>
    <xdr:sp macro="" textlink="">
      <xdr:nvSpPr>
        <xdr:cNvPr id="470" name="テキスト ボックス 469"/>
        <xdr:cNvSpPr txBox="1"/>
      </xdr:nvSpPr>
      <xdr:spPr>
        <a:xfrm>
          <a:off x="9372111" y="1683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140596</xdr:rowOff>
    </xdr:from>
    <xdr:to>
      <xdr:col>46</xdr:col>
      <xdr:colOff>38100</xdr:colOff>
      <xdr:row>96</xdr:row>
      <xdr:rowOff>70746</xdr:rowOff>
    </xdr:to>
    <xdr:sp macro="" textlink="">
      <xdr:nvSpPr>
        <xdr:cNvPr id="471" name="楕円 470"/>
        <xdr:cNvSpPr/>
      </xdr:nvSpPr>
      <xdr:spPr>
        <a:xfrm>
          <a:off x="8699500" y="164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87273</xdr:rowOff>
    </xdr:from>
    <xdr:ext cx="534377" cy="259045"/>
    <xdr:sp macro="" textlink="">
      <xdr:nvSpPr>
        <xdr:cNvPr id="472" name="テキスト ボックス 471"/>
        <xdr:cNvSpPr txBox="1"/>
      </xdr:nvSpPr>
      <xdr:spPr>
        <a:xfrm>
          <a:off x="8483111" y="1620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109801</xdr:rowOff>
    </xdr:from>
    <xdr:to>
      <xdr:col>41</xdr:col>
      <xdr:colOff>101600</xdr:colOff>
      <xdr:row>98</xdr:row>
      <xdr:rowOff>39951</xdr:rowOff>
    </xdr:to>
    <xdr:sp macro="" textlink="">
      <xdr:nvSpPr>
        <xdr:cNvPr id="473" name="楕円 472"/>
        <xdr:cNvSpPr/>
      </xdr:nvSpPr>
      <xdr:spPr>
        <a:xfrm>
          <a:off x="7810500" y="167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31078</xdr:rowOff>
    </xdr:from>
    <xdr:ext cx="534377" cy="259045"/>
    <xdr:sp macro="" textlink="">
      <xdr:nvSpPr>
        <xdr:cNvPr id="474" name="テキスト ボックス 473"/>
        <xdr:cNvSpPr txBox="1"/>
      </xdr:nvSpPr>
      <xdr:spPr>
        <a:xfrm>
          <a:off x="7594111" y="168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74680</xdr:rowOff>
    </xdr:from>
    <xdr:to>
      <xdr:col>85</xdr:col>
      <xdr:colOff>127000</xdr:colOff>
      <xdr:row>39</xdr:row>
      <xdr:rowOff>98421</xdr:rowOff>
    </xdr:to>
    <xdr:cxnSp macro="">
      <xdr:nvCxnSpPr>
        <xdr:cNvPr id="505" name="直線コネクタ 504"/>
        <xdr:cNvCxnSpPr/>
      </xdr:nvCxnSpPr>
      <xdr:spPr>
        <a:xfrm flipV="1">
          <a:off x="15481300" y="6761230"/>
          <a:ext cx="8382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98421</xdr:rowOff>
    </xdr:from>
    <xdr:to>
      <xdr:col>81</xdr:col>
      <xdr:colOff>50800</xdr:colOff>
      <xdr:row>39</xdr:row>
      <xdr:rowOff>98813</xdr:rowOff>
    </xdr:to>
    <xdr:cxnSp macro="">
      <xdr:nvCxnSpPr>
        <xdr:cNvPr id="508" name="直線コネクタ 507"/>
        <xdr:cNvCxnSpPr/>
      </xdr:nvCxnSpPr>
      <xdr:spPr>
        <a:xfrm flipV="1">
          <a:off x="14592300" y="678497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90943</xdr:rowOff>
    </xdr:from>
    <xdr:to>
      <xdr:col>76</xdr:col>
      <xdr:colOff>114300</xdr:colOff>
      <xdr:row>39</xdr:row>
      <xdr:rowOff>98813</xdr:rowOff>
    </xdr:to>
    <xdr:cxnSp macro="">
      <xdr:nvCxnSpPr>
        <xdr:cNvPr id="511" name="直線コネクタ 510"/>
        <xdr:cNvCxnSpPr/>
      </xdr:nvCxnSpPr>
      <xdr:spPr>
        <a:xfrm>
          <a:off x="13703300" y="6777493"/>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90943</xdr:rowOff>
    </xdr:from>
    <xdr:to>
      <xdr:col>71</xdr:col>
      <xdr:colOff>177800</xdr:colOff>
      <xdr:row>39</xdr:row>
      <xdr:rowOff>98421</xdr:rowOff>
    </xdr:to>
    <xdr:cxnSp macro="">
      <xdr:nvCxnSpPr>
        <xdr:cNvPr id="514" name="直線コネクタ 513"/>
        <xdr:cNvCxnSpPr/>
      </xdr:nvCxnSpPr>
      <xdr:spPr>
        <a:xfrm flipV="1">
          <a:off x="12814300" y="6777493"/>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23880</xdr:rowOff>
    </xdr:from>
    <xdr:to>
      <xdr:col>85</xdr:col>
      <xdr:colOff>177800</xdr:colOff>
      <xdr:row>39</xdr:row>
      <xdr:rowOff>125480</xdr:rowOff>
    </xdr:to>
    <xdr:sp macro="" textlink="">
      <xdr:nvSpPr>
        <xdr:cNvPr id="524" name="楕円 523"/>
        <xdr:cNvSpPr/>
      </xdr:nvSpPr>
      <xdr:spPr>
        <a:xfrm>
          <a:off x="16268700" y="67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154707</xdr:rowOff>
    </xdr:from>
    <xdr:ext cx="378565" cy="259045"/>
    <xdr:sp macro="" textlink="">
      <xdr:nvSpPr>
        <xdr:cNvPr id="525" name="災害復旧事業費該当値テキスト"/>
        <xdr:cNvSpPr txBox="1"/>
      </xdr:nvSpPr>
      <xdr:spPr>
        <a:xfrm>
          <a:off x="16370300" y="6498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47621</xdr:rowOff>
    </xdr:from>
    <xdr:to>
      <xdr:col>81</xdr:col>
      <xdr:colOff>101600</xdr:colOff>
      <xdr:row>39</xdr:row>
      <xdr:rowOff>149221</xdr:rowOff>
    </xdr:to>
    <xdr:sp macro="" textlink="">
      <xdr:nvSpPr>
        <xdr:cNvPr id="526" name="楕円 525"/>
        <xdr:cNvSpPr/>
      </xdr:nvSpPr>
      <xdr:spPr>
        <a:xfrm>
          <a:off x="15430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140348</xdr:rowOff>
    </xdr:from>
    <xdr:ext cx="313932" cy="259045"/>
    <xdr:sp macro="" textlink="">
      <xdr:nvSpPr>
        <xdr:cNvPr id="527" name="テキスト ボックス 526"/>
        <xdr:cNvSpPr txBox="1"/>
      </xdr:nvSpPr>
      <xdr:spPr>
        <a:xfrm>
          <a:off x="15324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48013</xdr:rowOff>
    </xdr:from>
    <xdr:to>
      <xdr:col>76</xdr:col>
      <xdr:colOff>165100</xdr:colOff>
      <xdr:row>39</xdr:row>
      <xdr:rowOff>149613</xdr:rowOff>
    </xdr:to>
    <xdr:sp macro="" textlink="">
      <xdr:nvSpPr>
        <xdr:cNvPr id="528" name="楕円 527"/>
        <xdr:cNvSpPr/>
      </xdr:nvSpPr>
      <xdr:spPr>
        <a:xfrm>
          <a:off x="14541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140740</xdr:rowOff>
    </xdr:from>
    <xdr:ext cx="249299" cy="259045"/>
    <xdr:sp macro="" textlink="">
      <xdr:nvSpPr>
        <xdr:cNvPr id="529" name="テキスト ボックス 528"/>
        <xdr:cNvSpPr txBox="1"/>
      </xdr:nvSpPr>
      <xdr:spPr>
        <a:xfrm>
          <a:off x="14467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40143</xdr:rowOff>
    </xdr:from>
    <xdr:to>
      <xdr:col>72</xdr:col>
      <xdr:colOff>38100</xdr:colOff>
      <xdr:row>39</xdr:row>
      <xdr:rowOff>141743</xdr:rowOff>
    </xdr:to>
    <xdr:sp macro="" textlink="">
      <xdr:nvSpPr>
        <xdr:cNvPr id="530" name="楕円 529"/>
        <xdr:cNvSpPr/>
      </xdr:nvSpPr>
      <xdr:spPr>
        <a:xfrm>
          <a:off x="13652500" y="67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132870</xdr:rowOff>
    </xdr:from>
    <xdr:ext cx="378565" cy="259045"/>
    <xdr:sp macro="" textlink="">
      <xdr:nvSpPr>
        <xdr:cNvPr id="531" name="テキスト ボックス 530"/>
        <xdr:cNvSpPr txBox="1"/>
      </xdr:nvSpPr>
      <xdr:spPr>
        <a:xfrm>
          <a:off x="13514017" y="681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47621</xdr:rowOff>
    </xdr:from>
    <xdr:to>
      <xdr:col>67</xdr:col>
      <xdr:colOff>101600</xdr:colOff>
      <xdr:row>39</xdr:row>
      <xdr:rowOff>149221</xdr:rowOff>
    </xdr:to>
    <xdr:sp macro="" textlink="">
      <xdr:nvSpPr>
        <xdr:cNvPr id="532" name="楕円 531"/>
        <xdr:cNvSpPr/>
      </xdr:nvSpPr>
      <xdr:spPr>
        <a:xfrm>
          <a:off x="12763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140348</xdr:rowOff>
    </xdr:from>
    <xdr:ext cx="313932" cy="259045"/>
    <xdr:sp macro="" textlink="">
      <xdr:nvSpPr>
        <xdr:cNvPr id="533" name="テキスト ボックス 532"/>
        <xdr:cNvSpPr txBox="1"/>
      </xdr:nvSpPr>
      <xdr:spPr>
        <a:xfrm>
          <a:off x="12657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48158</xdr:rowOff>
    </xdr:from>
    <xdr:to>
      <xdr:col>85</xdr:col>
      <xdr:colOff>127000</xdr:colOff>
      <xdr:row>76</xdr:row>
      <xdr:rowOff>48718</xdr:rowOff>
    </xdr:to>
    <xdr:cxnSp macro="">
      <xdr:nvCxnSpPr>
        <xdr:cNvPr id="611" name="直線コネクタ 610"/>
        <xdr:cNvCxnSpPr/>
      </xdr:nvCxnSpPr>
      <xdr:spPr>
        <a:xfrm flipV="1">
          <a:off x="15481300" y="13078358"/>
          <a:ext cx="8382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48718</xdr:rowOff>
    </xdr:from>
    <xdr:to>
      <xdr:col>81</xdr:col>
      <xdr:colOff>50800</xdr:colOff>
      <xdr:row>76</xdr:row>
      <xdr:rowOff>60934</xdr:rowOff>
    </xdr:to>
    <xdr:cxnSp macro="">
      <xdr:nvCxnSpPr>
        <xdr:cNvPr id="614" name="直線コネクタ 613"/>
        <xdr:cNvCxnSpPr/>
      </xdr:nvCxnSpPr>
      <xdr:spPr>
        <a:xfrm flipV="1">
          <a:off x="14592300" y="13078918"/>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45619</xdr:rowOff>
    </xdr:from>
    <xdr:to>
      <xdr:col>76</xdr:col>
      <xdr:colOff>114300</xdr:colOff>
      <xdr:row>76</xdr:row>
      <xdr:rowOff>60934</xdr:rowOff>
    </xdr:to>
    <xdr:cxnSp macro="">
      <xdr:nvCxnSpPr>
        <xdr:cNvPr id="617" name="直線コネクタ 616"/>
        <xdr:cNvCxnSpPr/>
      </xdr:nvCxnSpPr>
      <xdr:spPr>
        <a:xfrm>
          <a:off x="13703300" y="13075819"/>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45619</xdr:rowOff>
    </xdr:from>
    <xdr:to>
      <xdr:col>71</xdr:col>
      <xdr:colOff>177800</xdr:colOff>
      <xdr:row>76</xdr:row>
      <xdr:rowOff>63754</xdr:rowOff>
    </xdr:to>
    <xdr:cxnSp macro="">
      <xdr:nvCxnSpPr>
        <xdr:cNvPr id="620" name="直線コネクタ 619"/>
        <xdr:cNvCxnSpPr/>
      </xdr:nvCxnSpPr>
      <xdr:spPr>
        <a:xfrm flipV="1">
          <a:off x="12814300" y="13075819"/>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168808</xdr:rowOff>
    </xdr:from>
    <xdr:to>
      <xdr:col>85</xdr:col>
      <xdr:colOff>177800</xdr:colOff>
      <xdr:row>76</xdr:row>
      <xdr:rowOff>98958</xdr:rowOff>
    </xdr:to>
    <xdr:sp macro="" textlink="">
      <xdr:nvSpPr>
        <xdr:cNvPr id="630" name="楕円 629"/>
        <xdr:cNvSpPr/>
      </xdr:nvSpPr>
      <xdr:spPr>
        <a:xfrm>
          <a:off x="16268700" y="130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20235</xdr:rowOff>
    </xdr:from>
    <xdr:ext cx="534377" cy="259045"/>
    <xdr:sp macro="" textlink="">
      <xdr:nvSpPr>
        <xdr:cNvPr id="631" name="公債費該当値テキスト"/>
        <xdr:cNvSpPr txBox="1"/>
      </xdr:nvSpPr>
      <xdr:spPr>
        <a:xfrm>
          <a:off x="16370300" y="128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169368</xdr:rowOff>
    </xdr:from>
    <xdr:to>
      <xdr:col>81</xdr:col>
      <xdr:colOff>101600</xdr:colOff>
      <xdr:row>76</xdr:row>
      <xdr:rowOff>99518</xdr:rowOff>
    </xdr:to>
    <xdr:sp macro="" textlink="">
      <xdr:nvSpPr>
        <xdr:cNvPr id="632" name="楕円 631"/>
        <xdr:cNvSpPr/>
      </xdr:nvSpPr>
      <xdr:spPr>
        <a:xfrm>
          <a:off x="154305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116044</xdr:rowOff>
    </xdr:from>
    <xdr:ext cx="534377" cy="259045"/>
    <xdr:sp macro="" textlink="">
      <xdr:nvSpPr>
        <xdr:cNvPr id="633" name="テキスト ボックス 632"/>
        <xdr:cNvSpPr txBox="1"/>
      </xdr:nvSpPr>
      <xdr:spPr>
        <a:xfrm>
          <a:off x="15214111" y="128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10134</xdr:rowOff>
    </xdr:from>
    <xdr:to>
      <xdr:col>76</xdr:col>
      <xdr:colOff>165100</xdr:colOff>
      <xdr:row>76</xdr:row>
      <xdr:rowOff>111734</xdr:rowOff>
    </xdr:to>
    <xdr:sp macro="" textlink="">
      <xdr:nvSpPr>
        <xdr:cNvPr id="634" name="楕円 633"/>
        <xdr:cNvSpPr/>
      </xdr:nvSpPr>
      <xdr:spPr>
        <a:xfrm>
          <a:off x="14541500" y="130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128261</xdr:rowOff>
    </xdr:from>
    <xdr:ext cx="534377" cy="259045"/>
    <xdr:sp macro="" textlink="">
      <xdr:nvSpPr>
        <xdr:cNvPr id="635" name="テキスト ボックス 634"/>
        <xdr:cNvSpPr txBox="1"/>
      </xdr:nvSpPr>
      <xdr:spPr>
        <a:xfrm>
          <a:off x="14325111" y="128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166269</xdr:rowOff>
    </xdr:from>
    <xdr:to>
      <xdr:col>72</xdr:col>
      <xdr:colOff>38100</xdr:colOff>
      <xdr:row>76</xdr:row>
      <xdr:rowOff>96419</xdr:rowOff>
    </xdr:to>
    <xdr:sp macro="" textlink="">
      <xdr:nvSpPr>
        <xdr:cNvPr id="636" name="楕円 635"/>
        <xdr:cNvSpPr/>
      </xdr:nvSpPr>
      <xdr:spPr>
        <a:xfrm>
          <a:off x="13652500" y="130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87546</xdr:rowOff>
    </xdr:from>
    <xdr:ext cx="534377" cy="259045"/>
    <xdr:sp macro="" textlink="">
      <xdr:nvSpPr>
        <xdr:cNvPr id="637" name="テキスト ボックス 636"/>
        <xdr:cNvSpPr txBox="1"/>
      </xdr:nvSpPr>
      <xdr:spPr>
        <a:xfrm>
          <a:off x="13436111" y="131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12954</xdr:rowOff>
    </xdr:from>
    <xdr:to>
      <xdr:col>67</xdr:col>
      <xdr:colOff>101600</xdr:colOff>
      <xdr:row>76</xdr:row>
      <xdr:rowOff>114554</xdr:rowOff>
    </xdr:to>
    <xdr:sp macro="" textlink="">
      <xdr:nvSpPr>
        <xdr:cNvPr id="638" name="楕円 637"/>
        <xdr:cNvSpPr/>
      </xdr:nvSpPr>
      <xdr:spPr>
        <a:xfrm>
          <a:off x="12763500" y="1304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105681</xdr:rowOff>
    </xdr:from>
    <xdr:ext cx="534377" cy="259045"/>
    <xdr:sp macro="" textlink="">
      <xdr:nvSpPr>
        <xdr:cNvPr id="639" name="テキスト ボックス 638"/>
        <xdr:cNvSpPr txBox="1"/>
      </xdr:nvSpPr>
      <xdr:spPr>
        <a:xfrm>
          <a:off x="12547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16779</xdr:rowOff>
    </xdr:from>
    <xdr:to>
      <xdr:col>85</xdr:col>
      <xdr:colOff>127000</xdr:colOff>
      <xdr:row>99</xdr:row>
      <xdr:rowOff>41842</xdr:rowOff>
    </xdr:to>
    <xdr:cxnSp macro="">
      <xdr:nvCxnSpPr>
        <xdr:cNvPr id="670" name="直線コネクタ 669"/>
        <xdr:cNvCxnSpPr/>
      </xdr:nvCxnSpPr>
      <xdr:spPr>
        <a:xfrm>
          <a:off x="15481300" y="16990329"/>
          <a:ext cx="838200" cy="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16779</xdr:rowOff>
    </xdr:from>
    <xdr:to>
      <xdr:col>81</xdr:col>
      <xdr:colOff>50800</xdr:colOff>
      <xdr:row>99</xdr:row>
      <xdr:rowOff>74386</xdr:rowOff>
    </xdr:to>
    <xdr:cxnSp macro="">
      <xdr:nvCxnSpPr>
        <xdr:cNvPr id="673" name="直線コネクタ 672"/>
        <xdr:cNvCxnSpPr/>
      </xdr:nvCxnSpPr>
      <xdr:spPr>
        <a:xfrm flipV="1">
          <a:off x="14592300" y="16990329"/>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74386</xdr:rowOff>
    </xdr:from>
    <xdr:to>
      <xdr:col>76</xdr:col>
      <xdr:colOff>114300</xdr:colOff>
      <xdr:row>99</xdr:row>
      <xdr:rowOff>96397</xdr:rowOff>
    </xdr:to>
    <xdr:cxnSp macro="">
      <xdr:nvCxnSpPr>
        <xdr:cNvPr id="676" name="直線コネクタ 675"/>
        <xdr:cNvCxnSpPr/>
      </xdr:nvCxnSpPr>
      <xdr:spPr>
        <a:xfrm flipV="1">
          <a:off x="13703300" y="17047936"/>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80607</xdr:rowOff>
    </xdr:from>
    <xdr:to>
      <xdr:col>71</xdr:col>
      <xdr:colOff>177800</xdr:colOff>
      <xdr:row>99</xdr:row>
      <xdr:rowOff>96397</xdr:rowOff>
    </xdr:to>
    <xdr:cxnSp macro="">
      <xdr:nvCxnSpPr>
        <xdr:cNvPr id="679" name="直線コネクタ 678"/>
        <xdr:cNvCxnSpPr/>
      </xdr:nvCxnSpPr>
      <xdr:spPr>
        <a:xfrm>
          <a:off x="12814300" y="16882707"/>
          <a:ext cx="889000" cy="18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162492</xdr:rowOff>
    </xdr:from>
    <xdr:to>
      <xdr:col>85</xdr:col>
      <xdr:colOff>177800</xdr:colOff>
      <xdr:row>99</xdr:row>
      <xdr:rowOff>92642</xdr:rowOff>
    </xdr:to>
    <xdr:sp macro="" textlink="">
      <xdr:nvSpPr>
        <xdr:cNvPr id="689" name="楕円 688"/>
        <xdr:cNvSpPr/>
      </xdr:nvSpPr>
      <xdr:spPr>
        <a:xfrm>
          <a:off x="16268700" y="169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77419</xdr:rowOff>
    </xdr:from>
    <xdr:ext cx="469744" cy="259045"/>
    <xdr:sp macro="" textlink="">
      <xdr:nvSpPr>
        <xdr:cNvPr id="690" name="積立金該当値テキスト"/>
        <xdr:cNvSpPr txBox="1"/>
      </xdr:nvSpPr>
      <xdr:spPr>
        <a:xfrm>
          <a:off x="16370300" y="1687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137429</xdr:rowOff>
    </xdr:from>
    <xdr:to>
      <xdr:col>81</xdr:col>
      <xdr:colOff>101600</xdr:colOff>
      <xdr:row>99</xdr:row>
      <xdr:rowOff>67579</xdr:rowOff>
    </xdr:to>
    <xdr:sp macro="" textlink="">
      <xdr:nvSpPr>
        <xdr:cNvPr id="691" name="楕円 690"/>
        <xdr:cNvSpPr/>
      </xdr:nvSpPr>
      <xdr:spPr>
        <a:xfrm>
          <a:off x="15430500" y="169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58706</xdr:rowOff>
    </xdr:from>
    <xdr:ext cx="469744" cy="259045"/>
    <xdr:sp macro="" textlink="">
      <xdr:nvSpPr>
        <xdr:cNvPr id="692" name="テキスト ボックス 691"/>
        <xdr:cNvSpPr txBox="1"/>
      </xdr:nvSpPr>
      <xdr:spPr>
        <a:xfrm>
          <a:off x="15246428" y="1703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23586</xdr:rowOff>
    </xdr:from>
    <xdr:to>
      <xdr:col>76</xdr:col>
      <xdr:colOff>165100</xdr:colOff>
      <xdr:row>99</xdr:row>
      <xdr:rowOff>125186</xdr:rowOff>
    </xdr:to>
    <xdr:sp macro="" textlink="">
      <xdr:nvSpPr>
        <xdr:cNvPr id="693" name="楕円 692"/>
        <xdr:cNvSpPr/>
      </xdr:nvSpPr>
      <xdr:spPr>
        <a:xfrm>
          <a:off x="14541500" y="1699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116313</xdr:rowOff>
    </xdr:from>
    <xdr:ext cx="469744" cy="259045"/>
    <xdr:sp macro="" textlink="">
      <xdr:nvSpPr>
        <xdr:cNvPr id="694" name="テキスト ボックス 693"/>
        <xdr:cNvSpPr txBox="1"/>
      </xdr:nvSpPr>
      <xdr:spPr>
        <a:xfrm>
          <a:off x="14357428" y="1708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45597</xdr:rowOff>
    </xdr:from>
    <xdr:to>
      <xdr:col>72</xdr:col>
      <xdr:colOff>38100</xdr:colOff>
      <xdr:row>99</xdr:row>
      <xdr:rowOff>147197</xdr:rowOff>
    </xdr:to>
    <xdr:sp macro="" textlink="">
      <xdr:nvSpPr>
        <xdr:cNvPr id="695" name="楕円 694"/>
        <xdr:cNvSpPr/>
      </xdr:nvSpPr>
      <xdr:spPr>
        <a:xfrm>
          <a:off x="13652500" y="170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138324</xdr:rowOff>
    </xdr:from>
    <xdr:ext cx="378565" cy="259045"/>
    <xdr:sp macro="" textlink="">
      <xdr:nvSpPr>
        <xdr:cNvPr id="696" name="テキスト ボックス 695"/>
        <xdr:cNvSpPr txBox="1"/>
      </xdr:nvSpPr>
      <xdr:spPr>
        <a:xfrm>
          <a:off x="13514017" y="1711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29807</xdr:rowOff>
    </xdr:from>
    <xdr:to>
      <xdr:col>67</xdr:col>
      <xdr:colOff>101600</xdr:colOff>
      <xdr:row>98</xdr:row>
      <xdr:rowOff>131407</xdr:rowOff>
    </xdr:to>
    <xdr:sp macro="" textlink="">
      <xdr:nvSpPr>
        <xdr:cNvPr id="697" name="楕円 696"/>
        <xdr:cNvSpPr/>
      </xdr:nvSpPr>
      <xdr:spPr>
        <a:xfrm>
          <a:off x="12763500" y="168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122534</xdr:rowOff>
    </xdr:from>
    <xdr:ext cx="534377" cy="259045"/>
    <xdr:sp macro="" textlink="">
      <xdr:nvSpPr>
        <xdr:cNvPr id="698" name="テキスト ボックス 697"/>
        <xdr:cNvSpPr txBox="1"/>
      </xdr:nvSpPr>
      <xdr:spPr>
        <a:xfrm>
          <a:off x="12547111" y="169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84836</xdr:rowOff>
    </xdr:from>
    <xdr:to>
      <xdr:col>116</xdr:col>
      <xdr:colOff>63500</xdr:colOff>
      <xdr:row>37</xdr:row>
      <xdr:rowOff>96375</xdr:rowOff>
    </xdr:to>
    <xdr:cxnSp macro="">
      <xdr:nvCxnSpPr>
        <xdr:cNvPr id="729" name="直線コネクタ 728"/>
        <xdr:cNvCxnSpPr/>
      </xdr:nvCxnSpPr>
      <xdr:spPr>
        <a:xfrm flipV="1">
          <a:off x="21323300" y="6428486"/>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96375</xdr:rowOff>
    </xdr:from>
    <xdr:to>
      <xdr:col>111</xdr:col>
      <xdr:colOff>177800</xdr:colOff>
      <xdr:row>38</xdr:row>
      <xdr:rowOff>16909</xdr:rowOff>
    </xdr:to>
    <xdr:cxnSp macro="">
      <xdr:nvCxnSpPr>
        <xdr:cNvPr id="732" name="直線コネクタ 731"/>
        <xdr:cNvCxnSpPr/>
      </xdr:nvCxnSpPr>
      <xdr:spPr>
        <a:xfrm flipV="1">
          <a:off x="20434300" y="6440025"/>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163213</xdr:rowOff>
    </xdr:from>
    <xdr:to>
      <xdr:col>107</xdr:col>
      <xdr:colOff>50800</xdr:colOff>
      <xdr:row>38</xdr:row>
      <xdr:rowOff>16909</xdr:rowOff>
    </xdr:to>
    <xdr:cxnSp macro="">
      <xdr:nvCxnSpPr>
        <xdr:cNvPr id="735" name="直線コネクタ 734"/>
        <xdr:cNvCxnSpPr/>
      </xdr:nvCxnSpPr>
      <xdr:spPr>
        <a:xfrm>
          <a:off x="19545300" y="65068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7" name="テキスト ボックス 736"/>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163213</xdr:rowOff>
    </xdr:from>
    <xdr:to>
      <xdr:col>102</xdr:col>
      <xdr:colOff>114300</xdr:colOff>
      <xdr:row>39</xdr:row>
      <xdr:rowOff>98878</xdr:rowOff>
    </xdr:to>
    <xdr:cxnSp macro="">
      <xdr:nvCxnSpPr>
        <xdr:cNvPr id="738" name="直線コネクタ 737"/>
        <xdr:cNvCxnSpPr/>
      </xdr:nvCxnSpPr>
      <xdr:spPr>
        <a:xfrm flipV="1">
          <a:off x="18656300" y="6506863"/>
          <a:ext cx="889000" cy="27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5278</xdr:rowOff>
    </xdr:from>
    <xdr:ext cx="469744" cy="259045"/>
    <xdr:sp macro="" textlink="">
      <xdr:nvSpPr>
        <xdr:cNvPr id="740" name="テキスト ボックス 739"/>
        <xdr:cNvSpPr txBox="1"/>
      </xdr:nvSpPr>
      <xdr:spPr>
        <a:xfrm>
          <a:off x="19310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34036</xdr:rowOff>
    </xdr:from>
    <xdr:to>
      <xdr:col>116</xdr:col>
      <xdr:colOff>114300</xdr:colOff>
      <xdr:row>37</xdr:row>
      <xdr:rowOff>135636</xdr:rowOff>
    </xdr:to>
    <xdr:sp macro="" textlink="">
      <xdr:nvSpPr>
        <xdr:cNvPr id="748" name="楕円 747"/>
        <xdr:cNvSpPr/>
      </xdr:nvSpPr>
      <xdr:spPr>
        <a:xfrm>
          <a:off x="221107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56913</xdr:rowOff>
    </xdr:from>
    <xdr:ext cx="469744" cy="259045"/>
    <xdr:sp macro="" textlink="">
      <xdr:nvSpPr>
        <xdr:cNvPr id="749" name="投資及び出資金該当値テキスト"/>
        <xdr:cNvSpPr txBox="1"/>
      </xdr:nvSpPr>
      <xdr:spPr>
        <a:xfrm>
          <a:off x="22212300"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45575</xdr:rowOff>
    </xdr:from>
    <xdr:to>
      <xdr:col>112</xdr:col>
      <xdr:colOff>38100</xdr:colOff>
      <xdr:row>37</xdr:row>
      <xdr:rowOff>147175</xdr:rowOff>
    </xdr:to>
    <xdr:sp macro="" textlink="">
      <xdr:nvSpPr>
        <xdr:cNvPr id="750" name="楕円 749"/>
        <xdr:cNvSpPr/>
      </xdr:nvSpPr>
      <xdr:spPr>
        <a:xfrm>
          <a:off x="21272500" y="63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163702</xdr:rowOff>
    </xdr:from>
    <xdr:ext cx="469744" cy="259045"/>
    <xdr:sp macro="" textlink="">
      <xdr:nvSpPr>
        <xdr:cNvPr id="751" name="テキスト ボックス 750"/>
        <xdr:cNvSpPr txBox="1"/>
      </xdr:nvSpPr>
      <xdr:spPr>
        <a:xfrm>
          <a:off x="21088428" y="616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137559</xdr:rowOff>
    </xdr:from>
    <xdr:to>
      <xdr:col>107</xdr:col>
      <xdr:colOff>101600</xdr:colOff>
      <xdr:row>38</xdr:row>
      <xdr:rowOff>67709</xdr:rowOff>
    </xdr:to>
    <xdr:sp macro="" textlink="">
      <xdr:nvSpPr>
        <xdr:cNvPr id="752" name="楕円 751"/>
        <xdr:cNvSpPr/>
      </xdr:nvSpPr>
      <xdr:spPr>
        <a:xfrm>
          <a:off x="20383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84236</xdr:rowOff>
    </xdr:from>
    <xdr:ext cx="469744" cy="259045"/>
    <xdr:sp macro="" textlink="">
      <xdr:nvSpPr>
        <xdr:cNvPr id="753" name="テキスト ボックス 752"/>
        <xdr:cNvSpPr txBox="1"/>
      </xdr:nvSpPr>
      <xdr:spPr>
        <a:xfrm>
          <a:off x="20199428" y="62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112413</xdr:rowOff>
    </xdr:from>
    <xdr:to>
      <xdr:col>102</xdr:col>
      <xdr:colOff>165100</xdr:colOff>
      <xdr:row>38</xdr:row>
      <xdr:rowOff>42563</xdr:rowOff>
    </xdr:to>
    <xdr:sp macro="" textlink="">
      <xdr:nvSpPr>
        <xdr:cNvPr id="754" name="楕円 753"/>
        <xdr:cNvSpPr/>
      </xdr:nvSpPr>
      <xdr:spPr>
        <a:xfrm>
          <a:off x="19494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59090</xdr:rowOff>
    </xdr:from>
    <xdr:ext cx="469744" cy="259045"/>
    <xdr:sp macro="" textlink="">
      <xdr:nvSpPr>
        <xdr:cNvPr id="755" name="テキスト ボックス 754"/>
        <xdr:cNvSpPr txBox="1"/>
      </xdr:nvSpPr>
      <xdr:spPr>
        <a:xfrm>
          <a:off x="19310428" y="62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136957</xdr:rowOff>
    </xdr:from>
    <xdr:to>
      <xdr:col>116</xdr:col>
      <xdr:colOff>63500</xdr:colOff>
      <xdr:row>58</xdr:row>
      <xdr:rowOff>137140</xdr:rowOff>
    </xdr:to>
    <xdr:cxnSp macro="">
      <xdr:nvCxnSpPr>
        <xdr:cNvPr id="784" name="直線コネクタ 783"/>
        <xdr:cNvCxnSpPr/>
      </xdr:nvCxnSpPr>
      <xdr:spPr>
        <a:xfrm>
          <a:off x="21323300" y="1008105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134762</xdr:rowOff>
    </xdr:from>
    <xdr:to>
      <xdr:col>111</xdr:col>
      <xdr:colOff>177800</xdr:colOff>
      <xdr:row>58</xdr:row>
      <xdr:rowOff>136957</xdr:rowOff>
    </xdr:to>
    <xdr:cxnSp macro="">
      <xdr:nvCxnSpPr>
        <xdr:cNvPr id="787" name="直線コネクタ 786"/>
        <xdr:cNvCxnSpPr/>
      </xdr:nvCxnSpPr>
      <xdr:spPr>
        <a:xfrm>
          <a:off x="20434300" y="10078862"/>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134762</xdr:rowOff>
    </xdr:from>
    <xdr:to>
      <xdr:col>107</xdr:col>
      <xdr:colOff>50800</xdr:colOff>
      <xdr:row>58</xdr:row>
      <xdr:rowOff>134945</xdr:rowOff>
    </xdr:to>
    <xdr:cxnSp macro="">
      <xdr:nvCxnSpPr>
        <xdr:cNvPr id="790" name="直線コネクタ 789"/>
        <xdr:cNvCxnSpPr/>
      </xdr:nvCxnSpPr>
      <xdr:spPr>
        <a:xfrm flipV="1">
          <a:off x="19545300" y="1007886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134945</xdr:rowOff>
    </xdr:from>
    <xdr:to>
      <xdr:col>102</xdr:col>
      <xdr:colOff>114300</xdr:colOff>
      <xdr:row>58</xdr:row>
      <xdr:rowOff>135174</xdr:rowOff>
    </xdr:to>
    <xdr:cxnSp macro="">
      <xdr:nvCxnSpPr>
        <xdr:cNvPr id="793" name="直線コネクタ 792"/>
        <xdr:cNvCxnSpPr/>
      </xdr:nvCxnSpPr>
      <xdr:spPr>
        <a:xfrm flipV="1">
          <a:off x="18656300" y="1007904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86340</xdr:rowOff>
    </xdr:from>
    <xdr:to>
      <xdr:col>116</xdr:col>
      <xdr:colOff>114300</xdr:colOff>
      <xdr:row>59</xdr:row>
      <xdr:rowOff>16490</xdr:rowOff>
    </xdr:to>
    <xdr:sp macro="" textlink="">
      <xdr:nvSpPr>
        <xdr:cNvPr id="803" name="楕円 802"/>
        <xdr:cNvSpPr/>
      </xdr:nvSpPr>
      <xdr:spPr>
        <a:xfrm>
          <a:off x="22110700" y="10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1267</xdr:rowOff>
    </xdr:from>
    <xdr:ext cx="313932" cy="259045"/>
    <xdr:sp macro="" textlink="">
      <xdr:nvSpPr>
        <xdr:cNvPr id="804" name="貸付金該当値テキスト"/>
        <xdr:cNvSpPr txBox="1"/>
      </xdr:nvSpPr>
      <xdr:spPr>
        <a:xfrm>
          <a:off x="22212300" y="99453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86157</xdr:rowOff>
    </xdr:from>
    <xdr:to>
      <xdr:col>112</xdr:col>
      <xdr:colOff>38100</xdr:colOff>
      <xdr:row>59</xdr:row>
      <xdr:rowOff>16307</xdr:rowOff>
    </xdr:to>
    <xdr:sp macro="" textlink="">
      <xdr:nvSpPr>
        <xdr:cNvPr id="805" name="楕円 804"/>
        <xdr:cNvSpPr/>
      </xdr:nvSpPr>
      <xdr:spPr>
        <a:xfrm>
          <a:off x="21272500" y="100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7434</xdr:rowOff>
    </xdr:from>
    <xdr:ext cx="313932" cy="259045"/>
    <xdr:sp macro="" textlink="">
      <xdr:nvSpPr>
        <xdr:cNvPr id="806" name="テキスト ボックス 805"/>
        <xdr:cNvSpPr txBox="1"/>
      </xdr:nvSpPr>
      <xdr:spPr>
        <a:xfrm>
          <a:off x="21166333" y="10122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83962</xdr:rowOff>
    </xdr:from>
    <xdr:to>
      <xdr:col>107</xdr:col>
      <xdr:colOff>101600</xdr:colOff>
      <xdr:row>59</xdr:row>
      <xdr:rowOff>14112</xdr:rowOff>
    </xdr:to>
    <xdr:sp macro="" textlink="">
      <xdr:nvSpPr>
        <xdr:cNvPr id="807" name="楕円 806"/>
        <xdr:cNvSpPr/>
      </xdr:nvSpPr>
      <xdr:spPr>
        <a:xfrm>
          <a:off x="20383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5239</xdr:rowOff>
    </xdr:from>
    <xdr:ext cx="378565" cy="259045"/>
    <xdr:sp macro="" textlink="">
      <xdr:nvSpPr>
        <xdr:cNvPr id="808" name="テキスト ボックス 807"/>
        <xdr:cNvSpPr txBox="1"/>
      </xdr:nvSpPr>
      <xdr:spPr>
        <a:xfrm>
          <a:off x="20245017" y="1012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84145</xdr:rowOff>
    </xdr:from>
    <xdr:to>
      <xdr:col>102</xdr:col>
      <xdr:colOff>165100</xdr:colOff>
      <xdr:row>59</xdr:row>
      <xdr:rowOff>14295</xdr:rowOff>
    </xdr:to>
    <xdr:sp macro="" textlink="">
      <xdr:nvSpPr>
        <xdr:cNvPr id="809" name="楕円 808"/>
        <xdr:cNvSpPr/>
      </xdr:nvSpPr>
      <xdr:spPr>
        <a:xfrm>
          <a:off x="19494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5422</xdr:rowOff>
    </xdr:from>
    <xdr:ext cx="378565" cy="259045"/>
    <xdr:sp macro="" textlink="">
      <xdr:nvSpPr>
        <xdr:cNvPr id="810" name="テキスト ボックス 809"/>
        <xdr:cNvSpPr txBox="1"/>
      </xdr:nvSpPr>
      <xdr:spPr>
        <a:xfrm>
          <a:off x="19356017" y="1012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84374</xdr:rowOff>
    </xdr:from>
    <xdr:to>
      <xdr:col>98</xdr:col>
      <xdr:colOff>38100</xdr:colOff>
      <xdr:row>59</xdr:row>
      <xdr:rowOff>14524</xdr:rowOff>
    </xdr:to>
    <xdr:sp macro="" textlink="">
      <xdr:nvSpPr>
        <xdr:cNvPr id="811" name="楕円 810"/>
        <xdr:cNvSpPr/>
      </xdr:nvSpPr>
      <xdr:spPr>
        <a:xfrm>
          <a:off x="18605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5651</xdr:rowOff>
    </xdr:from>
    <xdr:ext cx="313932" cy="259045"/>
    <xdr:sp macro="" textlink="">
      <xdr:nvSpPr>
        <xdr:cNvPr id="812" name="テキスト ボックス 811"/>
        <xdr:cNvSpPr txBox="1"/>
      </xdr:nvSpPr>
      <xdr:spPr>
        <a:xfrm>
          <a:off x="18499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157279</xdr:rowOff>
    </xdr:from>
    <xdr:to>
      <xdr:col>116</xdr:col>
      <xdr:colOff>63500</xdr:colOff>
      <xdr:row>77</xdr:row>
      <xdr:rowOff>21330</xdr:rowOff>
    </xdr:to>
    <xdr:cxnSp macro="">
      <xdr:nvCxnSpPr>
        <xdr:cNvPr id="840" name="直線コネクタ 839"/>
        <xdr:cNvCxnSpPr/>
      </xdr:nvCxnSpPr>
      <xdr:spPr>
        <a:xfrm flipV="1">
          <a:off x="21323300" y="13187479"/>
          <a:ext cx="838200" cy="3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21330</xdr:rowOff>
    </xdr:from>
    <xdr:to>
      <xdr:col>111</xdr:col>
      <xdr:colOff>177800</xdr:colOff>
      <xdr:row>77</xdr:row>
      <xdr:rowOff>36647</xdr:rowOff>
    </xdr:to>
    <xdr:cxnSp macro="">
      <xdr:nvCxnSpPr>
        <xdr:cNvPr id="843" name="直線コネクタ 842"/>
        <xdr:cNvCxnSpPr/>
      </xdr:nvCxnSpPr>
      <xdr:spPr>
        <a:xfrm flipV="1">
          <a:off x="20434300" y="13222980"/>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36647</xdr:rowOff>
    </xdr:from>
    <xdr:to>
      <xdr:col>107</xdr:col>
      <xdr:colOff>50800</xdr:colOff>
      <xdr:row>77</xdr:row>
      <xdr:rowOff>96197</xdr:rowOff>
    </xdr:to>
    <xdr:cxnSp macro="">
      <xdr:nvCxnSpPr>
        <xdr:cNvPr id="846" name="直線コネクタ 845"/>
        <xdr:cNvCxnSpPr/>
      </xdr:nvCxnSpPr>
      <xdr:spPr>
        <a:xfrm flipV="1">
          <a:off x="19545300" y="13238297"/>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96197</xdr:rowOff>
    </xdr:from>
    <xdr:to>
      <xdr:col>102</xdr:col>
      <xdr:colOff>114300</xdr:colOff>
      <xdr:row>77</xdr:row>
      <xdr:rowOff>155817</xdr:rowOff>
    </xdr:to>
    <xdr:cxnSp macro="">
      <xdr:nvCxnSpPr>
        <xdr:cNvPr id="849" name="直線コネクタ 848"/>
        <xdr:cNvCxnSpPr/>
      </xdr:nvCxnSpPr>
      <xdr:spPr>
        <a:xfrm flipV="1">
          <a:off x="18656300" y="13297847"/>
          <a:ext cx="889000" cy="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106479</xdr:rowOff>
    </xdr:from>
    <xdr:to>
      <xdr:col>116</xdr:col>
      <xdr:colOff>114300</xdr:colOff>
      <xdr:row>77</xdr:row>
      <xdr:rowOff>36629</xdr:rowOff>
    </xdr:to>
    <xdr:sp macro="" textlink="">
      <xdr:nvSpPr>
        <xdr:cNvPr id="859" name="楕円 858"/>
        <xdr:cNvSpPr/>
      </xdr:nvSpPr>
      <xdr:spPr>
        <a:xfrm>
          <a:off x="22110700" y="131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84906</xdr:rowOff>
    </xdr:from>
    <xdr:ext cx="534377" cy="259045"/>
    <xdr:sp macro="" textlink="">
      <xdr:nvSpPr>
        <xdr:cNvPr id="860" name="繰出金該当値テキスト"/>
        <xdr:cNvSpPr txBox="1"/>
      </xdr:nvSpPr>
      <xdr:spPr>
        <a:xfrm>
          <a:off x="22212300" y="131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141980</xdr:rowOff>
    </xdr:from>
    <xdr:to>
      <xdr:col>112</xdr:col>
      <xdr:colOff>38100</xdr:colOff>
      <xdr:row>77</xdr:row>
      <xdr:rowOff>72130</xdr:rowOff>
    </xdr:to>
    <xdr:sp macro="" textlink="">
      <xdr:nvSpPr>
        <xdr:cNvPr id="861" name="楕円 860"/>
        <xdr:cNvSpPr/>
      </xdr:nvSpPr>
      <xdr:spPr>
        <a:xfrm>
          <a:off x="21272500" y="13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63257</xdr:rowOff>
    </xdr:from>
    <xdr:ext cx="534377" cy="259045"/>
    <xdr:sp macro="" textlink="">
      <xdr:nvSpPr>
        <xdr:cNvPr id="862" name="テキスト ボックス 861"/>
        <xdr:cNvSpPr txBox="1"/>
      </xdr:nvSpPr>
      <xdr:spPr>
        <a:xfrm>
          <a:off x="21056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157297</xdr:rowOff>
    </xdr:from>
    <xdr:to>
      <xdr:col>107</xdr:col>
      <xdr:colOff>101600</xdr:colOff>
      <xdr:row>77</xdr:row>
      <xdr:rowOff>87447</xdr:rowOff>
    </xdr:to>
    <xdr:sp macro="" textlink="">
      <xdr:nvSpPr>
        <xdr:cNvPr id="863" name="楕円 862"/>
        <xdr:cNvSpPr/>
      </xdr:nvSpPr>
      <xdr:spPr>
        <a:xfrm>
          <a:off x="20383500" y="131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78574</xdr:rowOff>
    </xdr:from>
    <xdr:ext cx="534377" cy="259045"/>
    <xdr:sp macro="" textlink="">
      <xdr:nvSpPr>
        <xdr:cNvPr id="864" name="テキスト ボックス 863"/>
        <xdr:cNvSpPr txBox="1"/>
      </xdr:nvSpPr>
      <xdr:spPr>
        <a:xfrm>
          <a:off x="20167111" y="132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45397</xdr:rowOff>
    </xdr:from>
    <xdr:to>
      <xdr:col>102</xdr:col>
      <xdr:colOff>165100</xdr:colOff>
      <xdr:row>77</xdr:row>
      <xdr:rowOff>146997</xdr:rowOff>
    </xdr:to>
    <xdr:sp macro="" textlink="">
      <xdr:nvSpPr>
        <xdr:cNvPr id="865" name="楕円 864"/>
        <xdr:cNvSpPr/>
      </xdr:nvSpPr>
      <xdr:spPr>
        <a:xfrm>
          <a:off x="19494500" y="132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138124</xdr:rowOff>
    </xdr:from>
    <xdr:ext cx="534377" cy="259045"/>
    <xdr:sp macro="" textlink="">
      <xdr:nvSpPr>
        <xdr:cNvPr id="866" name="テキスト ボックス 865"/>
        <xdr:cNvSpPr txBox="1"/>
      </xdr:nvSpPr>
      <xdr:spPr>
        <a:xfrm>
          <a:off x="19278111" y="1333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105017</xdr:rowOff>
    </xdr:from>
    <xdr:to>
      <xdr:col>98</xdr:col>
      <xdr:colOff>38100</xdr:colOff>
      <xdr:row>78</xdr:row>
      <xdr:rowOff>35167</xdr:rowOff>
    </xdr:to>
    <xdr:sp macro="" textlink="">
      <xdr:nvSpPr>
        <xdr:cNvPr id="867" name="楕円 866"/>
        <xdr:cNvSpPr/>
      </xdr:nvSpPr>
      <xdr:spPr>
        <a:xfrm>
          <a:off x="18605500" y="133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26294</xdr:rowOff>
    </xdr:from>
    <xdr:ext cx="534377" cy="259045"/>
    <xdr:sp macro="" textlink="">
      <xdr:nvSpPr>
        <xdr:cNvPr id="868" name="テキスト ボックス 867"/>
        <xdr:cNvSpPr txBox="1"/>
      </xdr:nvSpPr>
      <xdr:spPr>
        <a:xfrm>
          <a:off x="18389111" y="1339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や補助費等の住民一人当たりのコストが類似団体と比較して高くなっている。人件費が高くなっている要因は、本市が重点的に子どもに関する施策を進めてきたことから民生部門や教育部門の施設・職員数が多くなっていることや、区画整理事業や地籍調査事業を推進していることから、土木部門において職員数が多くなっているためである。補助費等については、下水道事業に公営企業法を適用しているため繰出金の性質を補助費等に分類している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普通建設事業費については、天理駅前広場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や小学校等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の大規模な整備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が前年度までに完了し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たことなどから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比べると低い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水準となっている。今後、ファシリティマネジメントの推進により、公共施設等の計画的な予防保全によりライフサイクルコストの最小化を図る。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66,059
65,259
86.42
26,465,527
25,116,426
1,090,969
14,323,982
25,806,394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81178</xdr:rowOff>
    </xdr:from>
    <xdr:to>
      <xdr:col>24</xdr:col>
      <xdr:colOff>63500</xdr:colOff>
      <xdr:row>33</xdr:row>
      <xdr:rowOff>125069</xdr:rowOff>
    </xdr:to>
    <xdr:cxnSp macro="">
      <xdr:nvCxnSpPr>
        <xdr:cNvPr id="59" name="直線コネクタ 58"/>
        <xdr:cNvCxnSpPr/>
      </xdr:nvCxnSpPr>
      <xdr:spPr>
        <a:xfrm>
          <a:off x="3797300" y="5739028"/>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92151</xdr:rowOff>
    </xdr:from>
    <xdr:to>
      <xdr:col>19</xdr:col>
      <xdr:colOff>177800</xdr:colOff>
      <xdr:row>33</xdr:row>
      <xdr:rowOff>81178</xdr:rowOff>
    </xdr:to>
    <xdr:cxnSp macro="">
      <xdr:nvCxnSpPr>
        <xdr:cNvPr id="62" name="直線コネクタ 61"/>
        <xdr:cNvCxnSpPr/>
      </xdr:nvCxnSpPr>
      <xdr:spPr>
        <a:xfrm>
          <a:off x="2908300" y="5578551"/>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92151</xdr:rowOff>
    </xdr:from>
    <xdr:to>
      <xdr:col>15</xdr:col>
      <xdr:colOff>50800</xdr:colOff>
      <xdr:row>32</xdr:row>
      <xdr:rowOff>136042</xdr:rowOff>
    </xdr:to>
    <xdr:cxnSp macro="">
      <xdr:nvCxnSpPr>
        <xdr:cNvPr id="65" name="直線コネクタ 64"/>
        <xdr:cNvCxnSpPr/>
      </xdr:nvCxnSpPr>
      <xdr:spPr>
        <a:xfrm flipV="1">
          <a:off x="2019300" y="5578551"/>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136042</xdr:rowOff>
    </xdr:from>
    <xdr:to>
      <xdr:col>10</xdr:col>
      <xdr:colOff>114300</xdr:colOff>
      <xdr:row>33</xdr:row>
      <xdr:rowOff>31343</xdr:rowOff>
    </xdr:to>
    <xdr:cxnSp macro="">
      <xdr:nvCxnSpPr>
        <xdr:cNvPr id="68" name="直線コネクタ 67"/>
        <xdr:cNvCxnSpPr/>
      </xdr:nvCxnSpPr>
      <xdr:spPr>
        <a:xfrm flipV="1">
          <a:off x="1130300" y="5622442"/>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74269</xdr:rowOff>
    </xdr:from>
    <xdr:to>
      <xdr:col>24</xdr:col>
      <xdr:colOff>114300</xdr:colOff>
      <xdr:row>34</xdr:row>
      <xdr:rowOff>4419</xdr:rowOff>
    </xdr:to>
    <xdr:sp macro="" textlink="">
      <xdr:nvSpPr>
        <xdr:cNvPr id="78" name="楕円 77"/>
        <xdr:cNvSpPr/>
      </xdr:nvSpPr>
      <xdr:spPr>
        <a:xfrm>
          <a:off x="4584700" y="57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97146</xdr:rowOff>
    </xdr:from>
    <xdr:ext cx="469744" cy="259045"/>
    <xdr:sp macro="" textlink="">
      <xdr:nvSpPr>
        <xdr:cNvPr id="79" name="議会費該当値テキスト"/>
        <xdr:cNvSpPr txBox="1"/>
      </xdr:nvSpPr>
      <xdr:spPr>
        <a:xfrm>
          <a:off x="4686300" y="55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30378</xdr:rowOff>
    </xdr:from>
    <xdr:to>
      <xdr:col>20</xdr:col>
      <xdr:colOff>38100</xdr:colOff>
      <xdr:row>33</xdr:row>
      <xdr:rowOff>131978</xdr:rowOff>
    </xdr:to>
    <xdr:sp macro="" textlink="">
      <xdr:nvSpPr>
        <xdr:cNvPr id="80" name="楕円 79"/>
        <xdr:cNvSpPr/>
      </xdr:nvSpPr>
      <xdr:spPr>
        <a:xfrm>
          <a:off x="37465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148505</xdr:rowOff>
    </xdr:from>
    <xdr:ext cx="469744" cy="259045"/>
    <xdr:sp macro="" textlink="">
      <xdr:nvSpPr>
        <xdr:cNvPr id="81" name="テキスト ボックス 80"/>
        <xdr:cNvSpPr txBox="1"/>
      </xdr:nvSpPr>
      <xdr:spPr>
        <a:xfrm>
          <a:off x="3562428" y="54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41351</xdr:rowOff>
    </xdr:from>
    <xdr:to>
      <xdr:col>15</xdr:col>
      <xdr:colOff>101600</xdr:colOff>
      <xdr:row>32</xdr:row>
      <xdr:rowOff>142951</xdr:rowOff>
    </xdr:to>
    <xdr:sp macro="" textlink="">
      <xdr:nvSpPr>
        <xdr:cNvPr id="82" name="楕円 81"/>
        <xdr:cNvSpPr/>
      </xdr:nvSpPr>
      <xdr:spPr>
        <a:xfrm>
          <a:off x="2857500" y="55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159478</xdr:rowOff>
    </xdr:from>
    <xdr:ext cx="469744" cy="259045"/>
    <xdr:sp macro="" textlink="">
      <xdr:nvSpPr>
        <xdr:cNvPr id="83" name="テキスト ボックス 82"/>
        <xdr:cNvSpPr txBox="1"/>
      </xdr:nvSpPr>
      <xdr:spPr>
        <a:xfrm>
          <a:off x="2673428" y="530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85242</xdr:rowOff>
    </xdr:from>
    <xdr:to>
      <xdr:col>10</xdr:col>
      <xdr:colOff>165100</xdr:colOff>
      <xdr:row>33</xdr:row>
      <xdr:rowOff>15392</xdr:rowOff>
    </xdr:to>
    <xdr:sp macro="" textlink="">
      <xdr:nvSpPr>
        <xdr:cNvPr id="84" name="楕円 83"/>
        <xdr:cNvSpPr/>
      </xdr:nvSpPr>
      <xdr:spPr>
        <a:xfrm>
          <a:off x="1968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31919</xdr:rowOff>
    </xdr:from>
    <xdr:ext cx="469744" cy="259045"/>
    <xdr:sp macro="" textlink="">
      <xdr:nvSpPr>
        <xdr:cNvPr id="85" name="テキスト ボックス 84"/>
        <xdr:cNvSpPr txBox="1"/>
      </xdr:nvSpPr>
      <xdr:spPr>
        <a:xfrm>
          <a:off x="1784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151993</xdr:rowOff>
    </xdr:from>
    <xdr:to>
      <xdr:col>6</xdr:col>
      <xdr:colOff>38100</xdr:colOff>
      <xdr:row>33</xdr:row>
      <xdr:rowOff>82143</xdr:rowOff>
    </xdr:to>
    <xdr:sp macro="" textlink="">
      <xdr:nvSpPr>
        <xdr:cNvPr id="86" name="楕円 85"/>
        <xdr:cNvSpPr/>
      </xdr:nvSpPr>
      <xdr:spPr>
        <a:xfrm>
          <a:off x="1079500" y="56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98670</xdr:rowOff>
    </xdr:from>
    <xdr:ext cx="469744" cy="259045"/>
    <xdr:sp macro="" textlink="">
      <xdr:nvSpPr>
        <xdr:cNvPr id="87" name="テキスト ボックス 86"/>
        <xdr:cNvSpPr txBox="1"/>
      </xdr:nvSpPr>
      <xdr:spPr>
        <a:xfrm>
          <a:off x="895428" y="54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49111</xdr:rowOff>
    </xdr:from>
    <xdr:to>
      <xdr:col>24</xdr:col>
      <xdr:colOff>63500</xdr:colOff>
      <xdr:row>58</xdr:row>
      <xdr:rowOff>52692</xdr:rowOff>
    </xdr:to>
    <xdr:cxnSp macro="">
      <xdr:nvCxnSpPr>
        <xdr:cNvPr id="117" name="直線コネクタ 116"/>
        <xdr:cNvCxnSpPr/>
      </xdr:nvCxnSpPr>
      <xdr:spPr>
        <a:xfrm>
          <a:off x="3797300" y="9993211"/>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49111</xdr:rowOff>
    </xdr:from>
    <xdr:to>
      <xdr:col>19</xdr:col>
      <xdr:colOff>177800</xdr:colOff>
      <xdr:row>58</xdr:row>
      <xdr:rowOff>102641</xdr:rowOff>
    </xdr:to>
    <xdr:cxnSp macro="">
      <xdr:nvCxnSpPr>
        <xdr:cNvPr id="120" name="直線コネクタ 119"/>
        <xdr:cNvCxnSpPr/>
      </xdr:nvCxnSpPr>
      <xdr:spPr>
        <a:xfrm flipV="1">
          <a:off x="2908300" y="9993211"/>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102641</xdr:rowOff>
    </xdr:from>
    <xdr:to>
      <xdr:col>15</xdr:col>
      <xdr:colOff>50800</xdr:colOff>
      <xdr:row>58</xdr:row>
      <xdr:rowOff>159830</xdr:rowOff>
    </xdr:to>
    <xdr:cxnSp macro="">
      <xdr:nvCxnSpPr>
        <xdr:cNvPr id="123" name="直線コネクタ 122"/>
        <xdr:cNvCxnSpPr/>
      </xdr:nvCxnSpPr>
      <xdr:spPr>
        <a:xfrm flipV="1">
          <a:off x="2019300" y="10046741"/>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9449</xdr:rowOff>
    </xdr:from>
    <xdr:to>
      <xdr:col>10</xdr:col>
      <xdr:colOff>114300</xdr:colOff>
      <xdr:row>58</xdr:row>
      <xdr:rowOff>159830</xdr:rowOff>
    </xdr:to>
    <xdr:cxnSp macro="">
      <xdr:nvCxnSpPr>
        <xdr:cNvPr id="126" name="直線コネクタ 125"/>
        <xdr:cNvCxnSpPr/>
      </xdr:nvCxnSpPr>
      <xdr:spPr>
        <a:xfrm>
          <a:off x="1130300" y="9953549"/>
          <a:ext cx="889000" cy="15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1892</xdr:rowOff>
    </xdr:from>
    <xdr:to>
      <xdr:col>24</xdr:col>
      <xdr:colOff>114300</xdr:colOff>
      <xdr:row>58</xdr:row>
      <xdr:rowOff>103492</xdr:rowOff>
    </xdr:to>
    <xdr:sp macro="" textlink="">
      <xdr:nvSpPr>
        <xdr:cNvPr id="136" name="楕円 135"/>
        <xdr:cNvSpPr/>
      </xdr:nvSpPr>
      <xdr:spPr>
        <a:xfrm>
          <a:off x="4584700" y="99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151769</xdr:rowOff>
    </xdr:from>
    <xdr:ext cx="534377" cy="259045"/>
    <xdr:sp macro="" textlink="">
      <xdr:nvSpPr>
        <xdr:cNvPr id="137" name="総務費該当値テキスト"/>
        <xdr:cNvSpPr txBox="1"/>
      </xdr:nvSpPr>
      <xdr:spPr>
        <a:xfrm>
          <a:off x="4686300" y="99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169761</xdr:rowOff>
    </xdr:from>
    <xdr:to>
      <xdr:col>20</xdr:col>
      <xdr:colOff>38100</xdr:colOff>
      <xdr:row>58</xdr:row>
      <xdr:rowOff>99911</xdr:rowOff>
    </xdr:to>
    <xdr:sp macro="" textlink="">
      <xdr:nvSpPr>
        <xdr:cNvPr id="138" name="楕円 137"/>
        <xdr:cNvSpPr/>
      </xdr:nvSpPr>
      <xdr:spPr>
        <a:xfrm>
          <a:off x="3746500" y="99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91038</xdr:rowOff>
    </xdr:from>
    <xdr:ext cx="534377" cy="259045"/>
    <xdr:sp macro="" textlink="">
      <xdr:nvSpPr>
        <xdr:cNvPr id="139" name="テキスト ボックス 138"/>
        <xdr:cNvSpPr txBox="1"/>
      </xdr:nvSpPr>
      <xdr:spPr>
        <a:xfrm>
          <a:off x="3530111" y="1003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51841</xdr:rowOff>
    </xdr:from>
    <xdr:to>
      <xdr:col>15</xdr:col>
      <xdr:colOff>101600</xdr:colOff>
      <xdr:row>58</xdr:row>
      <xdr:rowOff>153441</xdr:rowOff>
    </xdr:to>
    <xdr:sp macro="" textlink="">
      <xdr:nvSpPr>
        <xdr:cNvPr id="140" name="楕円 139"/>
        <xdr:cNvSpPr/>
      </xdr:nvSpPr>
      <xdr:spPr>
        <a:xfrm>
          <a:off x="2857500" y="99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144568</xdr:rowOff>
    </xdr:from>
    <xdr:ext cx="534377" cy="259045"/>
    <xdr:sp macro="" textlink="">
      <xdr:nvSpPr>
        <xdr:cNvPr id="141" name="テキスト ボックス 140"/>
        <xdr:cNvSpPr txBox="1"/>
      </xdr:nvSpPr>
      <xdr:spPr>
        <a:xfrm>
          <a:off x="2641111" y="100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109030</xdr:rowOff>
    </xdr:from>
    <xdr:to>
      <xdr:col>10</xdr:col>
      <xdr:colOff>165100</xdr:colOff>
      <xdr:row>59</xdr:row>
      <xdr:rowOff>39180</xdr:rowOff>
    </xdr:to>
    <xdr:sp macro="" textlink="">
      <xdr:nvSpPr>
        <xdr:cNvPr id="142" name="楕円 141"/>
        <xdr:cNvSpPr/>
      </xdr:nvSpPr>
      <xdr:spPr>
        <a:xfrm>
          <a:off x="1968500" y="100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30307</xdr:rowOff>
    </xdr:from>
    <xdr:ext cx="534377" cy="259045"/>
    <xdr:sp macro="" textlink="">
      <xdr:nvSpPr>
        <xdr:cNvPr id="143" name="テキスト ボックス 142"/>
        <xdr:cNvSpPr txBox="1"/>
      </xdr:nvSpPr>
      <xdr:spPr>
        <a:xfrm>
          <a:off x="1752111" y="1014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130099</xdr:rowOff>
    </xdr:from>
    <xdr:to>
      <xdr:col>6</xdr:col>
      <xdr:colOff>38100</xdr:colOff>
      <xdr:row>58</xdr:row>
      <xdr:rowOff>60249</xdr:rowOff>
    </xdr:to>
    <xdr:sp macro="" textlink="">
      <xdr:nvSpPr>
        <xdr:cNvPr id="144" name="楕円 143"/>
        <xdr:cNvSpPr/>
      </xdr:nvSpPr>
      <xdr:spPr>
        <a:xfrm>
          <a:off x="1079500" y="99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51376</xdr:rowOff>
    </xdr:from>
    <xdr:ext cx="534377" cy="259045"/>
    <xdr:sp macro="" textlink="">
      <xdr:nvSpPr>
        <xdr:cNvPr id="145" name="テキスト ボックス 144"/>
        <xdr:cNvSpPr txBox="1"/>
      </xdr:nvSpPr>
      <xdr:spPr>
        <a:xfrm>
          <a:off x="863111" y="99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95606</xdr:rowOff>
    </xdr:from>
    <xdr:to>
      <xdr:col>24</xdr:col>
      <xdr:colOff>63500</xdr:colOff>
      <xdr:row>74</xdr:row>
      <xdr:rowOff>127216</xdr:rowOff>
    </xdr:to>
    <xdr:cxnSp macro="">
      <xdr:nvCxnSpPr>
        <xdr:cNvPr id="175" name="直線コネクタ 174"/>
        <xdr:cNvCxnSpPr/>
      </xdr:nvCxnSpPr>
      <xdr:spPr>
        <a:xfrm flipV="1">
          <a:off x="3797300" y="12782906"/>
          <a:ext cx="8382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127216</xdr:rowOff>
    </xdr:from>
    <xdr:to>
      <xdr:col>19</xdr:col>
      <xdr:colOff>177800</xdr:colOff>
      <xdr:row>74</xdr:row>
      <xdr:rowOff>162090</xdr:rowOff>
    </xdr:to>
    <xdr:cxnSp macro="">
      <xdr:nvCxnSpPr>
        <xdr:cNvPr id="178" name="直線コネクタ 177"/>
        <xdr:cNvCxnSpPr/>
      </xdr:nvCxnSpPr>
      <xdr:spPr>
        <a:xfrm flipV="1">
          <a:off x="2908300" y="12814516"/>
          <a:ext cx="889000" cy="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162090</xdr:rowOff>
    </xdr:from>
    <xdr:to>
      <xdr:col>15</xdr:col>
      <xdr:colOff>50800</xdr:colOff>
      <xdr:row>75</xdr:row>
      <xdr:rowOff>106438</xdr:rowOff>
    </xdr:to>
    <xdr:cxnSp macro="">
      <xdr:nvCxnSpPr>
        <xdr:cNvPr id="181" name="直線コネクタ 180"/>
        <xdr:cNvCxnSpPr/>
      </xdr:nvCxnSpPr>
      <xdr:spPr>
        <a:xfrm flipV="1">
          <a:off x="2019300" y="12849390"/>
          <a:ext cx="889000" cy="1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106438</xdr:rowOff>
    </xdr:from>
    <xdr:to>
      <xdr:col>10</xdr:col>
      <xdr:colOff>114300</xdr:colOff>
      <xdr:row>76</xdr:row>
      <xdr:rowOff>28944</xdr:rowOff>
    </xdr:to>
    <xdr:cxnSp macro="">
      <xdr:nvCxnSpPr>
        <xdr:cNvPr id="184" name="直線コネクタ 183"/>
        <xdr:cNvCxnSpPr/>
      </xdr:nvCxnSpPr>
      <xdr:spPr>
        <a:xfrm flipV="1">
          <a:off x="1130300" y="12965188"/>
          <a:ext cx="889000" cy="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44806</xdr:rowOff>
    </xdr:from>
    <xdr:to>
      <xdr:col>24</xdr:col>
      <xdr:colOff>114300</xdr:colOff>
      <xdr:row>74</xdr:row>
      <xdr:rowOff>146406</xdr:rowOff>
    </xdr:to>
    <xdr:sp macro="" textlink="">
      <xdr:nvSpPr>
        <xdr:cNvPr id="194" name="楕円 193"/>
        <xdr:cNvSpPr/>
      </xdr:nvSpPr>
      <xdr:spPr>
        <a:xfrm>
          <a:off x="4584700" y="127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67683</xdr:rowOff>
    </xdr:from>
    <xdr:ext cx="599010" cy="259045"/>
    <xdr:sp macro="" textlink="">
      <xdr:nvSpPr>
        <xdr:cNvPr id="195" name="民生費該当値テキスト"/>
        <xdr:cNvSpPr txBox="1"/>
      </xdr:nvSpPr>
      <xdr:spPr>
        <a:xfrm>
          <a:off x="4686300" y="1258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76416</xdr:rowOff>
    </xdr:from>
    <xdr:to>
      <xdr:col>20</xdr:col>
      <xdr:colOff>38100</xdr:colOff>
      <xdr:row>75</xdr:row>
      <xdr:rowOff>6566</xdr:rowOff>
    </xdr:to>
    <xdr:sp macro="" textlink="">
      <xdr:nvSpPr>
        <xdr:cNvPr id="196" name="楕円 195"/>
        <xdr:cNvSpPr/>
      </xdr:nvSpPr>
      <xdr:spPr>
        <a:xfrm>
          <a:off x="3746500" y="12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23093</xdr:rowOff>
    </xdr:from>
    <xdr:ext cx="599010" cy="259045"/>
    <xdr:sp macro="" textlink="">
      <xdr:nvSpPr>
        <xdr:cNvPr id="197" name="テキスト ボックス 196"/>
        <xdr:cNvSpPr txBox="1"/>
      </xdr:nvSpPr>
      <xdr:spPr>
        <a:xfrm>
          <a:off x="3497795" y="1253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111290</xdr:rowOff>
    </xdr:from>
    <xdr:to>
      <xdr:col>15</xdr:col>
      <xdr:colOff>101600</xdr:colOff>
      <xdr:row>75</xdr:row>
      <xdr:rowOff>41440</xdr:rowOff>
    </xdr:to>
    <xdr:sp macro="" textlink="">
      <xdr:nvSpPr>
        <xdr:cNvPr id="198" name="楕円 197"/>
        <xdr:cNvSpPr/>
      </xdr:nvSpPr>
      <xdr:spPr>
        <a:xfrm>
          <a:off x="2857500" y="12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57967</xdr:rowOff>
    </xdr:from>
    <xdr:ext cx="599010" cy="259045"/>
    <xdr:sp macro="" textlink="">
      <xdr:nvSpPr>
        <xdr:cNvPr id="199" name="テキスト ボックス 198"/>
        <xdr:cNvSpPr txBox="1"/>
      </xdr:nvSpPr>
      <xdr:spPr>
        <a:xfrm>
          <a:off x="2608795" y="1257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55638</xdr:rowOff>
    </xdr:from>
    <xdr:to>
      <xdr:col>10</xdr:col>
      <xdr:colOff>165100</xdr:colOff>
      <xdr:row>75</xdr:row>
      <xdr:rowOff>157238</xdr:rowOff>
    </xdr:to>
    <xdr:sp macro="" textlink="">
      <xdr:nvSpPr>
        <xdr:cNvPr id="200" name="楕円 199"/>
        <xdr:cNvSpPr/>
      </xdr:nvSpPr>
      <xdr:spPr>
        <a:xfrm>
          <a:off x="1968500" y="129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148365</xdr:rowOff>
    </xdr:from>
    <xdr:ext cx="599010" cy="259045"/>
    <xdr:sp macro="" textlink="">
      <xdr:nvSpPr>
        <xdr:cNvPr id="201" name="テキスト ボックス 200"/>
        <xdr:cNvSpPr txBox="1"/>
      </xdr:nvSpPr>
      <xdr:spPr>
        <a:xfrm>
          <a:off x="1719795" y="1300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149594</xdr:rowOff>
    </xdr:from>
    <xdr:to>
      <xdr:col>6</xdr:col>
      <xdr:colOff>38100</xdr:colOff>
      <xdr:row>76</xdr:row>
      <xdr:rowOff>79744</xdr:rowOff>
    </xdr:to>
    <xdr:sp macro="" textlink="">
      <xdr:nvSpPr>
        <xdr:cNvPr id="202" name="楕円 201"/>
        <xdr:cNvSpPr/>
      </xdr:nvSpPr>
      <xdr:spPr>
        <a:xfrm>
          <a:off x="1079500" y="130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70871</xdr:rowOff>
    </xdr:from>
    <xdr:ext cx="599010" cy="259045"/>
    <xdr:sp macro="" textlink="">
      <xdr:nvSpPr>
        <xdr:cNvPr id="203" name="テキスト ボックス 202"/>
        <xdr:cNvSpPr txBox="1"/>
      </xdr:nvSpPr>
      <xdr:spPr>
        <a:xfrm>
          <a:off x="830795" y="1310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94323</xdr:rowOff>
    </xdr:from>
    <xdr:to>
      <xdr:col>24</xdr:col>
      <xdr:colOff>63500</xdr:colOff>
      <xdr:row>98</xdr:row>
      <xdr:rowOff>129412</xdr:rowOff>
    </xdr:to>
    <xdr:cxnSp macro="">
      <xdr:nvCxnSpPr>
        <xdr:cNvPr id="233" name="直線コネクタ 232"/>
        <xdr:cNvCxnSpPr/>
      </xdr:nvCxnSpPr>
      <xdr:spPr>
        <a:xfrm flipV="1">
          <a:off x="3797300" y="16896423"/>
          <a:ext cx="8382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109277</xdr:rowOff>
    </xdr:from>
    <xdr:to>
      <xdr:col>19</xdr:col>
      <xdr:colOff>177800</xdr:colOff>
      <xdr:row>98</xdr:row>
      <xdr:rowOff>129412</xdr:rowOff>
    </xdr:to>
    <xdr:cxnSp macro="">
      <xdr:nvCxnSpPr>
        <xdr:cNvPr id="236" name="直線コネクタ 235"/>
        <xdr:cNvCxnSpPr/>
      </xdr:nvCxnSpPr>
      <xdr:spPr>
        <a:xfrm>
          <a:off x="2908300" y="16739927"/>
          <a:ext cx="889000" cy="19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109277</xdr:rowOff>
    </xdr:from>
    <xdr:to>
      <xdr:col>15</xdr:col>
      <xdr:colOff>50800</xdr:colOff>
      <xdr:row>98</xdr:row>
      <xdr:rowOff>139415</xdr:rowOff>
    </xdr:to>
    <xdr:cxnSp macro="">
      <xdr:nvCxnSpPr>
        <xdr:cNvPr id="239" name="直線コネクタ 238"/>
        <xdr:cNvCxnSpPr/>
      </xdr:nvCxnSpPr>
      <xdr:spPr>
        <a:xfrm flipV="1">
          <a:off x="2019300" y="16739927"/>
          <a:ext cx="889000" cy="2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165588</xdr:rowOff>
    </xdr:from>
    <xdr:to>
      <xdr:col>10</xdr:col>
      <xdr:colOff>114300</xdr:colOff>
      <xdr:row>98</xdr:row>
      <xdr:rowOff>139415</xdr:rowOff>
    </xdr:to>
    <xdr:cxnSp macro="">
      <xdr:nvCxnSpPr>
        <xdr:cNvPr id="242" name="直線コネクタ 241"/>
        <xdr:cNvCxnSpPr/>
      </xdr:nvCxnSpPr>
      <xdr:spPr>
        <a:xfrm>
          <a:off x="1130300" y="16453338"/>
          <a:ext cx="889000" cy="48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43523</xdr:rowOff>
    </xdr:from>
    <xdr:to>
      <xdr:col>24</xdr:col>
      <xdr:colOff>114300</xdr:colOff>
      <xdr:row>98</xdr:row>
      <xdr:rowOff>145123</xdr:rowOff>
    </xdr:to>
    <xdr:sp macro="" textlink="">
      <xdr:nvSpPr>
        <xdr:cNvPr id="252" name="楕円 251"/>
        <xdr:cNvSpPr/>
      </xdr:nvSpPr>
      <xdr:spPr>
        <a:xfrm>
          <a:off x="4584700" y="168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21950</xdr:rowOff>
    </xdr:from>
    <xdr:ext cx="534377" cy="259045"/>
    <xdr:sp macro="" textlink="">
      <xdr:nvSpPr>
        <xdr:cNvPr id="253" name="衛生費該当値テキスト"/>
        <xdr:cNvSpPr txBox="1"/>
      </xdr:nvSpPr>
      <xdr:spPr>
        <a:xfrm>
          <a:off x="4686300" y="168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78612</xdr:rowOff>
    </xdr:from>
    <xdr:to>
      <xdr:col>20</xdr:col>
      <xdr:colOff>38100</xdr:colOff>
      <xdr:row>99</xdr:row>
      <xdr:rowOff>8762</xdr:rowOff>
    </xdr:to>
    <xdr:sp macro="" textlink="">
      <xdr:nvSpPr>
        <xdr:cNvPr id="254" name="楕円 253"/>
        <xdr:cNvSpPr/>
      </xdr:nvSpPr>
      <xdr:spPr>
        <a:xfrm>
          <a:off x="3746500" y="168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171339</xdr:rowOff>
    </xdr:from>
    <xdr:ext cx="534377" cy="259045"/>
    <xdr:sp macro="" textlink="">
      <xdr:nvSpPr>
        <xdr:cNvPr id="255" name="テキスト ボックス 254"/>
        <xdr:cNvSpPr txBox="1"/>
      </xdr:nvSpPr>
      <xdr:spPr>
        <a:xfrm>
          <a:off x="3530111" y="1697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58477</xdr:rowOff>
    </xdr:from>
    <xdr:to>
      <xdr:col>15</xdr:col>
      <xdr:colOff>101600</xdr:colOff>
      <xdr:row>97</xdr:row>
      <xdr:rowOff>160077</xdr:rowOff>
    </xdr:to>
    <xdr:sp macro="" textlink="">
      <xdr:nvSpPr>
        <xdr:cNvPr id="256" name="楕円 255"/>
        <xdr:cNvSpPr/>
      </xdr:nvSpPr>
      <xdr:spPr>
        <a:xfrm>
          <a:off x="2857500" y="166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5154</xdr:rowOff>
    </xdr:from>
    <xdr:ext cx="534377" cy="259045"/>
    <xdr:sp macro="" textlink="">
      <xdr:nvSpPr>
        <xdr:cNvPr id="257" name="テキスト ボックス 256"/>
        <xdr:cNvSpPr txBox="1"/>
      </xdr:nvSpPr>
      <xdr:spPr>
        <a:xfrm>
          <a:off x="2641111" y="16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88615</xdr:rowOff>
    </xdr:from>
    <xdr:to>
      <xdr:col>10</xdr:col>
      <xdr:colOff>165100</xdr:colOff>
      <xdr:row>99</xdr:row>
      <xdr:rowOff>18765</xdr:rowOff>
    </xdr:to>
    <xdr:sp macro="" textlink="">
      <xdr:nvSpPr>
        <xdr:cNvPr id="258" name="楕円 257"/>
        <xdr:cNvSpPr/>
      </xdr:nvSpPr>
      <xdr:spPr>
        <a:xfrm>
          <a:off x="1968500" y="1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9892</xdr:rowOff>
    </xdr:from>
    <xdr:ext cx="534377" cy="259045"/>
    <xdr:sp macro="" textlink="">
      <xdr:nvSpPr>
        <xdr:cNvPr id="259" name="テキスト ボックス 258"/>
        <xdr:cNvSpPr txBox="1"/>
      </xdr:nvSpPr>
      <xdr:spPr>
        <a:xfrm>
          <a:off x="1752111" y="169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114788</xdr:rowOff>
    </xdr:from>
    <xdr:to>
      <xdr:col>6</xdr:col>
      <xdr:colOff>38100</xdr:colOff>
      <xdr:row>96</xdr:row>
      <xdr:rowOff>44938</xdr:rowOff>
    </xdr:to>
    <xdr:sp macro="" textlink="">
      <xdr:nvSpPr>
        <xdr:cNvPr id="260" name="楕円 259"/>
        <xdr:cNvSpPr/>
      </xdr:nvSpPr>
      <xdr:spPr>
        <a:xfrm>
          <a:off x="1079500" y="164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61465</xdr:rowOff>
    </xdr:from>
    <xdr:ext cx="534377" cy="259045"/>
    <xdr:sp macro="" textlink="">
      <xdr:nvSpPr>
        <xdr:cNvPr id="261" name="テキスト ボックス 260"/>
        <xdr:cNvSpPr txBox="1"/>
      </xdr:nvSpPr>
      <xdr:spPr>
        <a:xfrm>
          <a:off x="863111" y="161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140653</xdr:rowOff>
    </xdr:from>
    <xdr:to>
      <xdr:col>55</xdr:col>
      <xdr:colOff>0</xdr:colOff>
      <xdr:row>38</xdr:row>
      <xdr:rowOff>42545</xdr:rowOff>
    </xdr:to>
    <xdr:cxnSp macro="">
      <xdr:nvCxnSpPr>
        <xdr:cNvPr id="290" name="直線コネクタ 289"/>
        <xdr:cNvCxnSpPr/>
      </xdr:nvCxnSpPr>
      <xdr:spPr>
        <a:xfrm flipV="1">
          <a:off x="9639300" y="6484303"/>
          <a:ext cx="8382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147129</xdr:rowOff>
    </xdr:from>
    <xdr:to>
      <xdr:col>50</xdr:col>
      <xdr:colOff>114300</xdr:colOff>
      <xdr:row>38</xdr:row>
      <xdr:rowOff>42545</xdr:rowOff>
    </xdr:to>
    <xdr:cxnSp macro="">
      <xdr:nvCxnSpPr>
        <xdr:cNvPr id="293" name="直線コネクタ 292"/>
        <xdr:cNvCxnSpPr/>
      </xdr:nvCxnSpPr>
      <xdr:spPr>
        <a:xfrm>
          <a:off x="8750300" y="6490779"/>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147129</xdr:rowOff>
    </xdr:from>
    <xdr:to>
      <xdr:col>45</xdr:col>
      <xdr:colOff>177800</xdr:colOff>
      <xdr:row>38</xdr:row>
      <xdr:rowOff>162179</xdr:rowOff>
    </xdr:to>
    <xdr:cxnSp macro="">
      <xdr:nvCxnSpPr>
        <xdr:cNvPr id="296" name="直線コネクタ 295"/>
        <xdr:cNvCxnSpPr/>
      </xdr:nvCxnSpPr>
      <xdr:spPr>
        <a:xfrm flipV="1">
          <a:off x="7861300" y="6490779"/>
          <a:ext cx="889000" cy="18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56070</xdr:rowOff>
    </xdr:from>
    <xdr:to>
      <xdr:col>41</xdr:col>
      <xdr:colOff>50800</xdr:colOff>
      <xdr:row>38</xdr:row>
      <xdr:rowOff>162179</xdr:rowOff>
    </xdr:to>
    <xdr:cxnSp macro="">
      <xdr:nvCxnSpPr>
        <xdr:cNvPr id="299" name="直線コネクタ 298"/>
        <xdr:cNvCxnSpPr/>
      </xdr:nvCxnSpPr>
      <xdr:spPr>
        <a:xfrm>
          <a:off x="6972300" y="6571170"/>
          <a:ext cx="889000" cy="10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89853</xdr:rowOff>
    </xdr:from>
    <xdr:to>
      <xdr:col>55</xdr:col>
      <xdr:colOff>50800</xdr:colOff>
      <xdr:row>38</xdr:row>
      <xdr:rowOff>20003</xdr:rowOff>
    </xdr:to>
    <xdr:sp macro="" textlink="">
      <xdr:nvSpPr>
        <xdr:cNvPr id="309" name="楕円 308"/>
        <xdr:cNvSpPr/>
      </xdr:nvSpPr>
      <xdr:spPr>
        <a:xfrm>
          <a:off x="104267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112730</xdr:rowOff>
    </xdr:from>
    <xdr:ext cx="469744" cy="259045"/>
    <xdr:sp macro="" textlink="">
      <xdr:nvSpPr>
        <xdr:cNvPr id="310" name="労働費該当値テキスト"/>
        <xdr:cNvSpPr txBox="1"/>
      </xdr:nvSpPr>
      <xdr:spPr>
        <a:xfrm>
          <a:off x="10528300" y="628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163195</xdr:rowOff>
    </xdr:from>
    <xdr:to>
      <xdr:col>50</xdr:col>
      <xdr:colOff>165100</xdr:colOff>
      <xdr:row>38</xdr:row>
      <xdr:rowOff>93345</xdr:rowOff>
    </xdr:to>
    <xdr:sp macro="" textlink="">
      <xdr:nvSpPr>
        <xdr:cNvPr id="311" name="楕円 310"/>
        <xdr:cNvSpPr/>
      </xdr:nvSpPr>
      <xdr:spPr>
        <a:xfrm>
          <a:off x="9588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109872</xdr:rowOff>
    </xdr:from>
    <xdr:ext cx="378565" cy="259045"/>
    <xdr:sp macro="" textlink="">
      <xdr:nvSpPr>
        <xdr:cNvPr id="312" name="テキスト ボックス 311"/>
        <xdr:cNvSpPr txBox="1"/>
      </xdr:nvSpPr>
      <xdr:spPr>
        <a:xfrm>
          <a:off x="9450017" y="62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96329</xdr:rowOff>
    </xdr:from>
    <xdr:to>
      <xdr:col>46</xdr:col>
      <xdr:colOff>38100</xdr:colOff>
      <xdr:row>38</xdr:row>
      <xdr:rowOff>26479</xdr:rowOff>
    </xdr:to>
    <xdr:sp macro="" textlink="">
      <xdr:nvSpPr>
        <xdr:cNvPr id="313" name="楕円 312"/>
        <xdr:cNvSpPr/>
      </xdr:nvSpPr>
      <xdr:spPr>
        <a:xfrm>
          <a:off x="8699500" y="64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43006</xdr:rowOff>
    </xdr:from>
    <xdr:ext cx="469744" cy="259045"/>
    <xdr:sp macro="" textlink="">
      <xdr:nvSpPr>
        <xdr:cNvPr id="314" name="テキスト ボックス 313"/>
        <xdr:cNvSpPr txBox="1"/>
      </xdr:nvSpPr>
      <xdr:spPr>
        <a:xfrm>
          <a:off x="8515428" y="621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111379</xdr:rowOff>
    </xdr:from>
    <xdr:to>
      <xdr:col>41</xdr:col>
      <xdr:colOff>101600</xdr:colOff>
      <xdr:row>39</xdr:row>
      <xdr:rowOff>41529</xdr:rowOff>
    </xdr:to>
    <xdr:sp macro="" textlink="">
      <xdr:nvSpPr>
        <xdr:cNvPr id="315" name="楕円 314"/>
        <xdr:cNvSpPr/>
      </xdr:nvSpPr>
      <xdr:spPr>
        <a:xfrm>
          <a:off x="7810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32656</xdr:rowOff>
    </xdr:from>
    <xdr:ext cx="378565" cy="259045"/>
    <xdr:sp macro="" textlink="">
      <xdr:nvSpPr>
        <xdr:cNvPr id="316" name="テキスト ボックス 315"/>
        <xdr:cNvSpPr txBox="1"/>
      </xdr:nvSpPr>
      <xdr:spPr>
        <a:xfrm>
          <a:off x="7672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5270</xdr:rowOff>
    </xdr:from>
    <xdr:to>
      <xdr:col>36</xdr:col>
      <xdr:colOff>165100</xdr:colOff>
      <xdr:row>38</xdr:row>
      <xdr:rowOff>106870</xdr:rowOff>
    </xdr:to>
    <xdr:sp macro="" textlink="">
      <xdr:nvSpPr>
        <xdr:cNvPr id="317" name="楕円 316"/>
        <xdr:cNvSpPr/>
      </xdr:nvSpPr>
      <xdr:spPr>
        <a:xfrm>
          <a:off x="6921500" y="65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97997</xdr:rowOff>
    </xdr:from>
    <xdr:ext cx="378565" cy="259045"/>
    <xdr:sp macro="" textlink="">
      <xdr:nvSpPr>
        <xdr:cNvPr id="318" name="テキスト ボックス 317"/>
        <xdr:cNvSpPr txBox="1"/>
      </xdr:nvSpPr>
      <xdr:spPr>
        <a:xfrm>
          <a:off x="6783017" y="661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167429</xdr:rowOff>
    </xdr:from>
    <xdr:to>
      <xdr:col>55</xdr:col>
      <xdr:colOff>0</xdr:colOff>
      <xdr:row>58</xdr:row>
      <xdr:rowOff>4963</xdr:rowOff>
    </xdr:to>
    <xdr:cxnSp macro="">
      <xdr:nvCxnSpPr>
        <xdr:cNvPr id="345" name="直線コネクタ 344"/>
        <xdr:cNvCxnSpPr/>
      </xdr:nvCxnSpPr>
      <xdr:spPr>
        <a:xfrm flipV="1">
          <a:off x="9639300" y="9940079"/>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159314</xdr:rowOff>
    </xdr:from>
    <xdr:to>
      <xdr:col>50</xdr:col>
      <xdr:colOff>114300</xdr:colOff>
      <xdr:row>58</xdr:row>
      <xdr:rowOff>4963</xdr:rowOff>
    </xdr:to>
    <xdr:cxnSp macro="">
      <xdr:nvCxnSpPr>
        <xdr:cNvPr id="348" name="直線コネクタ 347"/>
        <xdr:cNvCxnSpPr/>
      </xdr:nvCxnSpPr>
      <xdr:spPr>
        <a:xfrm>
          <a:off x="8750300" y="9931964"/>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159314</xdr:rowOff>
    </xdr:from>
    <xdr:to>
      <xdr:col>45</xdr:col>
      <xdr:colOff>177800</xdr:colOff>
      <xdr:row>58</xdr:row>
      <xdr:rowOff>17924</xdr:rowOff>
    </xdr:to>
    <xdr:cxnSp macro="">
      <xdr:nvCxnSpPr>
        <xdr:cNvPr id="351" name="直線コネクタ 350"/>
        <xdr:cNvCxnSpPr/>
      </xdr:nvCxnSpPr>
      <xdr:spPr>
        <a:xfrm flipV="1">
          <a:off x="7861300" y="9931964"/>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4849</xdr:rowOff>
    </xdr:from>
    <xdr:to>
      <xdr:col>41</xdr:col>
      <xdr:colOff>50800</xdr:colOff>
      <xdr:row>58</xdr:row>
      <xdr:rowOff>17924</xdr:rowOff>
    </xdr:to>
    <xdr:cxnSp macro="">
      <xdr:nvCxnSpPr>
        <xdr:cNvPr id="354" name="直線コネクタ 353"/>
        <xdr:cNvCxnSpPr/>
      </xdr:nvCxnSpPr>
      <xdr:spPr>
        <a:xfrm>
          <a:off x="6972300" y="9948949"/>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116629</xdr:rowOff>
    </xdr:from>
    <xdr:to>
      <xdr:col>55</xdr:col>
      <xdr:colOff>50800</xdr:colOff>
      <xdr:row>58</xdr:row>
      <xdr:rowOff>46779</xdr:rowOff>
    </xdr:to>
    <xdr:sp macro="" textlink="">
      <xdr:nvSpPr>
        <xdr:cNvPr id="364" name="楕円 363"/>
        <xdr:cNvSpPr/>
      </xdr:nvSpPr>
      <xdr:spPr>
        <a:xfrm>
          <a:off x="10426700" y="98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139506</xdr:rowOff>
    </xdr:from>
    <xdr:ext cx="469744" cy="259045"/>
    <xdr:sp macro="" textlink="">
      <xdr:nvSpPr>
        <xdr:cNvPr id="365" name="農林水産業費該当値テキスト"/>
        <xdr:cNvSpPr txBox="1"/>
      </xdr:nvSpPr>
      <xdr:spPr>
        <a:xfrm>
          <a:off x="10528300" y="97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125613</xdr:rowOff>
    </xdr:from>
    <xdr:to>
      <xdr:col>50</xdr:col>
      <xdr:colOff>165100</xdr:colOff>
      <xdr:row>58</xdr:row>
      <xdr:rowOff>55763</xdr:rowOff>
    </xdr:to>
    <xdr:sp macro="" textlink="">
      <xdr:nvSpPr>
        <xdr:cNvPr id="366" name="楕円 365"/>
        <xdr:cNvSpPr/>
      </xdr:nvSpPr>
      <xdr:spPr>
        <a:xfrm>
          <a:off x="9588500" y="9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72290</xdr:rowOff>
    </xdr:from>
    <xdr:ext cx="469744" cy="259045"/>
    <xdr:sp macro="" textlink="">
      <xdr:nvSpPr>
        <xdr:cNvPr id="367" name="テキスト ボックス 366"/>
        <xdr:cNvSpPr txBox="1"/>
      </xdr:nvSpPr>
      <xdr:spPr>
        <a:xfrm>
          <a:off x="9404428" y="96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108514</xdr:rowOff>
    </xdr:from>
    <xdr:to>
      <xdr:col>46</xdr:col>
      <xdr:colOff>38100</xdr:colOff>
      <xdr:row>58</xdr:row>
      <xdr:rowOff>38664</xdr:rowOff>
    </xdr:to>
    <xdr:sp macro="" textlink="">
      <xdr:nvSpPr>
        <xdr:cNvPr id="368" name="楕円 367"/>
        <xdr:cNvSpPr/>
      </xdr:nvSpPr>
      <xdr:spPr>
        <a:xfrm>
          <a:off x="8699500" y="98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55191</xdr:rowOff>
    </xdr:from>
    <xdr:ext cx="469744" cy="259045"/>
    <xdr:sp macro="" textlink="">
      <xdr:nvSpPr>
        <xdr:cNvPr id="369" name="テキスト ボックス 368"/>
        <xdr:cNvSpPr txBox="1"/>
      </xdr:nvSpPr>
      <xdr:spPr>
        <a:xfrm>
          <a:off x="8515428" y="96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138574</xdr:rowOff>
    </xdr:from>
    <xdr:to>
      <xdr:col>41</xdr:col>
      <xdr:colOff>101600</xdr:colOff>
      <xdr:row>58</xdr:row>
      <xdr:rowOff>68724</xdr:rowOff>
    </xdr:to>
    <xdr:sp macro="" textlink="">
      <xdr:nvSpPr>
        <xdr:cNvPr id="370" name="楕円 369"/>
        <xdr:cNvSpPr/>
      </xdr:nvSpPr>
      <xdr:spPr>
        <a:xfrm>
          <a:off x="7810500" y="99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59851</xdr:rowOff>
    </xdr:from>
    <xdr:ext cx="469744" cy="259045"/>
    <xdr:sp macro="" textlink="">
      <xdr:nvSpPr>
        <xdr:cNvPr id="371" name="テキスト ボックス 370"/>
        <xdr:cNvSpPr txBox="1"/>
      </xdr:nvSpPr>
      <xdr:spPr>
        <a:xfrm>
          <a:off x="7626428" y="100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125499</xdr:rowOff>
    </xdr:from>
    <xdr:to>
      <xdr:col>36</xdr:col>
      <xdr:colOff>165100</xdr:colOff>
      <xdr:row>58</xdr:row>
      <xdr:rowOff>55649</xdr:rowOff>
    </xdr:to>
    <xdr:sp macro="" textlink="">
      <xdr:nvSpPr>
        <xdr:cNvPr id="372" name="楕円 371"/>
        <xdr:cNvSpPr/>
      </xdr:nvSpPr>
      <xdr:spPr>
        <a:xfrm>
          <a:off x="6921500" y="98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46776</xdr:rowOff>
    </xdr:from>
    <xdr:ext cx="469744" cy="259045"/>
    <xdr:sp macro="" textlink="">
      <xdr:nvSpPr>
        <xdr:cNvPr id="373" name="テキスト ボックス 372"/>
        <xdr:cNvSpPr txBox="1"/>
      </xdr:nvSpPr>
      <xdr:spPr>
        <a:xfrm>
          <a:off x="6737428" y="999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167818</xdr:rowOff>
    </xdr:from>
    <xdr:to>
      <xdr:col>55</xdr:col>
      <xdr:colOff>0</xdr:colOff>
      <xdr:row>78</xdr:row>
      <xdr:rowOff>21286</xdr:rowOff>
    </xdr:to>
    <xdr:cxnSp macro="">
      <xdr:nvCxnSpPr>
        <xdr:cNvPr id="402" name="直線コネクタ 401"/>
        <xdr:cNvCxnSpPr/>
      </xdr:nvCxnSpPr>
      <xdr:spPr>
        <a:xfrm>
          <a:off x="9639300" y="13369468"/>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167818</xdr:rowOff>
    </xdr:from>
    <xdr:to>
      <xdr:col>50</xdr:col>
      <xdr:colOff>114300</xdr:colOff>
      <xdr:row>78</xdr:row>
      <xdr:rowOff>33973</xdr:rowOff>
    </xdr:to>
    <xdr:cxnSp macro="">
      <xdr:nvCxnSpPr>
        <xdr:cNvPr id="405" name="直線コネクタ 404"/>
        <xdr:cNvCxnSpPr/>
      </xdr:nvCxnSpPr>
      <xdr:spPr>
        <a:xfrm flipV="1">
          <a:off x="8750300" y="13369468"/>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33973</xdr:rowOff>
    </xdr:from>
    <xdr:to>
      <xdr:col>45</xdr:col>
      <xdr:colOff>177800</xdr:colOff>
      <xdr:row>78</xdr:row>
      <xdr:rowOff>131738</xdr:rowOff>
    </xdr:to>
    <xdr:cxnSp macro="">
      <xdr:nvCxnSpPr>
        <xdr:cNvPr id="408" name="直線コネクタ 407"/>
        <xdr:cNvCxnSpPr/>
      </xdr:nvCxnSpPr>
      <xdr:spPr>
        <a:xfrm flipV="1">
          <a:off x="7861300" y="13407073"/>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128346</xdr:rowOff>
    </xdr:from>
    <xdr:to>
      <xdr:col>41</xdr:col>
      <xdr:colOff>50800</xdr:colOff>
      <xdr:row>78</xdr:row>
      <xdr:rowOff>131738</xdr:rowOff>
    </xdr:to>
    <xdr:cxnSp macro="">
      <xdr:nvCxnSpPr>
        <xdr:cNvPr id="411" name="直線コネクタ 410"/>
        <xdr:cNvCxnSpPr/>
      </xdr:nvCxnSpPr>
      <xdr:spPr>
        <a:xfrm>
          <a:off x="6972300" y="13501446"/>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141936</xdr:rowOff>
    </xdr:from>
    <xdr:to>
      <xdr:col>55</xdr:col>
      <xdr:colOff>50800</xdr:colOff>
      <xdr:row>78</xdr:row>
      <xdr:rowOff>72086</xdr:rowOff>
    </xdr:to>
    <xdr:sp macro="" textlink="">
      <xdr:nvSpPr>
        <xdr:cNvPr id="421" name="楕円 420"/>
        <xdr:cNvSpPr/>
      </xdr:nvSpPr>
      <xdr:spPr>
        <a:xfrm>
          <a:off x="104267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120363</xdr:rowOff>
    </xdr:from>
    <xdr:ext cx="469744" cy="259045"/>
    <xdr:sp macro="" textlink="">
      <xdr:nvSpPr>
        <xdr:cNvPr id="422" name="商工費該当値テキスト"/>
        <xdr:cNvSpPr txBox="1"/>
      </xdr:nvSpPr>
      <xdr:spPr>
        <a:xfrm>
          <a:off x="10528300" y="13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117018</xdr:rowOff>
    </xdr:from>
    <xdr:to>
      <xdr:col>50</xdr:col>
      <xdr:colOff>165100</xdr:colOff>
      <xdr:row>78</xdr:row>
      <xdr:rowOff>47168</xdr:rowOff>
    </xdr:to>
    <xdr:sp macro="" textlink="">
      <xdr:nvSpPr>
        <xdr:cNvPr id="423" name="楕円 422"/>
        <xdr:cNvSpPr/>
      </xdr:nvSpPr>
      <xdr:spPr>
        <a:xfrm>
          <a:off x="9588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38295</xdr:rowOff>
    </xdr:from>
    <xdr:ext cx="469744" cy="259045"/>
    <xdr:sp macro="" textlink="">
      <xdr:nvSpPr>
        <xdr:cNvPr id="424" name="テキスト ボックス 423"/>
        <xdr:cNvSpPr txBox="1"/>
      </xdr:nvSpPr>
      <xdr:spPr>
        <a:xfrm>
          <a:off x="9404428"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154623</xdr:rowOff>
    </xdr:from>
    <xdr:to>
      <xdr:col>46</xdr:col>
      <xdr:colOff>38100</xdr:colOff>
      <xdr:row>78</xdr:row>
      <xdr:rowOff>84773</xdr:rowOff>
    </xdr:to>
    <xdr:sp macro="" textlink="">
      <xdr:nvSpPr>
        <xdr:cNvPr id="425" name="楕円 424"/>
        <xdr:cNvSpPr/>
      </xdr:nvSpPr>
      <xdr:spPr>
        <a:xfrm>
          <a:off x="8699500" y="133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75900</xdr:rowOff>
    </xdr:from>
    <xdr:ext cx="469744" cy="259045"/>
    <xdr:sp macro="" textlink="">
      <xdr:nvSpPr>
        <xdr:cNvPr id="426" name="テキスト ボックス 425"/>
        <xdr:cNvSpPr txBox="1"/>
      </xdr:nvSpPr>
      <xdr:spPr>
        <a:xfrm>
          <a:off x="8515428" y="134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80938</xdr:rowOff>
    </xdr:from>
    <xdr:to>
      <xdr:col>41</xdr:col>
      <xdr:colOff>101600</xdr:colOff>
      <xdr:row>79</xdr:row>
      <xdr:rowOff>11088</xdr:rowOff>
    </xdr:to>
    <xdr:sp macro="" textlink="">
      <xdr:nvSpPr>
        <xdr:cNvPr id="427" name="楕円 426"/>
        <xdr:cNvSpPr/>
      </xdr:nvSpPr>
      <xdr:spPr>
        <a:xfrm>
          <a:off x="7810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2215</xdr:rowOff>
    </xdr:from>
    <xdr:ext cx="469744" cy="259045"/>
    <xdr:sp macro="" textlink="">
      <xdr:nvSpPr>
        <xdr:cNvPr id="428" name="テキスト ボックス 427"/>
        <xdr:cNvSpPr txBox="1"/>
      </xdr:nvSpPr>
      <xdr:spPr>
        <a:xfrm>
          <a:off x="7626428"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77546</xdr:rowOff>
    </xdr:from>
    <xdr:to>
      <xdr:col>36</xdr:col>
      <xdr:colOff>165100</xdr:colOff>
      <xdr:row>79</xdr:row>
      <xdr:rowOff>7696</xdr:rowOff>
    </xdr:to>
    <xdr:sp macro="" textlink="">
      <xdr:nvSpPr>
        <xdr:cNvPr id="429" name="楕円 428"/>
        <xdr:cNvSpPr/>
      </xdr:nvSpPr>
      <xdr:spPr>
        <a:xfrm>
          <a:off x="6921500" y="134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170273</xdr:rowOff>
    </xdr:from>
    <xdr:ext cx="469744" cy="259045"/>
    <xdr:sp macro="" textlink="">
      <xdr:nvSpPr>
        <xdr:cNvPr id="430" name="テキスト ボックス 429"/>
        <xdr:cNvSpPr txBox="1"/>
      </xdr:nvSpPr>
      <xdr:spPr>
        <a:xfrm>
          <a:off x="6737428" y="1354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58872</xdr:rowOff>
    </xdr:from>
    <xdr:to>
      <xdr:col>55</xdr:col>
      <xdr:colOff>0</xdr:colOff>
      <xdr:row>97</xdr:row>
      <xdr:rowOff>108268</xdr:rowOff>
    </xdr:to>
    <xdr:cxnSp macro="">
      <xdr:nvCxnSpPr>
        <xdr:cNvPr id="457" name="直線コネクタ 456"/>
        <xdr:cNvCxnSpPr/>
      </xdr:nvCxnSpPr>
      <xdr:spPr>
        <a:xfrm>
          <a:off x="9639300" y="16689522"/>
          <a:ext cx="838200" cy="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58872</xdr:rowOff>
    </xdr:from>
    <xdr:to>
      <xdr:col>50</xdr:col>
      <xdr:colOff>114300</xdr:colOff>
      <xdr:row>97</xdr:row>
      <xdr:rowOff>97715</xdr:rowOff>
    </xdr:to>
    <xdr:cxnSp macro="">
      <xdr:nvCxnSpPr>
        <xdr:cNvPr id="460" name="直線コネクタ 459"/>
        <xdr:cNvCxnSpPr/>
      </xdr:nvCxnSpPr>
      <xdr:spPr>
        <a:xfrm flipV="1">
          <a:off x="8750300" y="16689522"/>
          <a:ext cx="8890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97715</xdr:rowOff>
    </xdr:from>
    <xdr:to>
      <xdr:col>45</xdr:col>
      <xdr:colOff>177800</xdr:colOff>
      <xdr:row>97</xdr:row>
      <xdr:rowOff>114920</xdr:rowOff>
    </xdr:to>
    <xdr:cxnSp macro="">
      <xdr:nvCxnSpPr>
        <xdr:cNvPr id="463" name="直線コネクタ 462"/>
        <xdr:cNvCxnSpPr/>
      </xdr:nvCxnSpPr>
      <xdr:spPr>
        <a:xfrm flipV="1">
          <a:off x="7861300" y="16728365"/>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90450</xdr:rowOff>
    </xdr:from>
    <xdr:to>
      <xdr:col>41</xdr:col>
      <xdr:colOff>50800</xdr:colOff>
      <xdr:row>97</xdr:row>
      <xdr:rowOff>114920</xdr:rowOff>
    </xdr:to>
    <xdr:cxnSp macro="">
      <xdr:nvCxnSpPr>
        <xdr:cNvPr id="466" name="直線コネクタ 465"/>
        <xdr:cNvCxnSpPr/>
      </xdr:nvCxnSpPr>
      <xdr:spPr>
        <a:xfrm>
          <a:off x="6972300" y="16721100"/>
          <a:ext cx="889000" cy="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57468</xdr:rowOff>
    </xdr:from>
    <xdr:to>
      <xdr:col>55</xdr:col>
      <xdr:colOff>50800</xdr:colOff>
      <xdr:row>97</xdr:row>
      <xdr:rowOff>159068</xdr:rowOff>
    </xdr:to>
    <xdr:sp macro="" textlink="">
      <xdr:nvSpPr>
        <xdr:cNvPr id="476" name="楕円 475"/>
        <xdr:cNvSpPr/>
      </xdr:nvSpPr>
      <xdr:spPr>
        <a:xfrm>
          <a:off x="10426700" y="166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80345</xdr:rowOff>
    </xdr:from>
    <xdr:ext cx="534377" cy="259045"/>
    <xdr:sp macro="" textlink="">
      <xdr:nvSpPr>
        <xdr:cNvPr id="477" name="土木費該当値テキスト"/>
        <xdr:cNvSpPr txBox="1"/>
      </xdr:nvSpPr>
      <xdr:spPr>
        <a:xfrm>
          <a:off x="10528300" y="165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8072</xdr:rowOff>
    </xdr:from>
    <xdr:to>
      <xdr:col>50</xdr:col>
      <xdr:colOff>165100</xdr:colOff>
      <xdr:row>97</xdr:row>
      <xdr:rowOff>109672</xdr:rowOff>
    </xdr:to>
    <xdr:sp macro="" textlink="">
      <xdr:nvSpPr>
        <xdr:cNvPr id="478" name="楕円 477"/>
        <xdr:cNvSpPr/>
      </xdr:nvSpPr>
      <xdr:spPr>
        <a:xfrm>
          <a:off x="9588500" y="166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126199</xdr:rowOff>
    </xdr:from>
    <xdr:ext cx="534377" cy="259045"/>
    <xdr:sp macro="" textlink="">
      <xdr:nvSpPr>
        <xdr:cNvPr id="479" name="テキスト ボックス 478"/>
        <xdr:cNvSpPr txBox="1"/>
      </xdr:nvSpPr>
      <xdr:spPr>
        <a:xfrm>
          <a:off x="9372111" y="1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46915</xdr:rowOff>
    </xdr:from>
    <xdr:to>
      <xdr:col>46</xdr:col>
      <xdr:colOff>38100</xdr:colOff>
      <xdr:row>97</xdr:row>
      <xdr:rowOff>148515</xdr:rowOff>
    </xdr:to>
    <xdr:sp macro="" textlink="">
      <xdr:nvSpPr>
        <xdr:cNvPr id="480" name="楕円 479"/>
        <xdr:cNvSpPr/>
      </xdr:nvSpPr>
      <xdr:spPr>
        <a:xfrm>
          <a:off x="8699500" y="166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165042</xdr:rowOff>
    </xdr:from>
    <xdr:ext cx="534377" cy="259045"/>
    <xdr:sp macro="" textlink="">
      <xdr:nvSpPr>
        <xdr:cNvPr id="481" name="テキスト ボックス 480"/>
        <xdr:cNvSpPr txBox="1"/>
      </xdr:nvSpPr>
      <xdr:spPr>
        <a:xfrm>
          <a:off x="8483111" y="164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64120</xdr:rowOff>
    </xdr:from>
    <xdr:to>
      <xdr:col>41</xdr:col>
      <xdr:colOff>101600</xdr:colOff>
      <xdr:row>97</xdr:row>
      <xdr:rowOff>165720</xdr:rowOff>
    </xdr:to>
    <xdr:sp macro="" textlink="">
      <xdr:nvSpPr>
        <xdr:cNvPr id="482" name="楕円 481"/>
        <xdr:cNvSpPr/>
      </xdr:nvSpPr>
      <xdr:spPr>
        <a:xfrm>
          <a:off x="78105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156847</xdr:rowOff>
    </xdr:from>
    <xdr:ext cx="534377" cy="259045"/>
    <xdr:sp macro="" textlink="">
      <xdr:nvSpPr>
        <xdr:cNvPr id="483" name="テキスト ボックス 482"/>
        <xdr:cNvSpPr txBox="1"/>
      </xdr:nvSpPr>
      <xdr:spPr>
        <a:xfrm>
          <a:off x="7594111" y="167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39650</xdr:rowOff>
    </xdr:from>
    <xdr:to>
      <xdr:col>36</xdr:col>
      <xdr:colOff>165100</xdr:colOff>
      <xdr:row>97</xdr:row>
      <xdr:rowOff>141250</xdr:rowOff>
    </xdr:to>
    <xdr:sp macro="" textlink="">
      <xdr:nvSpPr>
        <xdr:cNvPr id="484" name="楕円 483"/>
        <xdr:cNvSpPr/>
      </xdr:nvSpPr>
      <xdr:spPr>
        <a:xfrm>
          <a:off x="6921500" y="16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132377</xdr:rowOff>
    </xdr:from>
    <xdr:ext cx="534377" cy="259045"/>
    <xdr:sp macro="" textlink="">
      <xdr:nvSpPr>
        <xdr:cNvPr id="485" name="テキスト ボックス 484"/>
        <xdr:cNvSpPr txBox="1"/>
      </xdr:nvSpPr>
      <xdr:spPr>
        <a:xfrm>
          <a:off x="6705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163429</xdr:rowOff>
    </xdr:from>
    <xdr:to>
      <xdr:col>85</xdr:col>
      <xdr:colOff>127000</xdr:colOff>
      <xdr:row>37</xdr:row>
      <xdr:rowOff>163978</xdr:rowOff>
    </xdr:to>
    <xdr:cxnSp macro="">
      <xdr:nvCxnSpPr>
        <xdr:cNvPr id="513" name="直線コネクタ 512"/>
        <xdr:cNvCxnSpPr/>
      </xdr:nvCxnSpPr>
      <xdr:spPr>
        <a:xfrm>
          <a:off x="15481300" y="6507079"/>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163429</xdr:rowOff>
    </xdr:from>
    <xdr:to>
      <xdr:col>81</xdr:col>
      <xdr:colOff>50800</xdr:colOff>
      <xdr:row>38</xdr:row>
      <xdr:rowOff>1122</xdr:rowOff>
    </xdr:to>
    <xdr:cxnSp macro="">
      <xdr:nvCxnSpPr>
        <xdr:cNvPr id="516" name="直線コネクタ 515"/>
        <xdr:cNvCxnSpPr/>
      </xdr:nvCxnSpPr>
      <xdr:spPr>
        <a:xfrm flipV="1">
          <a:off x="14592300" y="650707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116566</xdr:rowOff>
    </xdr:from>
    <xdr:to>
      <xdr:col>76</xdr:col>
      <xdr:colOff>114300</xdr:colOff>
      <xdr:row>38</xdr:row>
      <xdr:rowOff>1122</xdr:rowOff>
    </xdr:to>
    <xdr:cxnSp macro="">
      <xdr:nvCxnSpPr>
        <xdr:cNvPr id="519" name="直線コネクタ 518"/>
        <xdr:cNvCxnSpPr/>
      </xdr:nvCxnSpPr>
      <xdr:spPr>
        <a:xfrm>
          <a:off x="13703300" y="6460216"/>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116566</xdr:rowOff>
    </xdr:from>
    <xdr:to>
      <xdr:col>71</xdr:col>
      <xdr:colOff>177800</xdr:colOff>
      <xdr:row>38</xdr:row>
      <xdr:rowOff>22474</xdr:rowOff>
    </xdr:to>
    <xdr:cxnSp macro="">
      <xdr:nvCxnSpPr>
        <xdr:cNvPr id="522" name="直線コネクタ 521"/>
        <xdr:cNvCxnSpPr/>
      </xdr:nvCxnSpPr>
      <xdr:spPr>
        <a:xfrm flipV="1">
          <a:off x="12814300" y="6460216"/>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113177</xdr:rowOff>
    </xdr:from>
    <xdr:to>
      <xdr:col>85</xdr:col>
      <xdr:colOff>177800</xdr:colOff>
      <xdr:row>38</xdr:row>
      <xdr:rowOff>43328</xdr:rowOff>
    </xdr:to>
    <xdr:sp macro="" textlink="">
      <xdr:nvSpPr>
        <xdr:cNvPr id="532" name="楕円 531"/>
        <xdr:cNvSpPr/>
      </xdr:nvSpPr>
      <xdr:spPr>
        <a:xfrm>
          <a:off x="16268700" y="64568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91604</xdr:rowOff>
    </xdr:from>
    <xdr:ext cx="534377" cy="259045"/>
    <xdr:sp macro="" textlink="">
      <xdr:nvSpPr>
        <xdr:cNvPr id="533" name="消防費該当値テキスト"/>
        <xdr:cNvSpPr txBox="1"/>
      </xdr:nvSpPr>
      <xdr:spPr>
        <a:xfrm>
          <a:off x="16370300" y="64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112629</xdr:rowOff>
    </xdr:from>
    <xdr:to>
      <xdr:col>81</xdr:col>
      <xdr:colOff>101600</xdr:colOff>
      <xdr:row>38</xdr:row>
      <xdr:rowOff>42779</xdr:rowOff>
    </xdr:to>
    <xdr:sp macro="" textlink="">
      <xdr:nvSpPr>
        <xdr:cNvPr id="534" name="楕円 533"/>
        <xdr:cNvSpPr/>
      </xdr:nvSpPr>
      <xdr:spPr>
        <a:xfrm>
          <a:off x="15430500" y="64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33906</xdr:rowOff>
    </xdr:from>
    <xdr:ext cx="534377" cy="259045"/>
    <xdr:sp macro="" textlink="">
      <xdr:nvSpPr>
        <xdr:cNvPr id="535" name="テキスト ボックス 534"/>
        <xdr:cNvSpPr txBox="1"/>
      </xdr:nvSpPr>
      <xdr:spPr>
        <a:xfrm>
          <a:off x="15214111" y="65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121773</xdr:rowOff>
    </xdr:from>
    <xdr:to>
      <xdr:col>76</xdr:col>
      <xdr:colOff>165100</xdr:colOff>
      <xdr:row>38</xdr:row>
      <xdr:rowOff>51922</xdr:rowOff>
    </xdr:to>
    <xdr:sp macro="" textlink="">
      <xdr:nvSpPr>
        <xdr:cNvPr id="536" name="楕円 535"/>
        <xdr:cNvSpPr/>
      </xdr:nvSpPr>
      <xdr:spPr>
        <a:xfrm>
          <a:off x="14541500" y="6465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43049</xdr:rowOff>
    </xdr:from>
    <xdr:ext cx="534377" cy="259045"/>
    <xdr:sp macro="" textlink="">
      <xdr:nvSpPr>
        <xdr:cNvPr id="537" name="テキスト ボックス 536"/>
        <xdr:cNvSpPr txBox="1"/>
      </xdr:nvSpPr>
      <xdr:spPr>
        <a:xfrm>
          <a:off x="14325111" y="65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65766</xdr:rowOff>
    </xdr:from>
    <xdr:to>
      <xdr:col>72</xdr:col>
      <xdr:colOff>38100</xdr:colOff>
      <xdr:row>37</xdr:row>
      <xdr:rowOff>167366</xdr:rowOff>
    </xdr:to>
    <xdr:sp macro="" textlink="">
      <xdr:nvSpPr>
        <xdr:cNvPr id="538" name="楕円 537"/>
        <xdr:cNvSpPr/>
      </xdr:nvSpPr>
      <xdr:spPr>
        <a:xfrm>
          <a:off x="13652500" y="64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158493</xdr:rowOff>
    </xdr:from>
    <xdr:ext cx="534377" cy="259045"/>
    <xdr:sp macro="" textlink="">
      <xdr:nvSpPr>
        <xdr:cNvPr id="539" name="テキスト ボックス 538"/>
        <xdr:cNvSpPr txBox="1"/>
      </xdr:nvSpPr>
      <xdr:spPr>
        <a:xfrm>
          <a:off x="13436111" y="650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143124</xdr:rowOff>
    </xdr:from>
    <xdr:to>
      <xdr:col>67</xdr:col>
      <xdr:colOff>101600</xdr:colOff>
      <xdr:row>38</xdr:row>
      <xdr:rowOff>73274</xdr:rowOff>
    </xdr:to>
    <xdr:sp macro="" textlink="">
      <xdr:nvSpPr>
        <xdr:cNvPr id="540" name="楕円 539"/>
        <xdr:cNvSpPr/>
      </xdr:nvSpPr>
      <xdr:spPr>
        <a:xfrm>
          <a:off x="12763500" y="64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64401</xdr:rowOff>
    </xdr:from>
    <xdr:ext cx="534377" cy="259045"/>
    <xdr:sp macro="" textlink="">
      <xdr:nvSpPr>
        <xdr:cNvPr id="541" name="テキスト ボックス 540"/>
        <xdr:cNvSpPr txBox="1"/>
      </xdr:nvSpPr>
      <xdr:spPr>
        <a:xfrm>
          <a:off x="12547111" y="65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142786</xdr:rowOff>
    </xdr:from>
    <xdr:to>
      <xdr:col>85</xdr:col>
      <xdr:colOff>127000</xdr:colOff>
      <xdr:row>55</xdr:row>
      <xdr:rowOff>164046</xdr:rowOff>
    </xdr:to>
    <xdr:cxnSp macro="">
      <xdr:nvCxnSpPr>
        <xdr:cNvPr id="569" name="直線コネクタ 568"/>
        <xdr:cNvCxnSpPr/>
      </xdr:nvCxnSpPr>
      <xdr:spPr>
        <a:xfrm flipV="1">
          <a:off x="15481300" y="9572536"/>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122189</xdr:rowOff>
    </xdr:from>
    <xdr:to>
      <xdr:col>81</xdr:col>
      <xdr:colOff>50800</xdr:colOff>
      <xdr:row>55</xdr:row>
      <xdr:rowOff>164046</xdr:rowOff>
    </xdr:to>
    <xdr:cxnSp macro="">
      <xdr:nvCxnSpPr>
        <xdr:cNvPr id="572" name="直線コネクタ 571"/>
        <xdr:cNvCxnSpPr/>
      </xdr:nvCxnSpPr>
      <xdr:spPr>
        <a:xfrm>
          <a:off x="14592300" y="9209039"/>
          <a:ext cx="889000" cy="38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122189</xdr:rowOff>
    </xdr:from>
    <xdr:to>
      <xdr:col>76</xdr:col>
      <xdr:colOff>114300</xdr:colOff>
      <xdr:row>55</xdr:row>
      <xdr:rowOff>92837</xdr:rowOff>
    </xdr:to>
    <xdr:cxnSp macro="">
      <xdr:nvCxnSpPr>
        <xdr:cNvPr id="575" name="直線コネクタ 574"/>
        <xdr:cNvCxnSpPr/>
      </xdr:nvCxnSpPr>
      <xdr:spPr>
        <a:xfrm flipV="1">
          <a:off x="13703300" y="9209039"/>
          <a:ext cx="889000" cy="3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92837</xdr:rowOff>
    </xdr:from>
    <xdr:to>
      <xdr:col>71</xdr:col>
      <xdr:colOff>177800</xdr:colOff>
      <xdr:row>56</xdr:row>
      <xdr:rowOff>21582</xdr:rowOff>
    </xdr:to>
    <xdr:cxnSp macro="">
      <xdr:nvCxnSpPr>
        <xdr:cNvPr id="578" name="直線コネクタ 577"/>
        <xdr:cNvCxnSpPr/>
      </xdr:nvCxnSpPr>
      <xdr:spPr>
        <a:xfrm flipV="1">
          <a:off x="12814300" y="9522587"/>
          <a:ext cx="889000" cy="10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91986</xdr:rowOff>
    </xdr:from>
    <xdr:to>
      <xdr:col>85</xdr:col>
      <xdr:colOff>177800</xdr:colOff>
      <xdr:row>56</xdr:row>
      <xdr:rowOff>22136</xdr:rowOff>
    </xdr:to>
    <xdr:sp macro="" textlink="">
      <xdr:nvSpPr>
        <xdr:cNvPr id="588" name="楕円 587"/>
        <xdr:cNvSpPr/>
      </xdr:nvSpPr>
      <xdr:spPr>
        <a:xfrm>
          <a:off x="16268700" y="95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70413</xdr:rowOff>
    </xdr:from>
    <xdr:ext cx="534377" cy="259045"/>
    <xdr:sp macro="" textlink="">
      <xdr:nvSpPr>
        <xdr:cNvPr id="589" name="教育費該当値テキスト"/>
        <xdr:cNvSpPr txBox="1"/>
      </xdr:nvSpPr>
      <xdr:spPr>
        <a:xfrm>
          <a:off x="16370300" y="95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113246</xdr:rowOff>
    </xdr:from>
    <xdr:to>
      <xdr:col>81</xdr:col>
      <xdr:colOff>101600</xdr:colOff>
      <xdr:row>56</xdr:row>
      <xdr:rowOff>43396</xdr:rowOff>
    </xdr:to>
    <xdr:sp macro="" textlink="">
      <xdr:nvSpPr>
        <xdr:cNvPr id="590" name="楕円 589"/>
        <xdr:cNvSpPr/>
      </xdr:nvSpPr>
      <xdr:spPr>
        <a:xfrm>
          <a:off x="15430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59923</xdr:rowOff>
    </xdr:from>
    <xdr:ext cx="534377" cy="259045"/>
    <xdr:sp macro="" textlink="">
      <xdr:nvSpPr>
        <xdr:cNvPr id="591" name="テキスト ボックス 590"/>
        <xdr:cNvSpPr txBox="1"/>
      </xdr:nvSpPr>
      <xdr:spPr>
        <a:xfrm>
          <a:off x="15214111" y="93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71389</xdr:rowOff>
    </xdr:from>
    <xdr:to>
      <xdr:col>76</xdr:col>
      <xdr:colOff>165100</xdr:colOff>
      <xdr:row>54</xdr:row>
      <xdr:rowOff>1539</xdr:rowOff>
    </xdr:to>
    <xdr:sp macro="" textlink="">
      <xdr:nvSpPr>
        <xdr:cNvPr id="592" name="楕円 591"/>
        <xdr:cNvSpPr/>
      </xdr:nvSpPr>
      <xdr:spPr>
        <a:xfrm>
          <a:off x="14541500" y="91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18066</xdr:rowOff>
    </xdr:from>
    <xdr:ext cx="534377" cy="259045"/>
    <xdr:sp macro="" textlink="">
      <xdr:nvSpPr>
        <xdr:cNvPr id="593" name="テキスト ボックス 592"/>
        <xdr:cNvSpPr txBox="1"/>
      </xdr:nvSpPr>
      <xdr:spPr>
        <a:xfrm>
          <a:off x="14325111" y="89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42037</xdr:rowOff>
    </xdr:from>
    <xdr:to>
      <xdr:col>72</xdr:col>
      <xdr:colOff>38100</xdr:colOff>
      <xdr:row>55</xdr:row>
      <xdr:rowOff>143637</xdr:rowOff>
    </xdr:to>
    <xdr:sp macro="" textlink="">
      <xdr:nvSpPr>
        <xdr:cNvPr id="594" name="楕円 593"/>
        <xdr:cNvSpPr/>
      </xdr:nvSpPr>
      <xdr:spPr>
        <a:xfrm>
          <a:off x="13652500" y="9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134764</xdr:rowOff>
    </xdr:from>
    <xdr:ext cx="534377" cy="259045"/>
    <xdr:sp macro="" textlink="">
      <xdr:nvSpPr>
        <xdr:cNvPr id="595" name="テキスト ボックス 594"/>
        <xdr:cNvSpPr txBox="1"/>
      </xdr:nvSpPr>
      <xdr:spPr>
        <a:xfrm>
          <a:off x="13436111" y="95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142232</xdr:rowOff>
    </xdr:from>
    <xdr:to>
      <xdr:col>67</xdr:col>
      <xdr:colOff>101600</xdr:colOff>
      <xdr:row>56</xdr:row>
      <xdr:rowOff>72382</xdr:rowOff>
    </xdr:to>
    <xdr:sp macro="" textlink="">
      <xdr:nvSpPr>
        <xdr:cNvPr id="596" name="楕円 595"/>
        <xdr:cNvSpPr/>
      </xdr:nvSpPr>
      <xdr:spPr>
        <a:xfrm>
          <a:off x="12763500" y="95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63509</xdr:rowOff>
    </xdr:from>
    <xdr:ext cx="534377" cy="259045"/>
    <xdr:sp macro="" textlink="">
      <xdr:nvSpPr>
        <xdr:cNvPr id="597" name="テキスト ボックス 596"/>
        <xdr:cNvSpPr txBox="1"/>
      </xdr:nvSpPr>
      <xdr:spPr>
        <a:xfrm>
          <a:off x="12547111" y="96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74679</xdr:rowOff>
    </xdr:from>
    <xdr:to>
      <xdr:col>85</xdr:col>
      <xdr:colOff>127000</xdr:colOff>
      <xdr:row>79</xdr:row>
      <xdr:rowOff>98422</xdr:rowOff>
    </xdr:to>
    <xdr:cxnSp macro="">
      <xdr:nvCxnSpPr>
        <xdr:cNvPr id="628" name="直線コネクタ 627"/>
        <xdr:cNvCxnSpPr/>
      </xdr:nvCxnSpPr>
      <xdr:spPr>
        <a:xfrm flipV="1">
          <a:off x="15481300" y="13619229"/>
          <a:ext cx="838200" cy="2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9"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98422</xdr:rowOff>
    </xdr:from>
    <xdr:to>
      <xdr:col>81</xdr:col>
      <xdr:colOff>50800</xdr:colOff>
      <xdr:row>79</xdr:row>
      <xdr:rowOff>98813</xdr:rowOff>
    </xdr:to>
    <xdr:cxnSp macro="">
      <xdr:nvCxnSpPr>
        <xdr:cNvPr id="631" name="直線コネクタ 630"/>
        <xdr:cNvCxnSpPr/>
      </xdr:nvCxnSpPr>
      <xdr:spPr>
        <a:xfrm flipV="1">
          <a:off x="14592300" y="13642972"/>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90943</xdr:rowOff>
    </xdr:from>
    <xdr:to>
      <xdr:col>76</xdr:col>
      <xdr:colOff>114300</xdr:colOff>
      <xdr:row>79</xdr:row>
      <xdr:rowOff>98813</xdr:rowOff>
    </xdr:to>
    <xdr:cxnSp macro="">
      <xdr:nvCxnSpPr>
        <xdr:cNvPr id="634" name="直線コネクタ 633"/>
        <xdr:cNvCxnSpPr/>
      </xdr:nvCxnSpPr>
      <xdr:spPr>
        <a:xfrm>
          <a:off x="13703300" y="13635493"/>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90943</xdr:rowOff>
    </xdr:from>
    <xdr:to>
      <xdr:col>71</xdr:col>
      <xdr:colOff>177800</xdr:colOff>
      <xdr:row>79</xdr:row>
      <xdr:rowOff>98422</xdr:rowOff>
    </xdr:to>
    <xdr:cxnSp macro="">
      <xdr:nvCxnSpPr>
        <xdr:cNvPr id="637" name="直線コネクタ 636"/>
        <xdr:cNvCxnSpPr/>
      </xdr:nvCxnSpPr>
      <xdr:spPr>
        <a:xfrm flipV="1">
          <a:off x="12814300" y="13635493"/>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23879</xdr:rowOff>
    </xdr:from>
    <xdr:to>
      <xdr:col>85</xdr:col>
      <xdr:colOff>177800</xdr:colOff>
      <xdr:row>79</xdr:row>
      <xdr:rowOff>125479</xdr:rowOff>
    </xdr:to>
    <xdr:sp macro="" textlink="">
      <xdr:nvSpPr>
        <xdr:cNvPr id="647" name="楕円 646"/>
        <xdr:cNvSpPr/>
      </xdr:nvSpPr>
      <xdr:spPr>
        <a:xfrm>
          <a:off x="16268700" y="1356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154706</xdr:rowOff>
    </xdr:from>
    <xdr:ext cx="378565" cy="259045"/>
    <xdr:sp macro="" textlink="">
      <xdr:nvSpPr>
        <xdr:cNvPr id="648" name="災害復旧費該当値テキスト"/>
        <xdr:cNvSpPr txBox="1"/>
      </xdr:nvSpPr>
      <xdr:spPr>
        <a:xfrm>
          <a:off x="16370300" y="13356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47622</xdr:rowOff>
    </xdr:from>
    <xdr:to>
      <xdr:col>81</xdr:col>
      <xdr:colOff>101600</xdr:colOff>
      <xdr:row>79</xdr:row>
      <xdr:rowOff>149222</xdr:rowOff>
    </xdr:to>
    <xdr:sp macro="" textlink="">
      <xdr:nvSpPr>
        <xdr:cNvPr id="649" name="楕円 648"/>
        <xdr:cNvSpPr/>
      </xdr:nvSpPr>
      <xdr:spPr>
        <a:xfrm>
          <a:off x="15430500" y="135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140349</xdr:rowOff>
    </xdr:from>
    <xdr:ext cx="313932" cy="259045"/>
    <xdr:sp macro="" textlink="">
      <xdr:nvSpPr>
        <xdr:cNvPr id="650" name="テキスト ボックス 649"/>
        <xdr:cNvSpPr txBox="1"/>
      </xdr:nvSpPr>
      <xdr:spPr>
        <a:xfrm>
          <a:off x="15324333" y="13684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48013</xdr:rowOff>
    </xdr:from>
    <xdr:to>
      <xdr:col>76</xdr:col>
      <xdr:colOff>165100</xdr:colOff>
      <xdr:row>79</xdr:row>
      <xdr:rowOff>149613</xdr:rowOff>
    </xdr:to>
    <xdr:sp macro="" textlink="">
      <xdr:nvSpPr>
        <xdr:cNvPr id="651" name="楕円 650"/>
        <xdr:cNvSpPr/>
      </xdr:nvSpPr>
      <xdr:spPr>
        <a:xfrm>
          <a:off x="14541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140740</xdr:rowOff>
    </xdr:from>
    <xdr:ext cx="249299" cy="259045"/>
    <xdr:sp macro="" textlink="">
      <xdr:nvSpPr>
        <xdr:cNvPr id="652" name="テキスト ボックス 651"/>
        <xdr:cNvSpPr txBox="1"/>
      </xdr:nvSpPr>
      <xdr:spPr>
        <a:xfrm>
          <a:off x="14467650" y="13685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40143</xdr:rowOff>
    </xdr:from>
    <xdr:to>
      <xdr:col>72</xdr:col>
      <xdr:colOff>38100</xdr:colOff>
      <xdr:row>79</xdr:row>
      <xdr:rowOff>141743</xdr:rowOff>
    </xdr:to>
    <xdr:sp macro="" textlink="">
      <xdr:nvSpPr>
        <xdr:cNvPr id="653" name="楕円 652"/>
        <xdr:cNvSpPr/>
      </xdr:nvSpPr>
      <xdr:spPr>
        <a:xfrm>
          <a:off x="13652500" y="135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132870</xdr:rowOff>
    </xdr:from>
    <xdr:ext cx="378565" cy="259045"/>
    <xdr:sp macro="" textlink="">
      <xdr:nvSpPr>
        <xdr:cNvPr id="654" name="テキスト ボックス 653"/>
        <xdr:cNvSpPr txBox="1"/>
      </xdr:nvSpPr>
      <xdr:spPr>
        <a:xfrm>
          <a:off x="13514017" y="1367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47622</xdr:rowOff>
    </xdr:from>
    <xdr:to>
      <xdr:col>67</xdr:col>
      <xdr:colOff>101600</xdr:colOff>
      <xdr:row>79</xdr:row>
      <xdr:rowOff>149222</xdr:rowOff>
    </xdr:to>
    <xdr:sp macro="" textlink="">
      <xdr:nvSpPr>
        <xdr:cNvPr id="655" name="楕円 654"/>
        <xdr:cNvSpPr/>
      </xdr:nvSpPr>
      <xdr:spPr>
        <a:xfrm>
          <a:off x="12763500" y="135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140349</xdr:rowOff>
    </xdr:from>
    <xdr:ext cx="313932" cy="259045"/>
    <xdr:sp macro="" textlink="">
      <xdr:nvSpPr>
        <xdr:cNvPr id="656" name="テキスト ボックス 655"/>
        <xdr:cNvSpPr txBox="1"/>
      </xdr:nvSpPr>
      <xdr:spPr>
        <a:xfrm>
          <a:off x="12657333" y="13684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48120</xdr:rowOff>
    </xdr:from>
    <xdr:to>
      <xdr:col>85</xdr:col>
      <xdr:colOff>127000</xdr:colOff>
      <xdr:row>96</xdr:row>
      <xdr:rowOff>48679</xdr:rowOff>
    </xdr:to>
    <xdr:cxnSp macro="">
      <xdr:nvCxnSpPr>
        <xdr:cNvPr id="685" name="直線コネクタ 684"/>
        <xdr:cNvCxnSpPr/>
      </xdr:nvCxnSpPr>
      <xdr:spPr>
        <a:xfrm flipV="1">
          <a:off x="15481300" y="16507320"/>
          <a:ext cx="8382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48679</xdr:rowOff>
    </xdr:from>
    <xdr:to>
      <xdr:col>81</xdr:col>
      <xdr:colOff>50800</xdr:colOff>
      <xdr:row>96</xdr:row>
      <xdr:rowOff>60883</xdr:rowOff>
    </xdr:to>
    <xdr:cxnSp macro="">
      <xdr:nvCxnSpPr>
        <xdr:cNvPr id="688" name="直線コネクタ 687"/>
        <xdr:cNvCxnSpPr/>
      </xdr:nvCxnSpPr>
      <xdr:spPr>
        <a:xfrm flipV="1">
          <a:off x="14592300" y="16507879"/>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44971</xdr:rowOff>
    </xdr:from>
    <xdr:to>
      <xdr:col>76</xdr:col>
      <xdr:colOff>114300</xdr:colOff>
      <xdr:row>96</xdr:row>
      <xdr:rowOff>60883</xdr:rowOff>
    </xdr:to>
    <xdr:cxnSp macro="">
      <xdr:nvCxnSpPr>
        <xdr:cNvPr id="691" name="直線コネクタ 690"/>
        <xdr:cNvCxnSpPr/>
      </xdr:nvCxnSpPr>
      <xdr:spPr>
        <a:xfrm>
          <a:off x="13703300" y="16504171"/>
          <a:ext cx="889000" cy="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44971</xdr:rowOff>
    </xdr:from>
    <xdr:to>
      <xdr:col>71</xdr:col>
      <xdr:colOff>177800</xdr:colOff>
      <xdr:row>96</xdr:row>
      <xdr:rowOff>63715</xdr:rowOff>
    </xdr:to>
    <xdr:cxnSp macro="">
      <xdr:nvCxnSpPr>
        <xdr:cNvPr id="694" name="直線コネクタ 693"/>
        <xdr:cNvCxnSpPr/>
      </xdr:nvCxnSpPr>
      <xdr:spPr>
        <a:xfrm flipV="1">
          <a:off x="12814300" y="16504171"/>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168770</xdr:rowOff>
    </xdr:from>
    <xdr:to>
      <xdr:col>85</xdr:col>
      <xdr:colOff>177800</xdr:colOff>
      <xdr:row>96</xdr:row>
      <xdr:rowOff>98920</xdr:rowOff>
    </xdr:to>
    <xdr:sp macro="" textlink="">
      <xdr:nvSpPr>
        <xdr:cNvPr id="704" name="楕円 703"/>
        <xdr:cNvSpPr/>
      </xdr:nvSpPr>
      <xdr:spPr>
        <a:xfrm>
          <a:off x="16268700" y="164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20197</xdr:rowOff>
    </xdr:from>
    <xdr:ext cx="534377" cy="259045"/>
    <xdr:sp macro="" textlink="">
      <xdr:nvSpPr>
        <xdr:cNvPr id="705" name="公債費該当値テキスト"/>
        <xdr:cNvSpPr txBox="1"/>
      </xdr:nvSpPr>
      <xdr:spPr>
        <a:xfrm>
          <a:off x="16370300" y="163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169329</xdr:rowOff>
    </xdr:from>
    <xdr:to>
      <xdr:col>81</xdr:col>
      <xdr:colOff>101600</xdr:colOff>
      <xdr:row>96</xdr:row>
      <xdr:rowOff>99479</xdr:rowOff>
    </xdr:to>
    <xdr:sp macro="" textlink="">
      <xdr:nvSpPr>
        <xdr:cNvPr id="706" name="楕円 705"/>
        <xdr:cNvSpPr/>
      </xdr:nvSpPr>
      <xdr:spPr>
        <a:xfrm>
          <a:off x="15430500" y="164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116006</xdr:rowOff>
    </xdr:from>
    <xdr:ext cx="534377" cy="259045"/>
    <xdr:sp macro="" textlink="">
      <xdr:nvSpPr>
        <xdr:cNvPr id="707" name="テキスト ボックス 706"/>
        <xdr:cNvSpPr txBox="1"/>
      </xdr:nvSpPr>
      <xdr:spPr>
        <a:xfrm>
          <a:off x="15214111" y="162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10083</xdr:rowOff>
    </xdr:from>
    <xdr:to>
      <xdr:col>76</xdr:col>
      <xdr:colOff>165100</xdr:colOff>
      <xdr:row>96</xdr:row>
      <xdr:rowOff>111683</xdr:rowOff>
    </xdr:to>
    <xdr:sp macro="" textlink="">
      <xdr:nvSpPr>
        <xdr:cNvPr id="708" name="楕円 707"/>
        <xdr:cNvSpPr/>
      </xdr:nvSpPr>
      <xdr:spPr>
        <a:xfrm>
          <a:off x="14541500" y="164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128210</xdr:rowOff>
    </xdr:from>
    <xdr:ext cx="534377" cy="259045"/>
    <xdr:sp macro="" textlink="">
      <xdr:nvSpPr>
        <xdr:cNvPr id="709" name="テキスト ボックス 708"/>
        <xdr:cNvSpPr txBox="1"/>
      </xdr:nvSpPr>
      <xdr:spPr>
        <a:xfrm>
          <a:off x="14325111" y="1624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165621</xdr:rowOff>
    </xdr:from>
    <xdr:to>
      <xdr:col>72</xdr:col>
      <xdr:colOff>38100</xdr:colOff>
      <xdr:row>96</xdr:row>
      <xdr:rowOff>95771</xdr:rowOff>
    </xdr:to>
    <xdr:sp macro="" textlink="">
      <xdr:nvSpPr>
        <xdr:cNvPr id="710" name="楕円 709"/>
        <xdr:cNvSpPr/>
      </xdr:nvSpPr>
      <xdr:spPr>
        <a:xfrm>
          <a:off x="13652500" y="164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86898</xdr:rowOff>
    </xdr:from>
    <xdr:ext cx="534377" cy="259045"/>
    <xdr:sp macro="" textlink="">
      <xdr:nvSpPr>
        <xdr:cNvPr id="711" name="テキスト ボックス 710"/>
        <xdr:cNvSpPr txBox="1"/>
      </xdr:nvSpPr>
      <xdr:spPr>
        <a:xfrm>
          <a:off x="13436111" y="165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12915</xdr:rowOff>
    </xdr:from>
    <xdr:to>
      <xdr:col>67</xdr:col>
      <xdr:colOff>101600</xdr:colOff>
      <xdr:row>96</xdr:row>
      <xdr:rowOff>114515</xdr:rowOff>
    </xdr:to>
    <xdr:sp macro="" textlink="">
      <xdr:nvSpPr>
        <xdr:cNvPr id="712" name="楕円 711"/>
        <xdr:cNvSpPr/>
      </xdr:nvSpPr>
      <xdr:spPr>
        <a:xfrm>
          <a:off x="12763500" y="16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105642</xdr:rowOff>
    </xdr:from>
    <xdr:ext cx="534377" cy="259045"/>
    <xdr:sp macro="" textlink="">
      <xdr:nvSpPr>
        <xdr:cNvPr id="713" name="テキスト ボックス 712"/>
        <xdr:cNvSpPr txBox="1"/>
      </xdr:nvSpPr>
      <xdr:spPr>
        <a:xfrm>
          <a:off x="12547111" y="1656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住民一人当たりのコストを目的別にみると、土木費において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44,375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39,458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ものの、前年度と比べると減少している。主な要因としては、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天理駅前広場や小学校等の大規模な整備が前年度までに完了したこと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実質収支については、各年度とも黒字を計上しており、財政調整基金については、各年度とも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億円を超える残高を維持している。実質単年度収支については、扶助費等の経常経費充当一般財源の増加分等を財政調整基金の取崩しで補填したことによりマイナスとなっている。今後も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経常経費の増加が見込まれる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事業の必要性・緊急性等の優先順位を考慮し、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に依存しない財政運営を行っていく必要がある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連結実質収支については、各年度とも黒字となっており、健全性は保たれている。特に、水道事業会計、下水道事業会計及び一般会計等について、黒字額は堅調となっている。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今後についても、事業会計をはじめとする全会計において黒字が見込まれることから、連結実質収支は黒字で推移するものと思われる。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26465527</v>
      </c>
      <c r="BO4" s="441"/>
      <c r="BP4" s="441"/>
      <c r="BQ4" s="441"/>
      <c r="BR4" s="441"/>
      <c r="BS4" s="441"/>
      <c r="BT4" s="441"/>
      <c r="BU4" s="442"/>
      <c r="BV4" s="440">
        <v>26676826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7.6</v>
      </c>
      <c r="CU4" s="622"/>
      <c r="CV4" s="622"/>
      <c r="CW4" s="622"/>
      <c r="CX4" s="622"/>
      <c r="CY4" s="622"/>
      <c r="CZ4" s="622"/>
      <c r="DA4" s="623"/>
      <c r="DB4" s="621">
        <v>5.4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25116426</v>
      </c>
      <c r="BO5" s="446"/>
      <c r="BP5" s="446"/>
      <c r="BQ5" s="446"/>
      <c r="BR5" s="446"/>
      <c r="BS5" s="446"/>
      <c r="BT5" s="446"/>
      <c r="BU5" s="447"/>
      <c r="BV5" s="445">
        <v>25653021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103.3</v>
      </c>
      <c r="CU5" s="416"/>
      <c r="CV5" s="416"/>
      <c r="CW5" s="416"/>
      <c r="CX5" s="416"/>
      <c r="CY5" s="416"/>
      <c r="CZ5" s="416"/>
      <c r="DA5" s="417"/>
      <c r="DB5" s="415">
        <v>104.6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1349101</v>
      </c>
      <c r="BO6" s="446"/>
      <c r="BP6" s="446"/>
      <c r="BQ6" s="446"/>
      <c r="BR6" s="446"/>
      <c r="BS6" s="446"/>
      <c r="BT6" s="446"/>
      <c r="BU6" s="447"/>
      <c r="BV6" s="445">
        <v>1023805</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110.5</v>
      </c>
      <c r="CU6" s="596"/>
      <c r="CV6" s="596"/>
      <c r="CW6" s="596"/>
      <c r="CX6" s="596"/>
      <c r="CY6" s="596"/>
      <c r="CZ6" s="596"/>
      <c r="DA6" s="597"/>
      <c r="DB6" s="595">
        <v>111.2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258132</v>
      </c>
      <c r="BO7" s="446"/>
      <c r="BP7" s="446"/>
      <c r="BQ7" s="446"/>
      <c r="BR7" s="446"/>
      <c r="BS7" s="446"/>
      <c r="BT7" s="446"/>
      <c r="BU7" s="447"/>
      <c r="BV7" s="445">
        <v>257056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14323982</v>
      </c>
      <c r="CU7" s="446"/>
      <c r="CV7" s="446"/>
      <c r="CW7" s="446"/>
      <c r="CX7" s="446"/>
      <c r="CY7" s="446"/>
      <c r="CZ7" s="446"/>
      <c r="DA7" s="447"/>
      <c r="DB7" s="445">
        <v>14299773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1090969</v>
      </c>
      <c r="BO8" s="446"/>
      <c r="BP8" s="446"/>
      <c r="BQ8" s="446"/>
      <c r="BR8" s="446"/>
      <c r="BS8" s="446"/>
      <c r="BT8" s="446"/>
      <c r="BU8" s="447"/>
      <c r="BV8" s="445">
        <v>766749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0.57999999999999996</v>
      </c>
      <c r="CU8" s="559"/>
      <c r="CV8" s="559"/>
      <c r="CW8" s="559"/>
      <c r="CX8" s="559"/>
      <c r="CY8" s="559"/>
      <c r="CZ8" s="559"/>
      <c r="DA8" s="560"/>
      <c r="DB8" s="558">
        <v>0.57999999999999996</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67398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96</v>
      </c>
      <c r="AV9" s="503"/>
      <c r="AW9" s="503"/>
      <c r="AX9" s="503"/>
      <c r="AY9" s="425" t="s">
        <v>110</v>
      </c>
      <c r="AZ9" s="426"/>
      <c r="BA9" s="426"/>
      <c r="BB9" s="426"/>
      <c r="BC9" s="426"/>
      <c r="BD9" s="426"/>
      <c r="BE9" s="426"/>
      <c r="BF9" s="426"/>
      <c r="BG9" s="426"/>
      <c r="BH9" s="426"/>
      <c r="BI9" s="426"/>
      <c r="BJ9" s="426"/>
      <c r="BK9" s="426"/>
      <c r="BL9" s="426"/>
      <c r="BM9" s="427"/>
      <c r="BN9" s="445">
        <v>324311</v>
      </c>
      <c r="BO9" s="446"/>
      <c r="BP9" s="446"/>
      <c r="BQ9" s="446"/>
      <c r="BR9" s="446"/>
      <c r="BS9" s="446"/>
      <c r="BT9" s="446"/>
      <c r="BU9" s="447"/>
      <c r="BV9" s="445">
        <v>-206231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14.3</v>
      </c>
      <c r="CU9" s="416"/>
      <c r="CV9" s="416"/>
      <c r="CW9" s="416"/>
      <c r="CX9" s="416"/>
      <c r="CY9" s="416"/>
      <c r="CZ9" s="416"/>
      <c r="DA9" s="417"/>
      <c r="DB9" s="415">
        <v>14.7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69178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96</v>
      </c>
      <c r="AV10" s="503"/>
      <c r="AW10" s="503"/>
      <c r="AX10" s="503"/>
      <c r="AY10" s="425" t="s">
        <v>114</v>
      </c>
      <c r="AZ10" s="426"/>
      <c r="BA10" s="426"/>
      <c r="BB10" s="426"/>
      <c r="BC10" s="426"/>
      <c r="BD10" s="426"/>
      <c r="BE10" s="426"/>
      <c r="BF10" s="426"/>
      <c r="BG10" s="426"/>
      <c r="BH10" s="426"/>
      <c r="BI10" s="426"/>
      <c r="BJ10" s="426"/>
      <c r="BK10" s="426"/>
      <c r="BL10" s="426"/>
      <c r="BM10" s="427"/>
      <c r="BN10" s="445">
        <v>223</v>
      </c>
      <c r="BO10" s="446"/>
      <c r="BP10" s="446"/>
      <c r="BQ10" s="446"/>
      <c r="BR10" s="446"/>
      <c r="BS10" s="446"/>
      <c r="BT10" s="446"/>
      <c r="BU10" s="447"/>
      <c r="BV10" s="445">
        <v>419</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96</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66059</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96</v>
      </c>
      <c r="AV12" s="503"/>
      <c r="AW12" s="503"/>
      <c r="AX12" s="503"/>
      <c r="AY12" s="425" t="s">
        <v>128</v>
      </c>
      <c r="AZ12" s="426"/>
      <c r="BA12" s="426"/>
      <c r="BB12" s="426"/>
      <c r="BC12" s="426"/>
      <c r="BD12" s="426"/>
      <c r="BE12" s="426"/>
      <c r="BF12" s="426"/>
      <c r="BG12" s="426"/>
      <c r="BH12" s="426"/>
      <c r="BI12" s="426"/>
      <c r="BJ12" s="426"/>
      <c r="BK12" s="426"/>
      <c r="BL12" s="426"/>
      <c r="BM12" s="427"/>
      <c r="BN12" s="445">
        <v>764001</v>
      </c>
      <c r="BO12" s="446"/>
      <c r="BP12" s="446"/>
      <c r="BQ12" s="446"/>
      <c r="BR12" s="446"/>
      <c r="BS12" s="446"/>
      <c r="BT12" s="446"/>
      <c r="BU12" s="447"/>
      <c r="BV12" s="445">
        <v>751613</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65259</v>
      </c>
      <c r="S13" s="549"/>
      <c r="T13" s="549"/>
      <c r="U13" s="549"/>
      <c r="V13" s="550"/>
      <c r="W13" s="536" t="s">
        <v>132</v>
      </c>
      <c r="X13" s="458"/>
      <c r="Y13" s="458"/>
      <c r="Z13" s="458"/>
      <c r="AA13" s="458"/>
      <c r="AB13" s="459"/>
      <c r="AC13" s="421">
        <v>1289</v>
      </c>
      <c r="AD13" s="422"/>
      <c r="AE13" s="422"/>
      <c r="AF13" s="422"/>
      <c r="AG13" s="423"/>
      <c r="AH13" s="421">
        <v>1482</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-439467</v>
      </c>
      <c r="BO13" s="446"/>
      <c r="BP13" s="446"/>
      <c r="BQ13" s="446"/>
      <c r="BR13" s="446"/>
      <c r="BS13" s="446"/>
      <c r="BT13" s="446"/>
      <c r="BU13" s="447"/>
      <c r="BV13" s="445">
        <v>-957425</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10.3</v>
      </c>
      <c r="CU13" s="416"/>
      <c r="CV13" s="416"/>
      <c r="CW13" s="416"/>
      <c r="CX13" s="416"/>
      <c r="CY13" s="416"/>
      <c r="CZ13" s="416"/>
      <c r="DA13" s="417"/>
      <c r="DB13" s="415">
        <v>10</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66588</v>
      </c>
      <c r="S14" s="549"/>
      <c r="T14" s="549"/>
      <c r="U14" s="549"/>
      <c r="V14" s="550"/>
      <c r="W14" s="551"/>
      <c r="X14" s="461"/>
      <c r="Y14" s="461"/>
      <c r="Z14" s="461"/>
      <c r="AA14" s="461"/>
      <c r="AB14" s="462"/>
      <c r="AC14" s="541">
        <v>4.4000000000000004</v>
      </c>
      <c r="AD14" s="542"/>
      <c r="AE14" s="542"/>
      <c r="AF14" s="542"/>
      <c r="AG14" s="543"/>
      <c r="AH14" s="541">
        <v>5.2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81.5</v>
      </c>
      <c r="CU14" s="553"/>
      <c r="CV14" s="553"/>
      <c r="CW14" s="553"/>
      <c r="CX14" s="553"/>
      <c r="CY14" s="553"/>
      <c r="CZ14" s="553"/>
      <c r="DA14" s="554"/>
      <c r="DB14" s="552">
        <v>82.9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65763</v>
      </c>
      <c r="S15" s="549"/>
      <c r="T15" s="549"/>
      <c r="U15" s="549"/>
      <c r="V15" s="550"/>
      <c r="W15" s="536" t="s">
        <v>139</v>
      </c>
      <c r="X15" s="458"/>
      <c r="Y15" s="458"/>
      <c r="Z15" s="458"/>
      <c r="AA15" s="458"/>
      <c r="AB15" s="459"/>
      <c r="AC15" s="421">
        <v>6232</v>
      </c>
      <c r="AD15" s="422"/>
      <c r="AE15" s="422"/>
      <c r="AF15" s="422"/>
      <c r="AG15" s="423"/>
      <c r="AH15" s="421">
        <v>5888</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6653363</v>
      </c>
      <c r="BO15" s="441"/>
      <c r="BP15" s="441"/>
      <c r="BQ15" s="441"/>
      <c r="BR15" s="441"/>
      <c r="BS15" s="441"/>
      <c r="BT15" s="441"/>
      <c r="BU15" s="442"/>
      <c r="BV15" s="440">
        <v>6814457</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21.3</v>
      </c>
      <c r="AD16" s="542"/>
      <c r="AE16" s="542"/>
      <c r="AF16" s="542"/>
      <c r="AG16" s="543"/>
      <c r="AH16" s="541">
        <v>20.7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11577702</v>
      </c>
      <c r="BO16" s="446"/>
      <c r="BP16" s="446"/>
      <c r="BQ16" s="446"/>
      <c r="BR16" s="446"/>
      <c r="BS16" s="446"/>
      <c r="BT16" s="446"/>
      <c r="BU16" s="447"/>
      <c r="BV16" s="445">
        <v>11618116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21796</v>
      </c>
      <c r="AD17" s="422"/>
      <c r="AE17" s="422"/>
      <c r="AF17" s="422"/>
      <c r="AG17" s="423"/>
      <c r="AH17" s="421">
        <v>21011</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8473932</v>
      </c>
      <c r="BO17" s="446"/>
      <c r="BP17" s="446"/>
      <c r="BQ17" s="446"/>
      <c r="BR17" s="446"/>
      <c r="BS17" s="446"/>
      <c r="BT17" s="446"/>
      <c r="BU17" s="447"/>
      <c r="BV17" s="445">
        <v>8692242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86.42</v>
      </c>
      <c r="M18" s="510"/>
      <c r="N18" s="510"/>
      <c r="O18" s="510"/>
      <c r="P18" s="510"/>
      <c r="Q18" s="510"/>
      <c r="R18" s="511"/>
      <c r="S18" s="511"/>
      <c r="T18" s="511"/>
      <c r="U18" s="511"/>
      <c r="V18" s="512"/>
      <c r="W18" s="526"/>
      <c r="X18" s="527"/>
      <c r="Y18" s="527"/>
      <c r="Z18" s="527"/>
      <c r="AA18" s="527"/>
      <c r="AB18" s="537"/>
      <c r="AC18" s="409">
        <v>74.3</v>
      </c>
      <c r="AD18" s="410"/>
      <c r="AE18" s="410"/>
      <c r="AF18" s="410"/>
      <c r="AG18" s="513"/>
      <c r="AH18" s="409">
        <v>74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15077208</v>
      </c>
      <c r="BO18" s="446"/>
      <c r="BP18" s="446"/>
      <c r="BQ18" s="446"/>
      <c r="BR18" s="446"/>
      <c r="BS18" s="446"/>
      <c r="BT18" s="446"/>
      <c r="BU18" s="447"/>
      <c r="BV18" s="445">
        <v>14818559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780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18448032</v>
      </c>
      <c r="BO19" s="446"/>
      <c r="BP19" s="446"/>
      <c r="BQ19" s="446"/>
      <c r="BR19" s="446"/>
      <c r="BS19" s="446"/>
      <c r="BT19" s="446"/>
      <c r="BU19" s="447"/>
      <c r="BV19" s="445">
        <v>18035162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25810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25806394</v>
      </c>
      <c r="BO23" s="446"/>
      <c r="BP23" s="446"/>
      <c r="BQ23" s="446"/>
      <c r="BR23" s="446"/>
      <c r="BS23" s="446"/>
      <c r="BT23" s="446"/>
      <c r="BU23" s="447"/>
      <c r="BV23" s="445">
        <v>26341032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8620</v>
      </c>
      <c r="R24" s="422"/>
      <c r="S24" s="422"/>
      <c r="T24" s="422"/>
      <c r="U24" s="422"/>
      <c r="V24" s="423"/>
      <c r="W24" s="487"/>
      <c r="X24" s="478"/>
      <c r="Y24" s="479"/>
      <c r="Z24" s="418" t="s">
        <v>163</v>
      </c>
      <c r="AA24" s="419"/>
      <c r="AB24" s="419"/>
      <c r="AC24" s="419"/>
      <c r="AD24" s="419"/>
      <c r="AE24" s="419"/>
      <c r="AF24" s="419"/>
      <c r="AG24" s="420"/>
      <c r="AH24" s="421">
        <v>454</v>
      </c>
      <c r="AI24" s="422"/>
      <c r="AJ24" s="422"/>
      <c r="AK24" s="422"/>
      <c r="AL24" s="423"/>
      <c r="AM24" s="421">
        <v>1399228</v>
      </c>
      <c r="AN24" s="422"/>
      <c r="AO24" s="422"/>
      <c r="AP24" s="422"/>
      <c r="AQ24" s="422"/>
      <c r="AR24" s="423"/>
      <c r="AS24" s="421">
        <v>3082</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19894928</v>
      </c>
      <c r="BO24" s="446"/>
      <c r="BP24" s="446"/>
      <c r="BQ24" s="446"/>
      <c r="BR24" s="446"/>
      <c r="BS24" s="446"/>
      <c r="BT24" s="446"/>
      <c r="BU24" s="447"/>
      <c r="BV24" s="445">
        <v>20347714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7350</v>
      </c>
      <c r="R25" s="422"/>
      <c r="S25" s="422"/>
      <c r="T25" s="422"/>
      <c r="U25" s="422"/>
      <c r="V25" s="423"/>
      <c r="W25" s="487"/>
      <c r="X25" s="478"/>
      <c r="Y25" s="479"/>
      <c r="Z25" s="418" t="s">
        <v>166</v>
      </c>
      <c r="AA25" s="419"/>
      <c r="AB25" s="419"/>
      <c r="AC25" s="419"/>
      <c r="AD25" s="419"/>
      <c r="AE25" s="419"/>
      <c r="AF25" s="419"/>
      <c r="AG25" s="420"/>
      <c r="AH25" s="421" t="s">
        <v>121</v>
      </c>
      <c r="AI25" s="422"/>
      <c r="AJ25" s="422"/>
      <c r="AK25" s="422"/>
      <c r="AL25" s="423"/>
      <c r="AM25" s="421" t="s">
        <v>121</v>
      </c>
      <c r="AN25" s="422"/>
      <c r="AO25" s="422"/>
      <c r="AP25" s="422"/>
      <c r="AQ25" s="422"/>
      <c r="AR25" s="423"/>
      <c r="AS25" s="421" t="s">
        <v>130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3877061</v>
      </c>
      <c r="BO25" s="441"/>
      <c r="BP25" s="441"/>
      <c r="BQ25" s="441"/>
      <c r="BR25" s="441"/>
      <c r="BS25" s="441"/>
      <c r="BT25" s="441"/>
      <c r="BU25" s="442"/>
      <c r="BV25" s="440">
        <v>4128109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6300</v>
      </c>
      <c r="R26" s="422"/>
      <c r="S26" s="422"/>
      <c r="T26" s="422"/>
      <c r="U26" s="422"/>
      <c r="V26" s="423"/>
      <c r="W26" s="487"/>
      <c r="X26" s="478"/>
      <c r="Y26" s="479"/>
      <c r="Z26" s="418" t="s">
        <v>169</v>
      </c>
      <c r="AA26" s="500"/>
      <c r="AB26" s="500"/>
      <c r="AC26" s="500"/>
      <c r="AD26" s="500"/>
      <c r="AE26" s="500"/>
      <c r="AF26" s="500"/>
      <c r="AG26" s="501"/>
      <c r="AH26" s="421">
        <v>39</v>
      </c>
      <c r="AI26" s="422"/>
      <c r="AJ26" s="422"/>
      <c r="AK26" s="422"/>
      <c r="AL26" s="423"/>
      <c r="AM26" s="421">
        <v>129636</v>
      </c>
      <c r="AN26" s="422"/>
      <c r="AO26" s="422"/>
      <c r="AP26" s="422"/>
      <c r="AQ26" s="422"/>
      <c r="AR26" s="423"/>
      <c r="AS26" s="421">
        <v>3324</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6450</v>
      </c>
      <c r="R27" s="422"/>
      <c r="S27" s="422"/>
      <c r="T27" s="422"/>
      <c r="U27" s="422"/>
      <c r="V27" s="423"/>
      <c r="W27" s="487"/>
      <c r="X27" s="478"/>
      <c r="Y27" s="479"/>
      <c r="Z27" s="418" t="s">
        <v>172</v>
      </c>
      <c r="AA27" s="419"/>
      <c r="AB27" s="419"/>
      <c r="AC27" s="419"/>
      <c r="AD27" s="419"/>
      <c r="AE27" s="419"/>
      <c r="AF27" s="419"/>
      <c r="AG27" s="420"/>
      <c r="AH27" s="421">
        <v>56</v>
      </c>
      <c r="AI27" s="422"/>
      <c r="AJ27" s="422"/>
      <c r="AK27" s="422"/>
      <c r="AL27" s="423"/>
      <c r="AM27" s="421">
        <v>181496</v>
      </c>
      <c r="AN27" s="422"/>
      <c r="AO27" s="422"/>
      <c r="AP27" s="422"/>
      <c r="AQ27" s="422"/>
      <c r="AR27" s="423"/>
      <c r="AS27" s="421">
        <v>3241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t="s">
        <v>130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5580</v>
      </c>
      <c r="R28" s="422"/>
      <c r="S28" s="422"/>
      <c r="T28" s="422"/>
      <c r="U28" s="422"/>
      <c r="V28" s="423"/>
      <c r="W28" s="487"/>
      <c r="X28" s="478"/>
      <c r="Y28" s="479"/>
      <c r="Z28" s="418" t="s">
        <v>175</v>
      </c>
      <c r="AA28" s="419"/>
      <c r="AB28" s="419"/>
      <c r="AC28" s="419"/>
      <c r="AD28" s="419"/>
      <c r="AE28" s="419"/>
      <c r="AF28" s="419"/>
      <c r="AG28" s="420"/>
      <c r="AH28" s="421" t="s">
        <v>121</v>
      </c>
      <c r="AI28" s="422"/>
      <c r="AJ28" s="422"/>
      <c r="AK28" s="422"/>
      <c r="AL28" s="423"/>
      <c r="AM28" s="421" t="s">
        <v>130</v>
      </c>
      <c r="AN28" s="422"/>
      <c r="AO28" s="422"/>
      <c r="AP28" s="422"/>
      <c r="AQ28" s="422"/>
      <c r="AR28" s="423"/>
      <c r="AS28" s="421" t="s">
        <v>130</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1016944</v>
      </c>
      <c r="BO28" s="441"/>
      <c r="BP28" s="441"/>
      <c r="BQ28" s="441"/>
      <c r="BR28" s="441"/>
      <c r="BS28" s="441"/>
      <c r="BT28" s="441"/>
      <c r="BU28" s="442"/>
      <c r="BV28" s="440">
        <v>1380722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16</v>
      </c>
      <c r="M29" s="422"/>
      <c r="N29" s="422"/>
      <c r="O29" s="422"/>
      <c r="P29" s="423"/>
      <c r="Q29" s="421">
        <v>5200</v>
      </c>
      <c r="R29" s="422"/>
      <c r="S29" s="422"/>
      <c r="T29" s="422"/>
      <c r="U29" s="422"/>
      <c r="V29" s="423"/>
      <c r="W29" s="488"/>
      <c r="X29" s="489"/>
      <c r="Y29" s="490"/>
      <c r="Z29" s="418" t="s">
        <v>178</v>
      </c>
      <c r="AA29" s="419"/>
      <c r="AB29" s="419"/>
      <c r="AC29" s="419"/>
      <c r="AD29" s="419"/>
      <c r="AE29" s="419"/>
      <c r="AF29" s="419"/>
      <c r="AG29" s="420"/>
      <c r="AH29" s="421">
        <v>510</v>
      </c>
      <c r="AI29" s="422"/>
      <c r="AJ29" s="422"/>
      <c r="AK29" s="422"/>
      <c r="AL29" s="423"/>
      <c r="AM29" s="421">
        <v>1580724</v>
      </c>
      <c r="AN29" s="422"/>
      <c r="AO29" s="422"/>
      <c r="AP29" s="422"/>
      <c r="AQ29" s="422"/>
      <c r="AR29" s="423"/>
      <c r="AS29" s="421">
        <v>3099</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238025</v>
      </c>
      <c r="BO29" s="446"/>
      <c r="BP29" s="446"/>
      <c r="BQ29" s="446"/>
      <c r="BR29" s="446"/>
      <c r="BS29" s="446"/>
      <c r="BT29" s="446"/>
      <c r="BU29" s="447"/>
      <c r="BV29" s="445">
        <v>147263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757388</v>
      </c>
      <c r="BO30" s="449"/>
      <c r="BP30" s="449"/>
      <c r="BQ30" s="449"/>
      <c r="BR30" s="449"/>
      <c r="BS30" s="449"/>
      <c r="BT30" s="449"/>
      <c r="BU30" s="450"/>
      <c r="BV30" s="448">
        <v>828152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奈良県広域消防組合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天理市開発公社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住宅新築資金等貸付金特別会計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奈良県市町村総合事務組合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土地区画整理事業特別会計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奈良広域水質検査センター組合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奈良県住宅新築資金等貸付金回収管理組合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奈良県後期高齢者医療広域連合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山辺・県北西部広域環境衛生組合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dvdEIig5+HPAJJlCMtuEO8chC0VKeolBcqtYXoUhikZcS2iydLruGPs61mTKGVLeeURd8hv1wFmusH79AbnLQ==" saltValue="2h1418E05P0Pxs0SA0T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556</v>
      </c>
      <c r="D34" s="1224"/>
      <c r="E34" s="1225"/>
      <c r="F34" s="32">
        <v>14.67</v>
      </c>
      <c r="G34" s="33">
        <v>15.76</v>
      </c>
      <c r="H34" s="33">
        <v>16.98</v>
      </c>
      <c r="I34" s="33">
        <v>15.92</v>
      </c>
      <c r="J34" s="34">
        <v>16.71</v>
      </c>
      <c r="K34" s="22"/>
      <c r="L34" s="22"/>
      <c r="M34" s="22"/>
      <c r="N34" s="22"/>
      <c r="O34" s="22"/>
      <c r="P34" s="22"/>
    </row>
    <row r="35" spans="1:16" ht="39" customHeight="1" x14ac:dyDescent="0.15">
      <c r="A35" s="22"/>
      <c r="B35" s="35"/>
      <c r="C35" s="1218" t="s">
        <v>557</v>
      </c>
      <c r="D35" s="1219"/>
      <c r="E35" s="1220"/>
      <c r="F35" s="36">
        <v>7.12</v>
      </c>
      <c r="G35" s="37">
        <v>7.83</v>
      </c>
      <c r="H35" s="37">
        <v>6.69</v>
      </c>
      <c r="I35" s="37">
        <v>5.56</v>
      </c>
      <c r="J35" s="38">
        <v>7.54</v>
      </c>
      <c r="K35" s="22"/>
      <c r="L35" s="22"/>
      <c r="M35" s="22"/>
      <c r="N35" s="22"/>
      <c r="O35" s="22"/>
      <c r="P35" s="22"/>
    </row>
    <row r="36" spans="1:16" ht="39" customHeight="1" x14ac:dyDescent="0.15">
      <c r="A36" s="22"/>
      <c r="B36" s="35"/>
      <c r="C36" s="1218" t="s">
        <v>558</v>
      </c>
      <c r="D36" s="1219"/>
      <c r="E36" s="1220"/>
      <c r="F36" s="36">
        <v>6.59</v>
      </c>
      <c r="G36" s="37">
        <v>6.89</v>
      </c>
      <c r="H36" s="37">
        <v>7.09</v>
      </c>
      <c r="I36" s="37">
        <v>7.25</v>
      </c>
      <c r="J36" s="38">
        <v>7.28</v>
      </c>
      <c r="K36" s="22"/>
      <c r="L36" s="22"/>
      <c r="M36" s="22"/>
      <c r="N36" s="22"/>
      <c r="O36" s="22"/>
      <c r="P36" s="22"/>
    </row>
    <row r="37" spans="1:16" ht="39" customHeight="1" x14ac:dyDescent="0.15">
      <c r="A37" s="22"/>
      <c r="B37" s="35"/>
      <c r="C37" s="1218" t="s">
        <v>559</v>
      </c>
      <c r="D37" s="1219"/>
      <c r="E37" s="1220"/>
      <c r="F37" s="36">
        <v>1.83</v>
      </c>
      <c r="G37" s="37">
        <v>0.09</v>
      </c>
      <c r="H37" s="37">
        <v>0.14000000000000001</v>
      </c>
      <c r="I37" s="37">
        <v>1.3</v>
      </c>
      <c r="J37" s="38">
        <v>1.17</v>
      </c>
      <c r="K37" s="22"/>
      <c r="L37" s="22"/>
      <c r="M37" s="22"/>
      <c r="N37" s="22"/>
      <c r="O37" s="22"/>
      <c r="P37" s="22"/>
    </row>
    <row r="38" spans="1:16" ht="39" customHeight="1" x14ac:dyDescent="0.15">
      <c r="A38" s="22"/>
      <c r="B38" s="35"/>
      <c r="C38" s="1218" t="s">
        <v>560</v>
      </c>
      <c r="D38" s="1219"/>
      <c r="E38" s="1220"/>
      <c r="F38" s="36">
        <v>0.46</v>
      </c>
      <c r="G38" s="37">
        <v>0.92</v>
      </c>
      <c r="H38" s="37">
        <v>0.26</v>
      </c>
      <c r="I38" s="37">
        <v>0.44</v>
      </c>
      <c r="J38" s="38">
        <v>0.43</v>
      </c>
      <c r="K38" s="22"/>
      <c r="L38" s="22"/>
      <c r="M38" s="22"/>
      <c r="N38" s="22"/>
      <c r="O38" s="22"/>
      <c r="P38" s="22"/>
    </row>
    <row r="39" spans="1:16" ht="39" customHeight="1" x14ac:dyDescent="0.15">
      <c r="A39" s="22"/>
      <c r="B39" s="35"/>
      <c r="C39" s="1218" t="s">
        <v>561</v>
      </c>
      <c r="D39" s="1219"/>
      <c r="E39" s="1220"/>
      <c r="F39" s="36">
        <v>0.19</v>
      </c>
      <c r="G39" s="37">
        <v>0.33</v>
      </c>
      <c r="H39" s="37">
        <v>0.5</v>
      </c>
      <c r="I39" s="37">
        <v>0.17</v>
      </c>
      <c r="J39" s="38">
        <v>0.09</v>
      </c>
      <c r="K39" s="22"/>
      <c r="L39" s="22"/>
      <c r="M39" s="22"/>
      <c r="N39" s="22"/>
      <c r="O39" s="22"/>
      <c r="P39" s="22"/>
    </row>
    <row r="40" spans="1:16" ht="39" customHeight="1" x14ac:dyDescent="0.15">
      <c r="A40" s="22"/>
      <c r="B40" s="35"/>
      <c r="C40" s="1218" t="s">
        <v>562</v>
      </c>
      <c r="D40" s="1219"/>
      <c r="E40" s="1220"/>
      <c r="F40" s="36">
        <v>0</v>
      </c>
      <c r="G40" s="37">
        <v>0.01</v>
      </c>
      <c r="H40" s="37">
        <v>0</v>
      </c>
      <c r="I40" s="37">
        <v>0.01</v>
      </c>
      <c r="J40" s="38">
        <v>0.04</v>
      </c>
      <c r="K40" s="22"/>
      <c r="L40" s="22"/>
      <c r="M40" s="22"/>
      <c r="N40" s="22"/>
      <c r="O40" s="22"/>
      <c r="P40" s="22"/>
    </row>
    <row r="41" spans="1:16" ht="39" customHeight="1" x14ac:dyDescent="0.15">
      <c r="A41" s="22"/>
      <c r="B41" s="35"/>
      <c r="C41" s="1218" t="s">
        <v>563</v>
      </c>
      <c r="D41" s="1219"/>
      <c r="E41" s="1220"/>
      <c r="F41" s="36">
        <v>0.03</v>
      </c>
      <c r="G41" s="37">
        <v>0.01</v>
      </c>
      <c r="H41" s="37">
        <v>0.02</v>
      </c>
      <c r="I41" s="37">
        <v>0.06</v>
      </c>
      <c r="J41" s="38">
        <v>0</v>
      </c>
      <c r="K41" s="22"/>
      <c r="L41" s="22"/>
      <c r="M41" s="22"/>
      <c r="N41" s="22"/>
      <c r="O41" s="22"/>
      <c r="P41" s="22"/>
    </row>
    <row r="42" spans="1:16" ht="39" customHeight="1" x14ac:dyDescent="0.15">
      <c r="A42" s="22"/>
      <c r="B42" s="39"/>
      <c r="C42" s="1218" t="s">
        <v>564</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565</v>
      </c>
      <c r="D43" s="1222"/>
      <c r="E43" s="1223"/>
      <c r="F43" s="41">
        <v>0.19</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OKtoT8DGcPdaDOgQxu2TDmo2H1il0e1bKMbCD/3FtUyQHtU7P0dy8W5zWffxsPzaRBBcjUo9YZJi+RjSMKtbQ==" saltValue="GXkIZFvfgEg78Xc1d2hK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2636</v>
      </c>
      <c r="L45" s="60">
        <v>2723</v>
      </c>
      <c r="M45" s="60">
        <v>2634</v>
      </c>
      <c r="N45" s="60">
        <v>2673</v>
      </c>
      <c r="O45" s="61">
        <v>2654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1448</v>
      </c>
      <c r="L48" s="64">
        <v>1181</v>
      </c>
      <c r="M48" s="64">
        <v>1212</v>
      </c>
      <c r="N48" s="64">
        <v>1162</v>
      </c>
      <c r="O48" s="65">
        <v>1195</v>
      </c>
      <c r="P48" s="48"/>
      <c r="Q48" s="48"/>
      <c r="R48" s="48"/>
      <c r="S48" s="48"/>
      <c r="T48" s="48"/>
      <c r="U48" s="48"/>
    </row>
    <row r="49" spans="1:21" ht="30.75" customHeight="1" x14ac:dyDescent="0.15">
      <c r="A49" s="48"/>
      <c r="B49" s="1236"/>
      <c r="C49" s="1237"/>
      <c r="D49" s="62"/>
      <c r="E49" s="1228" t="s">
        <v>16</v>
      </c>
      <c r="F49" s="1228"/>
      <c r="G49" s="1228"/>
      <c r="H49" s="1228"/>
      <c r="I49" s="1228"/>
      <c r="J49" s="1229"/>
      <c r="K49" s="63">
        <v>3</v>
      </c>
      <c r="L49" s="64">
        <v>9</v>
      </c>
      <c r="M49" s="64">
        <v>11</v>
      </c>
      <c r="N49" s="64">
        <v>35</v>
      </c>
      <c r="O49" s="65">
        <v>68</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x14ac:dyDescent="0.15">
      <c r="A51" s="48"/>
      <c r="B51" s="1238"/>
      <c r="C51" s="1239"/>
      <c r="D51" s="66"/>
      <c r="E51" s="1228" t="s">
        <v>18</v>
      </c>
      <c r="F51" s="1228"/>
      <c r="G51" s="1228"/>
      <c r="H51" s="1228"/>
      <c r="I51" s="1228"/>
      <c r="J51" s="1229"/>
      <c r="K51" s="63">
        <v>2</v>
      </c>
      <c r="L51" s="64">
        <v>2</v>
      </c>
      <c r="M51" s="64">
        <v>2</v>
      </c>
      <c r="N51" s="64">
        <v>1</v>
      </c>
      <c r="O51" s="65">
        <v>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2700</v>
      </c>
      <c r="L52" s="64">
        <v>2743</v>
      </c>
      <c r="M52" s="64">
        <v>2663</v>
      </c>
      <c r="N52" s="64">
        <v>2611</v>
      </c>
      <c r="O52" s="65">
        <v>2634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1389</v>
      </c>
      <c r="L53" s="69">
        <v>1172</v>
      </c>
      <c r="M53" s="69">
        <v>1196</v>
      </c>
      <c r="N53" s="69">
        <v>1260</v>
      </c>
      <c r="O53" s="70">
        <v>1285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HI9Mst8vCd/UTTWaS+RggPHFhKUJjrL5NFoq/IFdFf2WwuCpW7Zf4UUVXDel4WzRNp8oY/5vtKJj5NEFFKDgQ==" saltValue="rDcqiM0ZEs2Z8txfDNKu5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54" t="s">
        <v>24</v>
      </c>
      <c r="C41" s="1255"/>
      <c r="D41" s="81"/>
      <c r="E41" s="1256" t="s">
        <v>25</v>
      </c>
      <c r="F41" s="1256"/>
      <c r="G41" s="1256"/>
      <c r="H41" s="1257"/>
      <c r="I41" s="82">
        <v>25991</v>
      </c>
      <c r="J41" s="83">
        <v>25616</v>
      </c>
      <c r="K41" s="83">
        <v>26529</v>
      </c>
      <c r="L41" s="83">
        <v>26341</v>
      </c>
      <c r="M41" s="84">
        <v>25806</v>
      </c>
    </row>
    <row r="42" spans="2:13" ht="27.75" customHeight="1" x14ac:dyDescent="0.15">
      <c r="B42" s="1244"/>
      <c r="C42" s="1245"/>
      <c r="D42" s="85"/>
      <c r="E42" s="1248" t="s">
        <v>26</v>
      </c>
      <c r="F42" s="1248"/>
      <c r="G42" s="1248"/>
      <c r="H42" s="1249"/>
      <c r="I42" s="86" t="s">
        <v>504</v>
      </c>
      <c r="J42" s="87" t="s">
        <v>504</v>
      </c>
      <c r="K42" s="87" t="s">
        <v>504</v>
      </c>
      <c r="L42" s="87" t="s">
        <v>504</v>
      </c>
      <c r="M42" s="88" t="s">
        <v>504</v>
      </c>
    </row>
    <row r="43" spans="2:13" ht="27.75" customHeight="1" x14ac:dyDescent="0.15">
      <c r="B43" s="1244"/>
      <c r="C43" s="1245"/>
      <c r="D43" s="85"/>
      <c r="E43" s="1248" t="s">
        <v>27</v>
      </c>
      <c r="F43" s="1248"/>
      <c r="G43" s="1248"/>
      <c r="H43" s="1249"/>
      <c r="I43" s="86">
        <v>15514</v>
      </c>
      <c r="J43" s="87">
        <v>13735</v>
      </c>
      <c r="K43" s="87">
        <v>12191</v>
      </c>
      <c r="L43" s="87">
        <v>10673</v>
      </c>
      <c r="M43" s="88">
        <v>10026</v>
      </c>
    </row>
    <row r="44" spans="2:13" ht="27.75" customHeight="1" x14ac:dyDescent="0.15">
      <c r="B44" s="1244"/>
      <c r="C44" s="1245"/>
      <c r="D44" s="85"/>
      <c r="E44" s="1248" t="s">
        <v>28</v>
      </c>
      <c r="F44" s="1248"/>
      <c r="G44" s="1248"/>
      <c r="H44" s="1249"/>
      <c r="I44" s="86">
        <v>738</v>
      </c>
      <c r="J44" s="87">
        <v>831</v>
      </c>
      <c r="K44" s="87">
        <v>979</v>
      </c>
      <c r="L44" s="87">
        <v>972</v>
      </c>
      <c r="M44" s="88">
        <v>1022</v>
      </c>
    </row>
    <row r="45" spans="2:13" ht="27.75" customHeight="1" x14ac:dyDescent="0.15">
      <c r="B45" s="1244"/>
      <c r="C45" s="1245"/>
      <c r="D45" s="85"/>
      <c r="E45" s="1248" t="s">
        <v>29</v>
      </c>
      <c r="F45" s="1248"/>
      <c r="G45" s="1248"/>
      <c r="H45" s="1249"/>
      <c r="I45" s="86">
        <v>4098</v>
      </c>
      <c r="J45" s="87">
        <v>3988</v>
      </c>
      <c r="K45" s="87">
        <v>3730</v>
      </c>
      <c r="L45" s="87">
        <v>3554</v>
      </c>
      <c r="M45" s="88">
        <v>3173</v>
      </c>
    </row>
    <row r="46" spans="2:13" ht="27.75" customHeight="1" x14ac:dyDescent="0.15">
      <c r="B46" s="1244"/>
      <c r="C46" s="1245"/>
      <c r="D46" s="89"/>
      <c r="E46" s="1248" t="s">
        <v>30</v>
      </c>
      <c r="F46" s="1248"/>
      <c r="G46" s="1248"/>
      <c r="H46" s="1249"/>
      <c r="I46" s="86" t="s">
        <v>504</v>
      </c>
      <c r="J46" s="87" t="s">
        <v>504</v>
      </c>
      <c r="K46" s="87" t="s">
        <v>504</v>
      </c>
      <c r="L46" s="87" t="s">
        <v>504</v>
      </c>
      <c r="M46" s="88" t="s">
        <v>504</v>
      </c>
    </row>
    <row r="47" spans="2:13" ht="27.75" customHeight="1" x14ac:dyDescent="0.15">
      <c r="B47" s="1244"/>
      <c r="C47" s="1245"/>
      <c r="D47" s="90"/>
      <c r="E47" s="1258" t="s">
        <v>31</v>
      </c>
      <c r="F47" s="1259"/>
      <c r="G47" s="1259"/>
      <c r="H47" s="1260"/>
      <c r="I47" s="86" t="s">
        <v>504</v>
      </c>
      <c r="J47" s="87" t="s">
        <v>504</v>
      </c>
      <c r="K47" s="87" t="s">
        <v>504</v>
      </c>
      <c r="L47" s="87" t="s">
        <v>504</v>
      </c>
      <c r="M47" s="88" t="s">
        <v>504</v>
      </c>
    </row>
    <row r="48" spans="2:13" ht="27.75" customHeight="1" x14ac:dyDescent="0.15">
      <c r="B48" s="1244"/>
      <c r="C48" s="1245"/>
      <c r="D48" s="85"/>
      <c r="E48" s="1248" t="s">
        <v>32</v>
      </c>
      <c r="F48" s="1248"/>
      <c r="G48" s="1248"/>
      <c r="H48" s="1249"/>
      <c r="I48" s="86" t="s">
        <v>504</v>
      </c>
      <c r="J48" s="87" t="s">
        <v>504</v>
      </c>
      <c r="K48" s="87" t="s">
        <v>504</v>
      </c>
      <c r="L48" s="87" t="s">
        <v>504</v>
      </c>
      <c r="M48" s="88" t="s">
        <v>504</v>
      </c>
    </row>
    <row r="49" spans="2:13" ht="27.75" customHeight="1" x14ac:dyDescent="0.15">
      <c r="B49" s="1246"/>
      <c r="C49" s="1247"/>
      <c r="D49" s="85"/>
      <c r="E49" s="1248" t="s">
        <v>33</v>
      </c>
      <c r="F49" s="1248"/>
      <c r="G49" s="1248"/>
      <c r="H49" s="1249"/>
      <c r="I49" s="86" t="s">
        <v>504</v>
      </c>
      <c r="J49" s="87" t="s">
        <v>504</v>
      </c>
      <c r="K49" s="87" t="s">
        <v>504</v>
      </c>
      <c r="L49" s="87" t="s">
        <v>504</v>
      </c>
      <c r="M49" s="88" t="s">
        <v>504</v>
      </c>
    </row>
    <row r="50" spans="2:13" ht="27.75" customHeight="1" x14ac:dyDescent="0.15">
      <c r="B50" s="1242" t="s">
        <v>34</v>
      </c>
      <c r="C50" s="1243"/>
      <c r="D50" s="91"/>
      <c r="E50" s="1248" t="s">
        <v>35</v>
      </c>
      <c r="F50" s="1248"/>
      <c r="G50" s="1248"/>
      <c r="H50" s="1249"/>
      <c r="I50" s="86">
        <v>2409</v>
      </c>
      <c r="J50" s="87">
        <v>2142</v>
      </c>
      <c r="K50" s="87">
        <v>2164</v>
      </c>
      <c r="L50" s="87">
        <v>2175</v>
      </c>
      <c r="M50" s="88">
        <v>1819</v>
      </c>
    </row>
    <row r="51" spans="2:13" ht="27.75" customHeight="1" x14ac:dyDescent="0.15">
      <c r="B51" s="1244"/>
      <c r="C51" s="1245"/>
      <c r="D51" s="85"/>
      <c r="E51" s="1248" t="s">
        <v>36</v>
      </c>
      <c r="F51" s="1248"/>
      <c r="G51" s="1248"/>
      <c r="H51" s="1249"/>
      <c r="I51" s="86">
        <v>5810</v>
      </c>
      <c r="J51" s="87">
        <v>5460</v>
      </c>
      <c r="K51" s="87">
        <v>4773</v>
      </c>
      <c r="L51" s="87">
        <v>4356</v>
      </c>
      <c r="M51" s="88">
        <v>4037</v>
      </c>
    </row>
    <row r="52" spans="2:13" ht="27.75" customHeight="1" x14ac:dyDescent="0.15">
      <c r="B52" s="1246"/>
      <c r="C52" s="1247"/>
      <c r="D52" s="85"/>
      <c r="E52" s="1248" t="s">
        <v>37</v>
      </c>
      <c r="F52" s="1248"/>
      <c r="G52" s="1248"/>
      <c r="H52" s="1249"/>
      <c r="I52" s="86">
        <v>25900</v>
      </c>
      <c r="J52" s="87">
        <v>25530</v>
      </c>
      <c r="K52" s="87">
        <v>25773</v>
      </c>
      <c r="L52" s="87">
        <v>25005</v>
      </c>
      <c r="M52" s="88">
        <v>24310</v>
      </c>
    </row>
    <row r="53" spans="2:13" ht="27.75" customHeight="1" thickBot="1" x14ac:dyDescent="0.2">
      <c r="B53" s="1250" t="s">
        <v>38</v>
      </c>
      <c r="C53" s="1251"/>
      <c r="D53" s="92"/>
      <c r="E53" s="1252" t="s">
        <v>39</v>
      </c>
      <c r="F53" s="1252"/>
      <c r="G53" s="1252"/>
      <c r="H53" s="1253"/>
      <c r="I53" s="93">
        <v>12222</v>
      </c>
      <c r="J53" s="94">
        <v>11038</v>
      </c>
      <c r="K53" s="94">
        <v>10720</v>
      </c>
      <c r="L53" s="94">
        <v>10004</v>
      </c>
      <c r="M53" s="95">
        <v>9862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gJKsJgDl+drOv7m3XauGATipi3cCncNUgBO9TfslM4RO7OCvsRQkiep7iQJh+kJwtpvfJBqYTrmhIU9g7E8+A==" saltValue="xn4dCVl4Fb+jwNpIPlsD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1632</v>
      </c>
      <c r="G55" s="107">
        <v>1381</v>
      </c>
      <c r="H55" s="108">
        <v>1017</v>
      </c>
    </row>
    <row r="56" spans="2:8" ht="52.5" customHeight="1" x14ac:dyDescent="0.15">
      <c r="B56" s="109"/>
      <c r="C56" s="1271" t="s">
        <v>43</v>
      </c>
      <c r="D56" s="1271"/>
      <c r="E56" s="1272"/>
      <c r="F56" s="110">
        <v>124</v>
      </c>
      <c r="G56" s="110">
        <v>147</v>
      </c>
      <c r="H56" s="111">
        <v>238</v>
      </c>
    </row>
    <row r="57" spans="2:8" ht="53.25" customHeight="1" x14ac:dyDescent="0.15">
      <c r="B57" s="109"/>
      <c r="C57" s="1273" t="s">
        <v>44</v>
      </c>
      <c r="D57" s="1273"/>
      <c r="E57" s="1274"/>
      <c r="F57" s="112">
        <v>621</v>
      </c>
      <c r="G57" s="112">
        <v>828</v>
      </c>
      <c r="H57" s="113">
        <v>757</v>
      </c>
    </row>
    <row r="58" spans="2:8" ht="45.75" customHeight="1" x14ac:dyDescent="0.15">
      <c r="B58" s="114"/>
      <c r="C58" s="1261" t="s">
        <v>580</v>
      </c>
      <c r="D58" s="1262"/>
      <c r="E58" s="1263"/>
      <c r="F58" s="115">
        <v>392</v>
      </c>
      <c r="G58" s="115">
        <v>388</v>
      </c>
      <c r="H58" s="116">
        <v>428</v>
      </c>
    </row>
    <row r="59" spans="2:8" ht="45.75" customHeight="1" x14ac:dyDescent="0.15">
      <c r="B59" s="114"/>
      <c r="C59" s="1261" t="s">
        <v>581</v>
      </c>
      <c r="D59" s="1262"/>
      <c r="E59" s="1263"/>
      <c r="F59" s="115">
        <v>76</v>
      </c>
      <c r="G59" s="115">
        <v>297</v>
      </c>
      <c r="H59" s="116">
        <v>222</v>
      </c>
    </row>
    <row r="60" spans="2:8" ht="45.75" customHeight="1" x14ac:dyDescent="0.15">
      <c r="B60" s="114"/>
      <c r="C60" s="1261" t="s">
        <v>578</v>
      </c>
      <c r="D60" s="1262"/>
      <c r="E60" s="1263"/>
      <c r="F60" s="115">
        <v>100</v>
      </c>
      <c r="G60" s="115">
        <v>80</v>
      </c>
      <c r="H60" s="116">
        <v>54</v>
      </c>
    </row>
    <row r="61" spans="2:8" ht="45.75" customHeight="1" x14ac:dyDescent="0.15">
      <c r="B61" s="114"/>
      <c r="C61" s="1261" t="s">
        <v>579</v>
      </c>
      <c r="D61" s="1262"/>
      <c r="E61" s="1263"/>
      <c r="F61" s="115">
        <v>33</v>
      </c>
      <c r="G61" s="115">
        <v>43</v>
      </c>
      <c r="H61" s="116">
        <v>36</v>
      </c>
    </row>
    <row r="62" spans="2:8" ht="45.75" customHeight="1" thickBot="1" x14ac:dyDescent="0.2">
      <c r="B62" s="117"/>
      <c r="C62" s="1264" t="s">
        <v>582</v>
      </c>
      <c r="D62" s="1265"/>
      <c r="E62" s="1266"/>
      <c r="F62" s="118">
        <v>17</v>
      </c>
      <c r="G62" s="118">
        <v>17</v>
      </c>
      <c r="H62" s="119">
        <v>17</v>
      </c>
    </row>
    <row r="63" spans="2:8" ht="52.5" customHeight="1" thickBot="1" x14ac:dyDescent="0.2">
      <c r="B63" s="120"/>
      <c r="C63" s="1267" t="s">
        <v>45</v>
      </c>
      <c r="D63" s="1267"/>
      <c r="E63" s="1268"/>
      <c r="F63" s="121">
        <v>2376</v>
      </c>
      <c r="G63" s="121">
        <v>2356</v>
      </c>
      <c r="H63" s="122">
        <v>2012</v>
      </c>
    </row>
    <row r="64" spans="2:8" ht="15" customHeight="1" x14ac:dyDescent="0.15"/>
    <row r="65" ht="0" hidden="1" customHeight="1" x14ac:dyDescent="0.15"/>
    <row r="66" ht="0" hidden="1" customHeight="1" x14ac:dyDescent="0.15"/>
  </sheetData>
  <sheetProtection algorithmName="SHA-512" hashValue="lVbFsau8mXd0NBy5YevrjRYKCJ/Ep7w0nWrRV4NHq6wIMiBoZ3NdH90OnW16BT+F81p31YKls/HiJIRVhq38VQ==" saltValue="KZH8/Uu/3wZhH3o6XxZ2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547</v>
      </c>
      <c r="BQ50" s="1290"/>
      <c r="BR50" s="1290"/>
      <c r="BS50" s="1290"/>
      <c r="BT50" s="1290"/>
      <c r="BU50" s="1290"/>
      <c r="BV50" s="1290"/>
      <c r="BW50" s="1290"/>
      <c r="BX50" s="1290" t="s">
        <v>548</v>
      </c>
      <c r="BY50" s="1290"/>
      <c r="BZ50" s="1290"/>
      <c r="CA50" s="1290"/>
      <c r="CB50" s="1290"/>
      <c r="CC50" s="1290"/>
      <c r="CD50" s="1290"/>
      <c r="CE50" s="1290"/>
      <c r="CF50" s="1290" t="s">
        <v>549</v>
      </c>
      <c r="CG50" s="1290"/>
      <c r="CH50" s="1290"/>
      <c r="CI50" s="1290"/>
      <c r="CJ50" s="1290"/>
      <c r="CK50" s="1290"/>
      <c r="CL50" s="1290"/>
      <c r="CM50" s="1290"/>
      <c r="CN50" s="1290" t="s">
        <v>550</v>
      </c>
      <c r="CO50" s="1290"/>
      <c r="CP50" s="1290"/>
      <c r="CQ50" s="1290"/>
      <c r="CR50" s="1290"/>
      <c r="CS50" s="1290"/>
      <c r="CT50" s="1290"/>
      <c r="CU50" s="1290"/>
      <c r="CV50" s="1290" t="s">
        <v>551</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587</v>
      </c>
      <c r="AO51" s="1293"/>
      <c r="AP51" s="1293"/>
      <c r="AQ51" s="1293"/>
      <c r="AR51" s="1293"/>
      <c r="AS51" s="1293"/>
      <c r="AT51" s="1293"/>
      <c r="AU51" s="1293"/>
      <c r="AV51" s="1293"/>
      <c r="AW51" s="1293"/>
      <c r="AX51" s="1293"/>
      <c r="AY51" s="1293"/>
      <c r="AZ51" s="1293"/>
      <c r="BA51" s="1293"/>
      <c r="BB51" s="1293" t="s">
        <v>588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88.4</v>
      </c>
      <c r="CG51" s="1276"/>
      <c r="CH51" s="1276"/>
      <c r="CI51" s="1276"/>
      <c r="CJ51" s="1276"/>
      <c r="CK51" s="1276"/>
      <c r="CL51" s="1276"/>
      <c r="CM51" s="1276"/>
      <c r="CN51" s="1276">
        <v>82.9</v>
      </c>
      <c r="CO51" s="1276"/>
      <c r="CP51" s="1276"/>
      <c r="CQ51" s="1276"/>
      <c r="CR51" s="1276"/>
      <c r="CS51" s="1276"/>
      <c r="CT51" s="1276"/>
      <c r="CU51" s="1276"/>
      <c r="CV51" s="1276">
        <v>81.5</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63.3</v>
      </c>
      <c r="CG53" s="1276"/>
      <c r="CH53" s="1276"/>
      <c r="CI53" s="1276"/>
      <c r="CJ53" s="1276"/>
      <c r="CK53" s="1276"/>
      <c r="CL53" s="1276"/>
      <c r="CM53" s="1276"/>
      <c r="CN53" s="1276">
        <v>63.5</v>
      </c>
      <c r="CO53" s="1276"/>
      <c r="CP53" s="1276"/>
      <c r="CQ53" s="1276"/>
      <c r="CR53" s="1276"/>
      <c r="CS53" s="1276"/>
      <c r="CT53" s="1276"/>
      <c r="CU53" s="1276"/>
      <c r="CV53" s="1276">
        <v>64.7</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590</v>
      </c>
      <c r="AO55" s="1290"/>
      <c r="AP55" s="1290"/>
      <c r="AQ55" s="1290"/>
      <c r="AR55" s="1290"/>
      <c r="AS55" s="1290"/>
      <c r="AT55" s="1290"/>
      <c r="AU55" s="1290"/>
      <c r="AV55" s="1290"/>
      <c r="AW55" s="1290"/>
      <c r="AX55" s="1290"/>
      <c r="AY55" s="1290"/>
      <c r="AZ55" s="1290"/>
      <c r="BA55" s="1290"/>
      <c r="BB55" s="1293" t="s">
        <v>588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33.6</v>
      </c>
      <c r="CG55" s="1276"/>
      <c r="CH55" s="1276"/>
      <c r="CI55" s="1276"/>
      <c r="CJ55" s="1276"/>
      <c r="CK55" s="1276"/>
      <c r="CL55" s="1276"/>
      <c r="CM55" s="1276"/>
      <c r="CN55" s="1276">
        <v>35.299999999999997</v>
      </c>
      <c r="CO55" s="1276"/>
      <c r="CP55" s="1276"/>
      <c r="CQ55" s="1276"/>
      <c r="CR55" s="1276"/>
      <c r="CS55" s="1276"/>
      <c r="CT55" s="1276"/>
      <c r="CU55" s="1276"/>
      <c r="CV55" s="1276">
        <v>31.9</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589</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56.8</v>
      </c>
      <c r="CG57" s="1276"/>
      <c r="CH57" s="1276"/>
      <c r="CI57" s="1276"/>
      <c r="CJ57" s="1276"/>
      <c r="CK57" s="1276"/>
      <c r="CL57" s="1276"/>
      <c r="CM57" s="1276"/>
      <c r="CN57" s="1276">
        <v>60.4</v>
      </c>
      <c r="CO57" s="1276"/>
      <c r="CP57" s="1276"/>
      <c r="CQ57" s="1276"/>
      <c r="CR57" s="1276"/>
      <c r="CS57" s="1276"/>
      <c r="CT57" s="1276"/>
      <c r="CU57" s="1276"/>
      <c r="CV57" s="1276">
        <v>60.8</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547</v>
      </c>
      <c r="BQ72" s="1290"/>
      <c r="BR72" s="1290"/>
      <c r="BS72" s="1290"/>
      <c r="BT72" s="1290"/>
      <c r="BU72" s="1290"/>
      <c r="BV72" s="1290"/>
      <c r="BW72" s="1290"/>
      <c r="BX72" s="1290" t="s">
        <v>548</v>
      </c>
      <c r="BY72" s="1290"/>
      <c r="BZ72" s="1290"/>
      <c r="CA72" s="1290"/>
      <c r="CB72" s="1290"/>
      <c r="CC72" s="1290"/>
      <c r="CD72" s="1290"/>
      <c r="CE72" s="1290"/>
      <c r="CF72" s="1290" t="s">
        <v>549</v>
      </c>
      <c r="CG72" s="1290"/>
      <c r="CH72" s="1290"/>
      <c r="CI72" s="1290"/>
      <c r="CJ72" s="1290"/>
      <c r="CK72" s="1290"/>
      <c r="CL72" s="1290"/>
      <c r="CM72" s="1290"/>
      <c r="CN72" s="1290" t="s">
        <v>550</v>
      </c>
      <c r="CO72" s="1290"/>
      <c r="CP72" s="1290"/>
      <c r="CQ72" s="1290"/>
      <c r="CR72" s="1290"/>
      <c r="CS72" s="1290"/>
      <c r="CT72" s="1290"/>
      <c r="CU72" s="1290"/>
      <c r="CV72" s="1290" t="s">
        <v>551</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587</v>
      </c>
      <c r="AO73" s="1293"/>
      <c r="AP73" s="1293"/>
      <c r="AQ73" s="1293"/>
      <c r="AR73" s="1293"/>
      <c r="AS73" s="1293"/>
      <c r="AT73" s="1293"/>
      <c r="AU73" s="1293"/>
      <c r="AV73" s="1293"/>
      <c r="AW73" s="1293"/>
      <c r="AX73" s="1293"/>
      <c r="AY73" s="1293"/>
      <c r="AZ73" s="1293"/>
      <c r="BA73" s="1293"/>
      <c r="BB73" s="1293" t="s">
        <v>588</v>
      </c>
      <c r="BC73" s="1293"/>
      <c r="BD73" s="1293"/>
      <c r="BE73" s="1293"/>
      <c r="BF73" s="1293"/>
      <c r="BG73" s="1293"/>
      <c r="BH73" s="1293"/>
      <c r="BI73" s="1293"/>
      <c r="BJ73" s="1293"/>
      <c r="BK73" s="1293"/>
      <c r="BL73" s="1293"/>
      <c r="BM73" s="1293"/>
      <c r="BN73" s="1293"/>
      <c r="BO73" s="1293"/>
      <c r="BP73" s="1276">
        <v>101.9</v>
      </c>
      <c r="BQ73" s="1276"/>
      <c r="BR73" s="1276"/>
      <c r="BS73" s="1276"/>
      <c r="BT73" s="1276"/>
      <c r="BU73" s="1276"/>
      <c r="BV73" s="1276"/>
      <c r="BW73" s="1276"/>
      <c r="BX73" s="1276">
        <v>92.8</v>
      </c>
      <c r="BY73" s="1276"/>
      <c r="BZ73" s="1276"/>
      <c r="CA73" s="1276"/>
      <c r="CB73" s="1276"/>
      <c r="CC73" s="1276"/>
      <c r="CD73" s="1276"/>
      <c r="CE73" s="1276"/>
      <c r="CF73" s="1276">
        <v>88.4</v>
      </c>
      <c r="CG73" s="1276"/>
      <c r="CH73" s="1276"/>
      <c r="CI73" s="1276"/>
      <c r="CJ73" s="1276"/>
      <c r="CK73" s="1276"/>
      <c r="CL73" s="1276"/>
      <c r="CM73" s="1276"/>
      <c r="CN73" s="1276">
        <v>82.9</v>
      </c>
      <c r="CO73" s="1276"/>
      <c r="CP73" s="1276"/>
      <c r="CQ73" s="1276"/>
      <c r="CR73" s="1276"/>
      <c r="CS73" s="1276"/>
      <c r="CT73" s="1276"/>
      <c r="CU73" s="1276"/>
      <c r="CV73" s="1276">
        <v>81.5</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592</v>
      </c>
      <c r="BC75" s="1293"/>
      <c r="BD75" s="1293"/>
      <c r="BE75" s="1293"/>
      <c r="BF75" s="1293"/>
      <c r="BG75" s="1293"/>
      <c r="BH75" s="1293"/>
      <c r="BI75" s="1293"/>
      <c r="BJ75" s="1293"/>
      <c r="BK75" s="1293"/>
      <c r="BL75" s="1293"/>
      <c r="BM75" s="1293"/>
      <c r="BN75" s="1293"/>
      <c r="BO75" s="1293"/>
      <c r="BP75" s="1276">
        <v>11.1</v>
      </c>
      <c r="BQ75" s="1276"/>
      <c r="BR75" s="1276"/>
      <c r="BS75" s="1276"/>
      <c r="BT75" s="1276"/>
      <c r="BU75" s="1276"/>
      <c r="BV75" s="1276"/>
      <c r="BW75" s="1276"/>
      <c r="BX75" s="1276">
        <v>10.7</v>
      </c>
      <c r="BY75" s="1276"/>
      <c r="BZ75" s="1276"/>
      <c r="CA75" s="1276"/>
      <c r="CB75" s="1276"/>
      <c r="CC75" s="1276"/>
      <c r="CD75" s="1276"/>
      <c r="CE75" s="1276"/>
      <c r="CF75" s="1276">
        <v>10.4</v>
      </c>
      <c r="CG75" s="1276"/>
      <c r="CH75" s="1276"/>
      <c r="CI75" s="1276"/>
      <c r="CJ75" s="1276"/>
      <c r="CK75" s="1276"/>
      <c r="CL75" s="1276"/>
      <c r="CM75" s="1276"/>
      <c r="CN75" s="1276">
        <v>10</v>
      </c>
      <c r="CO75" s="1276"/>
      <c r="CP75" s="1276"/>
      <c r="CQ75" s="1276"/>
      <c r="CR75" s="1276"/>
      <c r="CS75" s="1276"/>
      <c r="CT75" s="1276"/>
      <c r="CU75" s="1276"/>
      <c r="CV75" s="1276">
        <v>10.3</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590</v>
      </c>
      <c r="AO77" s="1290"/>
      <c r="AP77" s="1290"/>
      <c r="AQ77" s="1290"/>
      <c r="AR77" s="1290"/>
      <c r="AS77" s="1290"/>
      <c r="AT77" s="1290"/>
      <c r="AU77" s="1290"/>
      <c r="AV77" s="1290"/>
      <c r="AW77" s="1290"/>
      <c r="AX77" s="1290"/>
      <c r="AY77" s="1290"/>
      <c r="AZ77" s="1290"/>
      <c r="BA77" s="1290"/>
      <c r="BB77" s="1293" t="s">
        <v>588</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592</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B9hID2n8kUpW8tvD4w60GoauDoXX9r1SVNnlEEHdLEk5xR+YNWR4z+8rutktKmeWFcenTx/mM3z1ZIPrpU3vw==" saltValue="fRd3dw3JWESvls2S039f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h788e1vV2PoneBcDbG7y7RmhoGCcsLmhdw0Ehck8KgKbI04CiyP6FV06uQkCYG9G0sndatgoU2Z5BA819L6Gg==" saltValue="Lo/CBlflKFvQGlKvTy30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I1Xlh3OLzfYxIuomyqoVvQAoOs4j3qMCyc2dAs4d1TVqFAuidLTJwcftc1Ej+BRMTHPUXayepo8HcksMTUnKQ==" saltValue="bkQVyBKiIac1IAJ6UNXX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24115</v>
      </c>
      <c r="E3" s="141"/>
      <c r="F3" s="142">
        <v>63956</v>
      </c>
      <c r="G3" s="143"/>
      <c r="H3" s="144"/>
    </row>
    <row r="4" spans="1:8" x14ac:dyDescent="0.15">
      <c r="A4" s="145"/>
      <c r="B4" s="146"/>
      <c r="C4" s="147"/>
      <c r="D4" s="148">
        <v>12328</v>
      </c>
      <c r="E4" s="149"/>
      <c r="F4" s="150">
        <v>29239</v>
      </c>
      <c r="G4" s="151"/>
      <c r="H4" s="152"/>
    </row>
    <row r="5" spans="1:8" x14ac:dyDescent="0.15">
      <c r="A5" s="133" t="s">
        <v>539</v>
      </c>
      <c r="B5" s="138"/>
      <c r="C5" s="139"/>
      <c r="D5" s="140">
        <v>25413</v>
      </c>
      <c r="E5" s="141"/>
      <c r="F5" s="142">
        <v>66255</v>
      </c>
      <c r="G5" s="143"/>
      <c r="H5" s="144"/>
    </row>
    <row r="6" spans="1:8" x14ac:dyDescent="0.15">
      <c r="A6" s="145"/>
      <c r="B6" s="146"/>
      <c r="C6" s="147"/>
      <c r="D6" s="148">
        <v>13779</v>
      </c>
      <c r="E6" s="149"/>
      <c r="F6" s="150">
        <v>31822</v>
      </c>
      <c r="G6" s="151"/>
      <c r="H6" s="152"/>
    </row>
    <row r="7" spans="1:8" x14ac:dyDescent="0.15">
      <c r="A7" s="133" t="s">
        <v>540</v>
      </c>
      <c r="B7" s="138"/>
      <c r="C7" s="139"/>
      <c r="D7" s="140">
        <v>60692</v>
      </c>
      <c r="E7" s="141"/>
      <c r="F7" s="142">
        <v>47278</v>
      </c>
      <c r="G7" s="143"/>
      <c r="H7" s="144"/>
    </row>
    <row r="8" spans="1:8" x14ac:dyDescent="0.15">
      <c r="A8" s="145"/>
      <c r="B8" s="146"/>
      <c r="C8" s="147"/>
      <c r="D8" s="148">
        <v>32946</v>
      </c>
      <c r="E8" s="149"/>
      <c r="F8" s="150">
        <v>24096</v>
      </c>
      <c r="G8" s="151"/>
      <c r="H8" s="152"/>
    </row>
    <row r="9" spans="1:8" x14ac:dyDescent="0.15">
      <c r="A9" s="133" t="s">
        <v>541</v>
      </c>
      <c r="B9" s="138"/>
      <c r="C9" s="139"/>
      <c r="D9" s="140">
        <v>42611</v>
      </c>
      <c r="E9" s="141"/>
      <c r="F9" s="142">
        <v>44504</v>
      </c>
      <c r="G9" s="143"/>
      <c r="H9" s="144"/>
    </row>
    <row r="10" spans="1:8" x14ac:dyDescent="0.15">
      <c r="A10" s="145"/>
      <c r="B10" s="146"/>
      <c r="C10" s="147"/>
      <c r="D10" s="148">
        <v>20196</v>
      </c>
      <c r="E10" s="149"/>
      <c r="F10" s="150">
        <v>25876</v>
      </c>
      <c r="G10" s="151"/>
      <c r="H10" s="152"/>
    </row>
    <row r="11" spans="1:8" x14ac:dyDescent="0.15">
      <c r="A11" s="133" t="s">
        <v>542</v>
      </c>
      <c r="B11" s="138"/>
      <c r="C11" s="139"/>
      <c r="D11" s="140">
        <v>25853</v>
      </c>
      <c r="E11" s="141"/>
      <c r="F11" s="142">
        <v>47820</v>
      </c>
      <c r="G11" s="143"/>
      <c r="H11" s="144"/>
    </row>
    <row r="12" spans="1:8" x14ac:dyDescent="0.15">
      <c r="A12" s="145"/>
      <c r="B12" s="146"/>
      <c r="C12" s="153"/>
      <c r="D12" s="148">
        <v>15386</v>
      </c>
      <c r="E12" s="149"/>
      <c r="F12" s="150">
        <v>25855</v>
      </c>
      <c r="G12" s="151"/>
      <c r="H12" s="152"/>
    </row>
    <row r="13" spans="1:8" x14ac:dyDescent="0.15">
      <c r="A13" s="133"/>
      <c r="B13" s="138"/>
      <c r="C13" s="154"/>
      <c r="D13" s="155">
        <v>35737</v>
      </c>
      <c r="E13" s="156"/>
      <c r="F13" s="157">
        <v>53963</v>
      </c>
      <c r="G13" s="158"/>
      <c r="H13" s="144"/>
    </row>
    <row r="14" spans="1:8" x14ac:dyDescent="0.15">
      <c r="A14" s="145"/>
      <c r="B14" s="146"/>
      <c r="C14" s="147"/>
      <c r="D14" s="148">
        <v>18927</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7.26</v>
      </c>
      <c r="C19" s="159">
        <f>ROUND(VALUE(SUBSTITUTE(実質収支比率等に係る経年分析!G$48,"▲","-")),2)</f>
        <v>7.93</v>
      </c>
      <c r="D19" s="159">
        <f>ROUND(VALUE(SUBSTITUTE(実質収支比率等に係る経年分析!H$48,"▲","-")),2)</f>
        <v>6.76</v>
      </c>
      <c r="E19" s="159">
        <f>ROUND(VALUE(SUBSTITUTE(実質収支比率等に係る経年分析!I$48,"▲","-")),2)</f>
        <v>5.36</v>
      </c>
      <c r="F19" s="159">
        <f>ROUND(VALUE(SUBSTITUTE(実質収支比率等に係る経年分析!J$48,"▲","-")),2)</f>
        <v>7.62</v>
      </c>
    </row>
    <row r="20" spans="1:11" x14ac:dyDescent="0.15">
      <c r="A20" s="159" t="s">
        <v>49</v>
      </c>
      <c r="B20" s="159">
        <f>ROUND(VALUE(SUBSTITUTE(実質収支比率等に係る経年分析!F$47,"▲","-")),2)</f>
        <v>11.72</v>
      </c>
      <c r="C20" s="159">
        <f>ROUND(VALUE(SUBSTITUTE(実質収支比率等に係る経年分析!G$47,"▲","-")),2)</f>
        <v>11.36</v>
      </c>
      <c r="D20" s="159">
        <f>ROUND(VALUE(SUBSTITUTE(実質収支比率等に係る経年分析!H$47,"▲","-")),2)</f>
        <v>11.34</v>
      </c>
      <c r="E20" s="159">
        <f>ROUND(VALUE(SUBSTITUTE(実質収支比率等に係る経年分析!I$47,"▲","-")),2)</f>
        <v>9.65</v>
      </c>
      <c r="F20" s="159">
        <f>ROUND(VALUE(SUBSTITUTE(実質収支比率等に係る経年分析!J$47,"▲","-")),2)</f>
        <v>7.1</v>
      </c>
    </row>
    <row r="21" spans="1:11" x14ac:dyDescent="0.15">
      <c r="A21" s="159" t="s">
        <v>50</v>
      </c>
      <c r="B21" s="159">
        <f>IF(ISNUMBER(VALUE(SUBSTITUTE(実質収支比率等に係る経年分析!F$49,"▲","-"))),ROUND(VALUE(SUBSTITUTE(実質収支比率等に係る経年分析!F$49,"▲","-")),2),NA())</f>
        <v>2.46</v>
      </c>
      <c r="C21" s="159">
        <f>IF(ISNUMBER(VALUE(SUBSTITUTE(実質収支比率等に係る経年分析!G$49,"▲","-"))),ROUND(VALUE(SUBSTITUTE(実質収支比率等に係る経年分析!G$49,"▲","-")),2),NA())</f>
        <v>-3.64</v>
      </c>
      <c r="D21" s="159">
        <f>IF(ISNUMBER(VALUE(SUBSTITUTE(実質収支比率等に係る経年分析!H$49,"▲","-"))),ROUND(VALUE(SUBSTITUTE(実質収支比率等に係る経年分析!H$49,"▲","-")),2),NA())</f>
        <v>-4.82</v>
      </c>
      <c r="E21" s="159">
        <f>IF(ISNUMBER(VALUE(SUBSTITUTE(実質収支比率等に係る経年分析!I$49,"▲","-"))),ROUND(VALUE(SUBSTITUTE(実質収支比率等に係る経年分析!I$49,"▲","-")),2),NA())</f>
        <v>-6.7</v>
      </c>
      <c r="F21" s="159">
        <f>IF(ISNUMBER(VALUE(SUBSTITUTE(実質収支比率等に係る経年分析!J$49,"▲","-"))),ROUND(VALUE(SUBSTITUTE(実質収支比率等に係る経年分析!J$49,"▲","-")),2),NA())</f>
        <v>-3.07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0.19</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住宅新築資金等貸付金特別会計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0.14000000000000001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1.17</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6.59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7.28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7.54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16.71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2700</v>
      </c>
      <c r="E42" s="161"/>
      <c r="F42" s="161"/>
      <c r="G42" s="161">
        <f>'実質公債費比率（分子）の構造'!L$52</f>
        <v>2743</v>
      </c>
      <c r="H42" s="161"/>
      <c r="I42" s="161"/>
      <c r="J42" s="161">
        <f>'実質公債費比率（分子）の構造'!M$52</f>
        <v>2663</v>
      </c>
      <c r="K42" s="161"/>
      <c r="L42" s="161"/>
      <c r="M42" s="161">
        <f>'実質公債費比率（分子）の構造'!N$52</f>
        <v>2611</v>
      </c>
      <c r="N42" s="161"/>
      <c r="O42" s="161"/>
      <c r="P42" s="161">
        <f>'実質公債費比率（分子）の構造'!O$52</f>
        <v>2634</v>
      </c>
    </row>
    <row r="43" spans="1:16" x14ac:dyDescent="0.15">
      <c r="A43" s="161" t="s">
        <v>58</v>
      </c>
      <c r="B43" s="161">
        <f>'実質公債費比率（分子）の構造'!K$51</f>
        <v>2</v>
      </c>
      <c r="C43" s="161"/>
      <c r="D43" s="161"/>
      <c r="E43" s="161">
        <f>'実質公債費比率（分子）の構造'!L$51</f>
        <v>2</v>
      </c>
      <c r="F43" s="161"/>
      <c r="G43" s="161"/>
      <c r="H43" s="161">
        <f>'実質公債費比率（分子）の構造'!M$51</f>
        <v>2</v>
      </c>
      <c r="I43" s="161"/>
      <c r="J43" s="161"/>
      <c r="K43" s="161">
        <f>'実質公債費比率（分子）の構造'!N$51</f>
        <v>1</v>
      </c>
      <c r="L43" s="161"/>
      <c r="M43" s="161"/>
      <c r="N43" s="161">
        <f>'実質公債費比率（分子）の構造'!O$51</f>
        <v>2</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v>
      </c>
      <c r="C45" s="161"/>
      <c r="D45" s="161"/>
      <c r="E45" s="161">
        <f>'実質公債費比率（分子）の構造'!L$49</f>
        <v>9</v>
      </c>
      <c r="F45" s="161"/>
      <c r="G45" s="161"/>
      <c r="H45" s="161">
        <f>'実質公債費比率（分子）の構造'!M$49</f>
        <v>11</v>
      </c>
      <c r="I45" s="161"/>
      <c r="J45" s="161"/>
      <c r="K45" s="161">
        <f>'実質公債費比率（分子）の構造'!N$49</f>
        <v>35</v>
      </c>
      <c r="L45" s="161"/>
      <c r="M45" s="161"/>
      <c r="N45" s="161">
        <f>'実質公債費比率（分子）の構造'!O$49</f>
        <v>68</v>
      </c>
      <c r="O45" s="161"/>
      <c r="P45" s="161"/>
    </row>
    <row r="46" spans="1:16" x14ac:dyDescent="0.15">
      <c r="A46" s="161" t="s">
        <v>61</v>
      </c>
      <c r="B46" s="161">
        <f>'実質公債費比率（分子）の構造'!K$48</f>
        <v>1448</v>
      </c>
      <c r="C46" s="161"/>
      <c r="D46" s="161"/>
      <c r="E46" s="161">
        <f>'実質公債費比率（分子）の構造'!L$48</f>
        <v>1181</v>
      </c>
      <c r="F46" s="161"/>
      <c r="G46" s="161"/>
      <c r="H46" s="161">
        <f>'実質公債費比率（分子）の構造'!M$48</f>
        <v>1212</v>
      </c>
      <c r="I46" s="161"/>
      <c r="J46" s="161"/>
      <c r="K46" s="161">
        <f>'実質公債費比率（分子）の構造'!N$48</f>
        <v>1162</v>
      </c>
      <c r="L46" s="161"/>
      <c r="M46" s="161"/>
      <c r="N46" s="161">
        <f>'実質公債費比率（分子）の構造'!O$48</f>
        <v>1195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2636</v>
      </c>
      <c r="C49" s="161"/>
      <c r="D49" s="161"/>
      <c r="E49" s="161">
        <f>'実質公債費比率（分子）の構造'!L$45</f>
        <v>2723</v>
      </c>
      <c r="F49" s="161"/>
      <c r="G49" s="161"/>
      <c r="H49" s="161">
        <f>'実質公債費比率（分子）の構造'!M$45</f>
        <v>2634</v>
      </c>
      <c r="I49" s="161"/>
      <c r="J49" s="161"/>
      <c r="K49" s="161">
        <f>'実質公債費比率（分子）の構造'!N$45</f>
        <v>2673</v>
      </c>
      <c r="L49" s="161"/>
      <c r="M49" s="161"/>
      <c r="N49" s="161">
        <f>'実質公債費比率（分子）の構造'!O$45</f>
        <v>2654</v>
      </c>
      <c r="O49" s="161"/>
      <c r="P49" s="161"/>
    </row>
    <row r="50" spans="1:16" x14ac:dyDescent="0.15">
      <c r="A50" s="161" t="s">
        <v>65</v>
      </c>
      <c r="B50" s="161" t="e">
        <f>NA()</f>
        <v>#N/A</v>
      </c>
      <c r="C50" s="161">
        <f>IF(ISNUMBER('実質公債費比率（分子）の構造'!K$53),'実質公債費比率（分子）の構造'!K$53,NA())</f>
        <v>1389</v>
      </c>
      <c r="D50" s="161" t="e">
        <f>NA()</f>
        <v>#N/A</v>
      </c>
      <c r="E50" s="161" t="e">
        <f>NA()</f>
        <v>#N/A</v>
      </c>
      <c r="F50" s="161">
        <f>IF(ISNUMBER('実質公債費比率（分子）の構造'!L$53),'実質公債費比率（分子）の構造'!L$53,NA())</f>
        <v>1172</v>
      </c>
      <c r="G50" s="161" t="e">
        <f>NA()</f>
        <v>#N/A</v>
      </c>
      <c r="H50" s="161" t="e">
        <f>NA()</f>
        <v>#N/A</v>
      </c>
      <c r="I50" s="161">
        <f>IF(ISNUMBER('実質公債費比率（分子）の構造'!M$53),'実質公債費比率（分子）の構造'!M$53,NA())</f>
        <v>1196</v>
      </c>
      <c r="J50" s="161" t="e">
        <f>NA()</f>
        <v>#N/A</v>
      </c>
      <c r="K50" s="161" t="e">
        <f>NA()</f>
        <v>#N/A</v>
      </c>
      <c r="L50" s="161">
        <f>IF(ISNUMBER('実質公債費比率（分子）の構造'!N$53),'実質公債費比率（分子）の構造'!N$53,NA())</f>
        <v>1260</v>
      </c>
      <c r="M50" s="161" t="e">
        <f>NA()</f>
        <v>#N/A</v>
      </c>
      <c r="N50" s="161" t="e">
        <f>NA()</f>
        <v>#N/A</v>
      </c>
      <c r="O50" s="161">
        <f>IF(ISNUMBER('実質公債費比率（分子）の構造'!O$53),'実質公債費比率（分子）の構造'!O$53,NA())</f>
        <v>1285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25900</v>
      </c>
      <c r="E56" s="160"/>
      <c r="F56" s="160"/>
      <c r="G56" s="160">
        <f>'将来負担比率（分子）の構造'!J$52</f>
        <v>25530</v>
      </c>
      <c r="H56" s="160"/>
      <c r="I56" s="160"/>
      <c r="J56" s="160">
        <f>'将来負担比率（分子）の構造'!K$52</f>
        <v>25773</v>
      </c>
      <c r="K56" s="160"/>
      <c r="L56" s="160"/>
      <c r="M56" s="160">
        <f>'将来負担比率（分子）の構造'!L$52</f>
        <v>25005</v>
      </c>
      <c r="N56" s="160"/>
      <c r="O56" s="160"/>
      <c r="P56" s="160">
        <f>'将来負担比率（分子）の構造'!M$52</f>
        <v>24310</v>
      </c>
    </row>
    <row r="57" spans="1:16" x14ac:dyDescent="0.15">
      <c r="A57" s="160" t="s">
        <v>36</v>
      </c>
      <c r="B57" s="160"/>
      <c r="C57" s="160"/>
      <c r="D57" s="160">
        <f>'将来負担比率（分子）の構造'!I$51</f>
        <v>5810</v>
      </c>
      <c r="E57" s="160"/>
      <c r="F57" s="160"/>
      <c r="G57" s="160">
        <f>'将来負担比率（分子）の構造'!J$51</f>
        <v>5460</v>
      </c>
      <c r="H57" s="160"/>
      <c r="I57" s="160"/>
      <c r="J57" s="160">
        <f>'将来負担比率（分子）の構造'!K$51</f>
        <v>4773</v>
      </c>
      <c r="K57" s="160"/>
      <c r="L57" s="160"/>
      <c r="M57" s="160">
        <f>'将来負担比率（分子）の構造'!L$51</f>
        <v>4356</v>
      </c>
      <c r="N57" s="160"/>
      <c r="O57" s="160"/>
      <c r="P57" s="160">
        <f>'将来負担比率（分子）の構造'!M$51</f>
        <v>4037</v>
      </c>
    </row>
    <row r="58" spans="1:16" x14ac:dyDescent="0.15">
      <c r="A58" s="160" t="s">
        <v>35</v>
      </c>
      <c r="B58" s="160"/>
      <c r="C58" s="160"/>
      <c r="D58" s="160">
        <f>'将来負担比率（分子）の構造'!I$50</f>
        <v>2409</v>
      </c>
      <c r="E58" s="160"/>
      <c r="F58" s="160"/>
      <c r="G58" s="160">
        <f>'将来負担比率（分子）の構造'!J$50</f>
        <v>2142</v>
      </c>
      <c r="H58" s="160"/>
      <c r="I58" s="160"/>
      <c r="J58" s="160">
        <f>'将来負担比率（分子）の構造'!K$50</f>
        <v>2164</v>
      </c>
      <c r="K58" s="160"/>
      <c r="L58" s="160"/>
      <c r="M58" s="160">
        <f>'将来負担比率（分子）の構造'!L$50</f>
        <v>2175</v>
      </c>
      <c r="N58" s="160"/>
      <c r="O58" s="160"/>
      <c r="P58" s="160">
        <f>'将来負担比率（分子）の構造'!M$50</f>
        <v>1819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4098</v>
      </c>
      <c r="C62" s="160"/>
      <c r="D62" s="160"/>
      <c r="E62" s="160">
        <f>'将来負担比率（分子）の構造'!J$45</f>
        <v>3988</v>
      </c>
      <c r="F62" s="160"/>
      <c r="G62" s="160"/>
      <c r="H62" s="160">
        <f>'将来負担比率（分子）の構造'!K$45</f>
        <v>3730</v>
      </c>
      <c r="I62" s="160"/>
      <c r="J62" s="160"/>
      <c r="K62" s="160">
        <f>'将来負担比率（分子）の構造'!L$45</f>
        <v>3554</v>
      </c>
      <c r="L62" s="160"/>
      <c r="M62" s="160"/>
      <c r="N62" s="160">
        <f>'将来負担比率（分子）の構造'!M$45</f>
        <v>3173</v>
      </c>
      <c r="O62" s="160"/>
      <c r="P62" s="160"/>
    </row>
    <row r="63" spans="1:16" x14ac:dyDescent="0.15">
      <c r="A63" s="160" t="s">
        <v>28</v>
      </c>
      <c r="B63" s="160">
        <f>'将来負担比率（分子）の構造'!I$44</f>
        <v>738</v>
      </c>
      <c r="C63" s="160"/>
      <c r="D63" s="160"/>
      <c r="E63" s="160">
        <f>'将来負担比率（分子）の構造'!J$44</f>
        <v>831</v>
      </c>
      <c r="F63" s="160"/>
      <c r="G63" s="160"/>
      <c r="H63" s="160">
        <f>'将来負担比率（分子）の構造'!K$44</f>
        <v>979</v>
      </c>
      <c r="I63" s="160"/>
      <c r="J63" s="160"/>
      <c r="K63" s="160">
        <f>'将来負担比率（分子）の構造'!L$44</f>
        <v>972</v>
      </c>
      <c r="L63" s="160"/>
      <c r="M63" s="160"/>
      <c r="N63" s="160">
        <f>'将来負担比率（分子）の構造'!M$44</f>
        <v>1022</v>
      </c>
      <c r="O63" s="160"/>
      <c r="P63" s="160"/>
    </row>
    <row r="64" spans="1:16" x14ac:dyDescent="0.15">
      <c r="A64" s="160" t="s">
        <v>27</v>
      </c>
      <c r="B64" s="160">
        <f>'将来負担比率（分子）の構造'!I$43</f>
        <v>15514</v>
      </c>
      <c r="C64" s="160"/>
      <c r="D64" s="160"/>
      <c r="E64" s="160">
        <f>'将来負担比率（分子）の構造'!J$43</f>
        <v>13735</v>
      </c>
      <c r="F64" s="160"/>
      <c r="G64" s="160"/>
      <c r="H64" s="160">
        <f>'将来負担比率（分子）の構造'!K$43</f>
        <v>12191</v>
      </c>
      <c r="I64" s="160"/>
      <c r="J64" s="160"/>
      <c r="K64" s="160">
        <f>'将来負担比率（分子）の構造'!L$43</f>
        <v>10673</v>
      </c>
      <c r="L64" s="160"/>
      <c r="M64" s="160"/>
      <c r="N64" s="160">
        <f>'将来負担比率（分子）の構造'!M$43</f>
        <v>10026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25991</v>
      </c>
      <c r="C66" s="160"/>
      <c r="D66" s="160"/>
      <c r="E66" s="160">
        <f>'将来負担比率（分子）の構造'!J$41</f>
        <v>25616</v>
      </c>
      <c r="F66" s="160"/>
      <c r="G66" s="160"/>
      <c r="H66" s="160">
        <f>'将来負担比率（分子）の構造'!K$41</f>
        <v>26529</v>
      </c>
      <c r="I66" s="160"/>
      <c r="J66" s="160"/>
      <c r="K66" s="160">
        <f>'将来負担比率（分子）の構造'!L$41</f>
        <v>26341</v>
      </c>
      <c r="L66" s="160"/>
      <c r="M66" s="160"/>
      <c r="N66" s="160">
        <f>'将来負担比率（分子）の構造'!M$41</f>
        <v>25806</v>
      </c>
      <c r="O66" s="160"/>
      <c r="P66" s="160"/>
    </row>
    <row r="67" spans="1:16" x14ac:dyDescent="0.15">
      <c r="A67" s="160" t="s">
        <v>69</v>
      </c>
      <c r="B67" s="160" t="e">
        <f>NA()</f>
        <v>#N/A</v>
      </c>
      <c r="C67" s="160">
        <f>IF(ISNUMBER('将来負担比率（分子）の構造'!I$53), IF('将来負担比率（分子）の構造'!I$53 &lt; 0, 0, '将来負担比率（分子）の構造'!I$53), NA())</f>
        <v>12222</v>
      </c>
      <c r="D67" s="160" t="e">
        <f>NA()</f>
        <v>#N/A</v>
      </c>
      <c r="E67" s="160" t="e">
        <f>NA()</f>
        <v>#N/A</v>
      </c>
      <c r="F67" s="160">
        <f>IF(ISNUMBER('将来負担比率（分子）の構造'!J$53), IF('将来負担比率（分子）の構造'!J$53 &lt; 0, 0, '将来負担比率（分子）の構造'!J$53), NA())</f>
        <v>11038</v>
      </c>
      <c r="G67" s="160" t="e">
        <f>NA()</f>
        <v>#N/A</v>
      </c>
      <c r="H67" s="160" t="e">
        <f>NA()</f>
        <v>#N/A</v>
      </c>
      <c r="I67" s="160">
        <f>IF(ISNUMBER('将来負担比率（分子）の構造'!K$53), IF('将来負担比率（分子）の構造'!K$53 &lt; 0, 0, '将来負担比率（分子）の構造'!K$53), NA())</f>
        <v>10720</v>
      </c>
      <c r="J67" s="160" t="e">
        <f>NA()</f>
        <v>#N/A</v>
      </c>
      <c r="K67" s="160" t="e">
        <f>NA()</f>
        <v>#N/A</v>
      </c>
      <c r="L67" s="160">
        <f>IF(ISNUMBER('将来負担比率（分子）の構造'!L$53), IF('将来負担比率（分子）の構造'!L$53 &lt; 0, 0, '将来負担比率（分子）の構造'!L$53), NA())</f>
        <v>10004</v>
      </c>
      <c r="M67" s="160" t="e">
        <f>NA()</f>
        <v>#N/A</v>
      </c>
      <c r="N67" s="160" t="e">
        <f>NA()</f>
        <v>#N/A</v>
      </c>
      <c r="O67" s="160">
        <f>IF(ISNUMBER('将来負担比率（分子）の構造'!M$53), IF('将来負担比率（分子）の構造'!M$53 &lt; 0, 0, '将来負担比率（分子）の構造'!M$53), NA())</f>
        <v>9862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1632</v>
      </c>
      <c r="C72" s="164">
        <f>基金残高に係る経年分析!G55</f>
        <v>1381</v>
      </c>
      <c r="D72" s="164">
        <f>基金残高に係る経年分析!H55</f>
        <v>1017</v>
      </c>
    </row>
    <row r="73" spans="1:16" x14ac:dyDescent="0.15">
      <c r="A73" s="163" t="s">
        <v>72</v>
      </c>
      <c r="B73" s="164">
        <f>基金残高に係る経年分析!F56</f>
        <v>124</v>
      </c>
      <c r="C73" s="164">
        <f>基金残高に係る経年分析!G56</f>
        <v>147</v>
      </c>
      <c r="D73" s="164">
        <f>基金残高に係る経年分析!H56</f>
        <v>238</v>
      </c>
    </row>
    <row r="74" spans="1:16" x14ac:dyDescent="0.15">
      <c r="A74" s="163" t="s">
        <v>73</v>
      </c>
      <c r="B74" s="164">
        <f>基金残高に係る経年分析!F57</f>
        <v>621</v>
      </c>
      <c r="C74" s="164">
        <f>基金残高に係る経年分析!G57</f>
        <v>828</v>
      </c>
      <c r="D74" s="164">
        <f>基金残高に係る経年分析!H57</f>
        <v>757</v>
      </c>
    </row>
  </sheetData>
  <sheetProtection algorithmName="SHA-512" hashValue="x7h19JX4b9It4MxbhDY3tl7C9Ex5ytgah+nMfXaUIB95/Uoa0/KVdfw+XwyF4M7zpivihVG315BCnpWrknS0BQ==" saltValue="ECuh+FisGntKVO7vYciX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7690458</v>
      </c>
      <c r="S5" s="707"/>
      <c r="T5" s="707"/>
      <c r="U5" s="707"/>
      <c r="V5" s="707"/>
      <c r="W5" s="707"/>
      <c r="X5" s="707"/>
      <c r="Y5" s="753"/>
      <c r="Z5" s="771">
        <v>29.1</v>
      </c>
      <c r="AA5" s="771"/>
      <c r="AB5" s="771"/>
      <c r="AC5" s="771"/>
      <c r="AD5" s="772">
        <v>7167453</v>
      </c>
      <c r="AE5" s="772"/>
      <c r="AF5" s="772"/>
      <c r="AG5" s="772"/>
      <c r="AH5" s="772"/>
      <c r="AI5" s="772"/>
      <c r="AJ5" s="772"/>
      <c r="AK5" s="772"/>
      <c r="AL5" s="754">
        <v>52.5</v>
      </c>
      <c r="AM5" s="723"/>
      <c r="AN5" s="723"/>
      <c r="AO5" s="755"/>
      <c r="AP5" s="740" t="s">
        <v>218</v>
      </c>
      <c r="AQ5" s="741"/>
      <c r="AR5" s="741"/>
      <c r="AS5" s="741"/>
      <c r="AT5" s="741"/>
      <c r="AU5" s="741"/>
      <c r="AV5" s="741"/>
      <c r="AW5" s="741"/>
      <c r="AX5" s="741"/>
      <c r="AY5" s="741"/>
      <c r="AZ5" s="741"/>
      <c r="BA5" s="741"/>
      <c r="BB5" s="741"/>
      <c r="BC5" s="741"/>
      <c r="BD5" s="741"/>
      <c r="BE5" s="741"/>
      <c r="BF5" s="742"/>
      <c r="BG5" s="641">
        <v>7167453</v>
      </c>
      <c r="BH5" s="644"/>
      <c r="BI5" s="644"/>
      <c r="BJ5" s="644"/>
      <c r="BK5" s="644"/>
      <c r="BL5" s="644"/>
      <c r="BM5" s="644"/>
      <c r="BN5" s="645"/>
      <c r="BO5" s="703">
        <v>93.2</v>
      </c>
      <c r="BP5" s="703"/>
      <c r="BQ5" s="703"/>
      <c r="BR5" s="703"/>
      <c r="BS5" s="704">
        <v>57576</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152299</v>
      </c>
      <c r="S6" s="644"/>
      <c r="T6" s="644"/>
      <c r="U6" s="644"/>
      <c r="V6" s="644"/>
      <c r="W6" s="644"/>
      <c r="X6" s="644"/>
      <c r="Y6" s="645"/>
      <c r="Z6" s="703">
        <v>0.6</v>
      </c>
      <c r="AA6" s="703"/>
      <c r="AB6" s="703"/>
      <c r="AC6" s="703"/>
      <c r="AD6" s="704">
        <v>152299</v>
      </c>
      <c r="AE6" s="704"/>
      <c r="AF6" s="704"/>
      <c r="AG6" s="704"/>
      <c r="AH6" s="704"/>
      <c r="AI6" s="704"/>
      <c r="AJ6" s="704"/>
      <c r="AK6" s="704"/>
      <c r="AL6" s="646">
        <v>1.1000000000000001</v>
      </c>
      <c r="AM6" s="647"/>
      <c r="AN6" s="647"/>
      <c r="AO6" s="705"/>
      <c r="AP6" s="638" t="s">
        <v>223</v>
      </c>
      <c r="AQ6" s="639"/>
      <c r="AR6" s="639"/>
      <c r="AS6" s="639"/>
      <c r="AT6" s="639"/>
      <c r="AU6" s="639"/>
      <c r="AV6" s="639"/>
      <c r="AW6" s="639"/>
      <c r="AX6" s="639"/>
      <c r="AY6" s="639"/>
      <c r="AZ6" s="639"/>
      <c r="BA6" s="639"/>
      <c r="BB6" s="639"/>
      <c r="BC6" s="639"/>
      <c r="BD6" s="639"/>
      <c r="BE6" s="639"/>
      <c r="BF6" s="640"/>
      <c r="BG6" s="641">
        <v>7167453</v>
      </c>
      <c r="BH6" s="644"/>
      <c r="BI6" s="644"/>
      <c r="BJ6" s="644"/>
      <c r="BK6" s="644"/>
      <c r="BL6" s="644"/>
      <c r="BM6" s="644"/>
      <c r="BN6" s="645"/>
      <c r="BO6" s="703">
        <v>93.2</v>
      </c>
      <c r="BP6" s="703"/>
      <c r="BQ6" s="703"/>
      <c r="BR6" s="703"/>
      <c r="BS6" s="704">
        <v>57576</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258090</v>
      </c>
      <c r="CS6" s="644"/>
      <c r="CT6" s="644"/>
      <c r="CU6" s="644"/>
      <c r="CV6" s="644"/>
      <c r="CW6" s="644"/>
      <c r="CX6" s="644"/>
      <c r="CY6" s="645"/>
      <c r="CZ6" s="754">
        <v>1</v>
      </c>
      <c r="DA6" s="723"/>
      <c r="DB6" s="723"/>
      <c r="DC6" s="757"/>
      <c r="DD6" s="649" t="s">
        <v>130</v>
      </c>
      <c r="DE6" s="644"/>
      <c r="DF6" s="644"/>
      <c r="DG6" s="644"/>
      <c r="DH6" s="644"/>
      <c r="DI6" s="644"/>
      <c r="DJ6" s="644"/>
      <c r="DK6" s="644"/>
      <c r="DL6" s="644"/>
      <c r="DM6" s="644"/>
      <c r="DN6" s="644"/>
      <c r="DO6" s="644"/>
      <c r="DP6" s="645"/>
      <c r="DQ6" s="649">
        <v>258090</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17444</v>
      </c>
      <c r="S7" s="644"/>
      <c r="T7" s="644"/>
      <c r="U7" s="644"/>
      <c r="V7" s="644"/>
      <c r="W7" s="644"/>
      <c r="X7" s="644"/>
      <c r="Y7" s="645"/>
      <c r="Z7" s="703">
        <v>0.1</v>
      </c>
      <c r="AA7" s="703"/>
      <c r="AB7" s="703"/>
      <c r="AC7" s="703"/>
      <c r="AD7" s="704">
        <v>17444</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3096806</v>
      </c>
      <c r="BH7" s="644"/>
      <c r="BI7" s="644"/>
      <c r="BJ7" s="644"/>
      <c r="BK7" s="644"/>
      <c r="BL7" s="644"/>
      <c r="BM7" s="644"/>
      <c r="BN7" s="645"/>
      <c r="BO7" s="703">
        <v>40.299999999999997</v>
      </c>
      <c r="BP7" s="703"/>
      <c r="BQ7" s="703"/>
      <c r="BR7" s="703"/>
      <c r="BS7" s="704">
        <v>57576</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2830664</v>
      </c>
      <c r="CS7" s="644"/>
      <c r="CT7" s="644"/>
      <c r="CU7" s="644"/>
      <c r="CV7" s="644"/>
      <c r="CW7" s="644"/>
      <c r="CX7" s="644"/>
      <c r="CY7" s="645"/>
      <c r="CZ7" s="703">
        <v>11.3</v>
      </c>
      <c r="DA7" s="703"/>
      <c r="DB7" s="703"/>
      <c r="DC7" s="703"/>
      <c r="DD7" s="649">
        <v>139367</v>
      </c>
      <c r="DE7" s="644"/>
      <c r="DF7" s="644"/>
      <c r="DG7" s="644"/>
      <c r="DH7" s="644"/>
      <c r="DI7" s="644"/>
      <c r="DJ7" s="644"/>
      <c r="DK7" s="644"/>
      <c r="DL7" s="644"/>
      <c r="DM7" s="644"/>
      <c r="DN7" s="644"/>
      <c r="DO7" s="644"/>
      <c r="DP7" s="645"/>
      <c r="DQ7" s="649">
        <v>2071875</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66392</v>
      </c>
      <c r="S8" s="644"/>
      <c r="T8" s="644"/>
      <c r="U8" s="644"/>
      <c r="V8" s="644"/>
      <c r="W8" s="644"/>
      <c r="X8" s="644"/>
      <c r="Y8" s="645"/>
      <c r="Z8" s="703">
        <v>0.3</v>
      </c>
      <c r="AA8" s="703"/>
      <c r="AB8" s="703"/>
      <c r="AC8" s="703"/>
      <c r="AD8" s="704">
        <v>66392</v>
      </c>
      <c r="AE8" s="704"/>
      <c r="AF8" s="704"/>
      <c r="AG8" s="704"/>
      <c r="AH8" s="704"/>
      <c r="AI8" s="704"/>
      <c r="AJ8" s="704"/>
      <c r="AK8" s="704"/>
      <c r="AL8" s="646">
        <v>0.5</v>
      </c>
      <c r="AM8" s="647"/>
      <c r="AN8" s="647"/>
      <c r="AO8" s="705"/>
      <c r="AP8" s="638" t="s">
        <v>229</v>
      </c>
      <c r="AQ8" s="639"/>
      <c r="AR8" s="639"/>
      <c r="AS8" s="639"/>
      <c r="AT8" s="639"/>
      <c r="AU8" s="639"/>
      <c r="AV8" s="639"/>
      <c r="AW8" s="639"/>
      <c r="AX8" s="639"/>
      <c r="AY8" s="639"/>
      <c r="AZ8" s="639"/>
      <c r="BA8" s="639"/>
      <c r="BB8" s="639"/>
      <c r="BC8" s="639"/>
      <c r="BD8" s="639"/>
      <c r="BE8" s="639"/>
      <c r="BF8" s="640"/>
      <c r="BG8" s="641">
        <v>100335</v>
      </c>
      <c r="BH8" s="644"/>
      <c r="BI8" s="644"/>
      <c r="BJ8" s="644"/>
      <c r="BK8" s="644"/>
      <c r="BL8" s="644"/>
      <c r="BM8" s="644"/>
      <c r="BN8" s="645"/>
      <c r="BO8" s="703">
        <v>1.3</v>
      </c>
      <c r="BP8" s="703"/>
      <c r="BQ8" s="703"/>
      <c r="BR8" s="703"/>
      <c r="BS8" s="649" t="s">
        <v>121</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10138176</v>
      </c>
      <c r="CS8" s="644"/>
      <c r="CT8" s="644"/>
      <c r="CU8" s="644"/>
      <c r="CV8" s="644"/>
      <c r="CW8" s="644"/>
      <c r="CX8" s="644"/>
      <c r="CY8" s="645"/>
      <c r="CZ8" s="703">
        <v>40.4</v>
      </c>
      <c r="DA8" s="703"/>
      <c r="DB8" s="703"/>
      <c r="DC8" s="703"/>
      <c r="DD8" s="649">
        <v>27342</v>
      </c>
      <c r="DE8" s="644"/>
      <c r="DF8" s="644"/>
      <c r="DG8" s="644"/>
      <c r="DH8" s="644"/>
      <c r="DI8" s="644"/>
      <c r="DJ8" s="644"/>
      <c r="DK8" s="644"/>
      <c r="DL8" s="644"/>
      <c r="DM8" s="644"/>
      <c r="DN8" s="644"/>
      <c r="DO8" s="644"/>
      <c r="DP8" s="645"/>
      <c r="DQ8" s="649">
        <v>4986029</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66252</v>
      </c>
      <c r="S9" s="644"/>
      <c r="T9" s="644"/>
      <c r="U9" s="644"/>
      <c r="V9" s="644"/>
      <c r="W9" s="644"/>
      <c r="X9" s="644"/>
      <c r="Y9" s="645"/>
      <c r="Z9" s="703">
        <v>0.3</v>
      </c>
      <c r="AA9" s="703"/>
      <c r="AB9" s="703"/>
      <c r="AC9" s="703"/>
      <c r="AD9" s="704">
        <v>66252</v>
      </c>
      <c r="AE9" s="704"/>
      <c r="AF9" s="704"/>
      <c r="AG9" s="704"/>
      <c r="AH9" s="704"/>
      <c r="AI9" s="704"/>
      <c r="AJ9" s="704"/>
      <c r="AK9" s="704"/>
      <c r="AL9" s="646">
        <v>0.5</v>
      </c>
      <c r="AM9" s="647"/>
      <c r="AN9" s="647"/>
      <c r="AO9" s="705"/>
      <c r="AP9" s="638" t="s">
        <v>232</v>
      </c>
      <c r="AQ9" s="639"/>
      <c r="AR9" s="639"/>
      <c r="AS9" s="639"/>
      <c r="AT9" s="639"/>
      <c r="AU9" s="639"/>
      <c r="AV9" s="639"/>
      <c r="AW9" s="639"/>
      <c r="AX9" s="639"/>
      <c r="AY9" s="639"/>
      <c r="AZ9" s="639"/>
      <c r="BA9" s="639"/>
      <c r="BB9" s="639"/>
      <c r="BC9" s="639"/>
      <c r="BD9" s="639"/>
      <c r="BE9" s="639"/>
      <c r="BF9" s="640"/>
      <c r="BG9" s="641">
        <v>2550531</v>
      </c>
      <c r="BH9" s="644"/>
      <c r="BI9" s="644"/>
      <c r="BJ9" s="644"/>
      <c r="BK9" s="644"/>
      <c r="BL9" s="644"/>
      <c r="BM9" s="644"/>
      <c r="BN9" s="645"/>
      <c r="BO9" s="703">
        <v>33.200000000000003</v>
      </c>
      <c r="BP9" s="703"/>
      <c r="BQ9" s="703"/>
      <c r="BR9" s="703"/>
      <c r="BS9" s="649" t="s">
        <v>130</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1742770</v>
      </c>
      <c r="CS9" s="644"/>
      <c r="CT9" s="644"/>
      <c r="CU9" s="644"/>
      <c r="CV9" s="644"/>
      <c r="CW9" s="644"/>
      <c r="CX9" s="644"/>
      <c r="CY9" s="645"/>
      <c r="CZ9" s="703">
        <v>6.9</v>
      </c>
      <c r="DA9" s="703"/>
      <c r="DB9" s="703"/>
      <c r="DC9" s="703"/>
      <c r="DD9" s="649">
        <v>49051</v>
      </c>
      <c r="DE9" s="644"/>
      <c r="DF9" s="644"/>
      <c r="DG9" s="644"/>
      <c r="DH9" s="644"/>
      <c r="DI9" s="644"/>
      <c r="DJ9" s="644"/>
      <c r="DK9" s="644"/>
      <c r="DL9" s="644"/>
      <c r="DM9" s="644"/>
      <c r="DN9" s="644"/>
      <c r="DO9" s="644"/>
      <c r="DP9" s="645"/>
      <c r="DQ9" s="649">
        <v>1191425</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130</v>
      </c>
      <c r="S10" s="644"/>
      <c r="T10" s="644"/>
      <c r="U10" s="644"/>
      <c r="V10" s="644"/>
      <c r="W10" s="644"/>
      <c r="X10" s="644"/>
      <c r="Y10" s="645"/>
      <c r="Z10" s="703" t="s">
        <v>130</v>
      </c>
      <c r="AA10" s="703"/>
      <c r="AB10" s="703"/>
      <c r="AC10" s="703"/>
      <c r="AD10" s="704" t="s">
        <v>130</v>
      </c>
      <c r="AE10" s="704"/>
      <c r="AF10" s="704"/>
      <c r="AG10" s="704"/>
      <c r="AH10" s="704"/>
      <c r="AI10" s="704"/>
      <c r="AJ10" s="704"/>
      <c r="AK10" s="704"/>
      <c r="AL10" s="646" t="s">
        <v>130</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149553</v>
      </c>
      <c r="BH10" s="644"/>
      <c r="BI10" s="644"/>
      <c r="BJ10" s="644"/>
      <c r="BK10" s="644"/>
      <c r="BL10" s="644"/>
      <c r="BM10" s="644"/>
      <c r="BN10" s="645"/>
      <c r="BO10" s="703">
        <v>1.9</v>
      </c>
      <c r="BP10" s="703"/>
      <c r="BQ10" s="703"/>
      <c r="BR10" s="703"/>
      <c r="BS10" s="649" t="s">
        <v>121</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85568</v>
      </c>
      <c r="CS10" s="644"/>
      <c r="CT10" s="644"/>
      <c r="CU10" s="644"/>
      <c r="CV10" s="644"/>
      <c r="CW10" s="644"/>
      <c r="CX10" s="644"/>
      <c r="CY10" s="645"/>
      <c r="CZ10" s="703">
        <v>0.3</v>
      </c>
      <c r="DA10" s="703"/>
      <c r="DB10" s="703"/>
      <c r="DC10" s="703"/>
      <c r="DD10" s="649" t="s">
        <v>121</v>
      </c>
      <c r="DE10" s="644"/>
      <c r="DF10" s="644"/>
      <c r="DG10" s="644"/>
      <c r="DH10" s="644"/>
      <c r="DI10" s="644"/>
      <c r="DJ10" s="644"/>
      <c r="DK10" s="644"/>
      <c r="DL10" s="644"/>
      <c r="DM10" s="644"/>
      <c r="DN10" s="644"/>
      <c r="DO10" s="644"/>
      <c r="DP10" s="645"/>
      <c r="DQ10" s="649">
        <v>64980</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130</v>
      </c>
      <c r="AA11" s="703"/>
      <c r="AB11" s="703"/>
      <c r="AC11" s="703"/>
      <c r="AD11" s="704" t="s">
        <v>130</v>
      </c>
      <c r="AE11" s="704"/>
      <c r="AF11" s="704"/>
      <c r="AG11" s="704"/>
      <c r="AH11" s="704"/>
      <c r="AI11" s="704"/>
      <c r="AJ11" s="704"/>
      <c r="AK11" s="704"/>
      <c r="AL11" s="646" t="s">
        <v>121</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296387</v>
      </c>
      <c r="BH11" s="644"/>
      <c r="BI11" s="644"/>
      <c r="BJ11" s="644"/>
      <c r="BK11" s="644"/>
      <c r="BL11" s="644"/>
      <c r="BM11" s="644"/>
      <c r="BN11" s="645"/>
      <c r="BO11" s="703">
        <v>3.9</v>
      </c>
      <c r="BP11" s="703"/>
      <c r="BQ11" s="703"/>
      <c r="BR11" s="703"/>
      <c r="BS11" s="649">
        <v>57576</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415286</v>
      </c>
      <c r="CS11" s="644"/>
      <c r="CT11" s="644"/>
      <c r="CU11" s="644"/>
      <c r="CV11" s="644"/>
      <c r="CW11" s="644"/>
      <c r="CX11" s="644"/>
      <c r="CY11" s="645"/>
      <c r="CZ11" s="703">
        <v>1.7</v>
      </c>
      <c r="DA11" s="703"/>
      <c r="DB11" s="703"/>
      <c r="DC11" s="703"/>
      <c r="DD11" s="649">
        <v>94079</v>
      </c>
      <c r="DE11" s="644"/>
      <c r="DF11" s="644"/>
      <c r="DG11" s="644"/>
      <c r="DH11" s="644"/>
      <c r="DI11" s="644"/>
      <c r="DJ11" s="644"/>
      <c r="DK11" s="644"/>
      <c r="DL11" s="644"/>
      <c r="DM11" s="644"/>
      <c r="DN11" s="644"/>
      <c r="DO11" s="644"/>
      <c r="DP11" s="645"/>
      <c r="DQ11" s="649">
        <v>302303</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1098424</v>
      </c>
      <c r="S12" s="644"/>
      <c r="T12" s="644"/>
      <c r="U12" s="644"/>
      <c r="V12" s="644"/>
      <c r="W12" s="644"/>
      <c r="X12" s="644"/>
      <c r="Y12" s="645"/>
      <c r="Z12" s="703">
        <v>4.2</v>
      </c>
      <c r="AA12" s="703"/>
      <c r="AB12" s="703"/>
      <c r="AC12" s="703"/>
      <c r="AD12" s="704">
        <v>1098424</v>
      </c>
      <c r="AE12" s="704"/>
      <c r="AF12" s="704"/>
      <c r="AG12" s="704"/>
      <c r="AH12" s="704"/>
      <c r="AI12" s="704"/>
      <c r="AJ12" s="704"/>
      <c r="AK12" s="704"/>
      <c r="AL12" s="646">
        <v>8</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3473260</v>
      </c>
      <c r="BH12" s="644"/>
      <c r="BI12" s="644"/>
      <c r="BJ12" s="644"/>
      <c r="BK12" s="644"/>
      <c r="BL12" s="644"/>
      <c r="BM12" s="644"/>
      <c r="BN12" s="645"/>
      <c r="BO12" s="703">
        <v>45.2</v>
      </c>
      <c r="BP12" s="703"/>
      <c r="BQ12" s="703"/>
      <c r="BR12" s="703"/>
      <c r="BS12" s="649" t="s">
        <v>130</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337412</v>
      </c>
      <c r="CS12" s="644"/>
      <c r="CT12" s="644"/>
      <c r="CU12" s="644"/>
      <c r="CV12" s="644"/>
      <c r="CW12" s="644"/>
      <c r="CX12" s="644"/>
      <c r="CY12" s="645"/>
      <c r="CZ12" s="703">
        <v>1.3</v>
      </c>
      <c r="DA12" s="703"/>
      <c r="DB12" s="703"/>
      <c r="DC12" s="703"/>
      <c r="DD12" s="649">
        <v>96251</v>
      </c>
      <c r="DE12" s="644"/>
      <c r="DF12" s="644"/>
      <c r="DG12" s="644"/>
      <c r="DH12" s="644"/>
      <c r="DI12" s="644"/>
      <c r="DJ12" s="644"/>
      <c r="DK12" s="644"/>
      <c r="DL12" s="644"/>
      <c r="DM12" s="644"/>
      <c r="DN12" s="644"/>
      <c r="DO12" s="644"/>
      <c r="DP12" s="645"/>
      <c r="DQ12" s="649">
        <v>217489</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v>47329</v>
      </c>
      <c r="S13" s="644"/>
      <c r="T13" s="644"/>
      <c r="U13" s="644"/>
      <c r="V13" s="644"/>
      <c r="W13" s="644"/>
      <c r="X13" s="644"/>
      <c r="Y13" s="645"/>
      <c r="Z13" s="703">
        <v>0.2</v>
      </c>
      <c r="AA13" s="703"/>
      <c r="AB13" s="703"/>
      <c r="AC13" s="703"/>
      <c r="AD13" s="704">
        <v>47329</v>
      </c>
      <c r="AE13" s="704"/>
      <c r="AF13" s="704"/>
      <c r="AG13" s="704"/>
      <c r="AH13" s="704"/>
      <c r="AI13" s="704"/>
      <c r="AJ13" s="704"/>
      <c r="AK13" s="704"/>
      <c r="AL13" s="646">
        <v>0.3</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3448729</v>
      </c>
      <c r="BH13" s="644"/>
      <c r="BI13" s="644"/>
      <c r="BJ13" s="644"/>
      <c r="BK13" s="644"/>
      <c r="BL13" s="644"/>
      <c r="BM13" s="644"/>
      <c r="BN13" s="645"/>
      <c r="BO13" s="703">
        <v>44.8</v>
      </c>
      <c r="BP13" s="703"/>
      <c r="BQ13" s="703"/>
      <c r="BR13" s="703"/>
      <c r="BS13" s="649" t="s">
        <v>130</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2931361</v>
      </c>
      <c r="CS13" s="644"/>
      <c r="CT13" s="644"/>
      <c r="CU13" s="644"/>
      <c r="CV13" s="644"/>
      <c r="CW13" s="644"/>
      <c r="CX13" s="644"/>
      <c r="CY13" s="645"/>
      <c r="CZ13" s="703">
        <v>11.7</v>
      </c>
      <c r="DA13" s="703"/>
      <c r="DB13" s="703"/>
      <c r="DC13" s="703"/>
      <c r="DD13" s="649">
        <v>698726</v>
      </c>
      <c r="DE13" s="644"/>
      <c r="DF13" s="644"/>
      <c r="DG13" s="644"/>
      <c r="DH13" s="644"/>
      <c r="DI13" s="644"/>
      <c r="DJ13" s="644"/>
      <c r="DK13" s="644"/>
      <c r="DL13" s="644"/>
      <c r="DM13" s="644"/>
      <c r="DN13" s="644"/>
      <c r="DO13" s="644"/>
      <c r="DP13" s="645"/>
      <c r="DQ13" s="649">
        <v>2326312</v>
      </c>
      <c r="DR13" s="644"/>
      <c r="DS13" s="644"/>
      <c r="DT13" s="644"/>
      <c r="DU13" s="644"/>
      <c r="DV13" s="644"/>
      <c r="DW13" s="644"/>
      <c r="DX13" s="644"/>
      <c r="DY13" s="644"/>
      <c r="DZ13" s="644"/>
      <c r="EA13" s="644"/>
      <c r="EB13" s="644"/>
      <c r="EC13" s="684"/>
    </row>
    <row r="14" spans="2:143" ht="11.25" customHeight="1" x14ac:dyDescent="0.15">
      <c r="B14" s="638" t="s">
        <v>246</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130</v>
      </c>
      <c r="AE14" s="704"/>
      <c r="AF14" s="704"/>
      <c r="AG14" s="704"/>
      <c r="AH14" s="704"/>
      <c r="AI14" s="704"/>
      <c r="AJ14" s="704"/>
      <c r="AK14" s="704"/>
      <c r="AL14" s="646" t="s">
        <v>121</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171233</v>
      </c>
      <c r="BH14" s="644"/>
      <c r="BI14" s="644"/>
      <c r="BJ14" s="644"/>
      <c r="BK14" s="644"/>
      <c r="BL14" s="644"/>
      <c r="BM14" s="644"/>
      <c r="BN14" s="645"/>
      <c r="BO14" s="703">
        <v>2.2000000000000002</v>
      </c>
      <c r="BP14" s="703"/>
      <c r="BQ14" s="703"/>
      <c r="BR14" s="703"/>
      <c r="BS14" s="649" t="s">
        <v>121</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873211</v>
      </c>
      <c r="CS14" s="644"/>
      <c r="CT14" s="644"/>
      <c r="CU14" s="644"/>
      <c r="CV14" s="644"/>
      <c r="CW14" s="644"/>
      <c r="CX14" s="644"/>
      <c r="CY14" s="645"/>
      <c r="CZ14" s="703">
        <v>3.5</v>
      </c>
      <c r="DA14" s="703"/>
      <c r="DB14" s="703"/>
      <c r="DC14" s="703"/>
      <c r="DD14" s="649">
        <v>16308</v>
      </c>
      <c r="DE14" s="644"/>
      <c r="DF14" s="644"/>
      <c r="DG14" s="644"/>
      <c r="DH14" s="644"/>
      <c r="DI14" s="644"/>
      <c r="DJ14" s="644"/>
      <c r="DK14" s="644"/>
      <c r="DL14" s="644"/>
      <c r="DM14" s="644"/>
      <c r="DN14" s="644"/>
      <c r="DO14" s="644"/>
      <c r="DP14" s="645"/>
      <c r="DQ14" s="649">
        <v>849993</v>
      </c>
      <c r="DR14" s="644"/>
      <c r="DS14" s="644"/>
      <c r="DT14" s="644"/>
      <c r="DU14" s="644"/>
      <c r="DV14" s="644"/>
      <c r="DW14" s="644"/>
      <c r="DX14" s="644"/>
      <c r="DY14" s="644"/>
      <c r="DZ14" s="644"/>
      <c r="EA14" s="644"/>
      <c r="EB14" s="644"/>
      <c r="EC14" s="684"/>
    </row>
    <row r="15" spans="2:143" ht="11.25" customHeight="1" x14ac:dyDescent="0.15">
      <c r="B15" s="638" t="s">
        <v>249</v>
      </c>
      <c r="C15" s="639"/>
      <c r="D15" s="639"/>
      <c r="E15" s="639"/>
      <c r="F15" s="639"/>
      <c r="G15" s="639"/>
      <c r="H15" s="639"/>
      <c r="I15" s="639"/>
      <c r="J15" s="639"/>
      <c r="K15" s="639"/>
      <c r="L15" s="639"/>
      <c r="M15" s="639"/>
      <c r="N15" s="639"/>
      <c r="O15" s="639"/>
      <c r="P15" s="639"/>
      <c r="Q15" s="640"/>
      <c r="R15" s="641">
        <v>50358</v>
      </c>
      <c r="S15" s="644"/>
      <c r="T15" s="644"/>
      <c r="U15" s="644"/>
      <c r="V15" s="644"/>
      <c r="W15" s="644"/>
      <c r="X15" s="644"/>
      <c r="Y15" s="645"/>
      <c r="Z15" s="703">
        <v>0.2</v>
      </c>
      <c r="AA15" s="703"/>
      <c r="AB15" s="703"/>
      <c r="AC15" s="703"/>
      <c r="AD15" s="704">
        <v>50358</v>
      </c>
      <c r="AE15" s="704"/>
      <c r="AF15" s="704"/>
      <c r="AG15" s="704"/>
      <c r="AH15" s="704"/>
      <c r="AI15" s="704"/>
      <c r="AJ15" s="704"/>
      <c r="AK15" s="704"/>
      <c r="AL15" s="646">
        <v>0.4</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426154</v>
      </c>
      <c r="BH15" s="644"/>
      <c r="BI15" s="644"/>
      <c r="BJ15" s="644"/>
      <c r="BK15" s="644"/>
      <c r="BL15" s="644"/>
      <c r="BM15" s="644"/>
      <c r="BN15" s="645"/>
      <c r="BO15" s="703">
        <v>5.5</v>
      </c>
      <c r="BP15" s="703"/>
      <c r="BQ15" s="703"/>
      <c r="BR15" s="703"/>
      <c r="BS15" s="649" t="s">
        <v>130</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2798608</v>
      </c>
      <c r="CS15" s="644"/>
      <c r="CT15" s="644"/>
      <c r="CU15" s="644"/>
      <c r="CV15" s="644"/>
      <c r="CW15" s="644"/>
      <c r="CX15" s="644"/>
      <c r="CY15" s="645"/>
      <c r="CZ15" s="703">
        <v>11.1</v>
      </c>
      <c r="DA15" s="703"/>
      <c r="DB15" s="703"/>
      <c r="DC15" s="703"/>
      <c r="DD15" s="649">
        <v>586722</v>
      </c>
      <c r="DE15" s="644"/>
      <c r="DF15" s="644"/>
      <c r="DG15" s="644"/>
      <c r="DH15" s="644"/>
      <c r="DI15" s="644"/>
      <c r="DJ15" s="644"/>
      <c r="DK15" s="644"/>
      <c r="DL15" s="644"/>
      <c r="DM15" s="644"/>
      <c r="DN15" s="644"/>
      <c r="DO15" s="644"/>
      <c r="DP15" s="645"/>
      <c r="DQ15" s="649">
        <v>2158738</v>
      </c>
      <c r="DR15" s="644"/>
      <c r="DS15" s="644"/>
      <c r="DT15" s="644"/>
      <c r="DU15" s="644"/>
      <c r="DV15" s="644"/>
      <c r="DW15" s="644"/>
      <c r="DX15" s="644"/>
      <c r="DY15" s="644"/>
      <c r="DZ15" s="644"/>
      <c r="EA15" s="644"/>
      <c r="EB15" s="644"/>
      <c r="EC15" s="684"/>
    </row>
    <row r="16" spans="2:143" ht="11.25" customHeight="1" x14ac:dyDescent="0.15">
      <c r="B16" s="638" t="s">
        <v>252</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130</v>
      </c>
      <c r="AA16" s="703"/>
      <c r="AB16" s="703"/>
      <c r="AC16" s="703"/>
      <c r="AD16" s="704" t="s">
        <v>130</v>
      </c>
      <c r="AE16" s="704"/>
      <c r="AF16" s="704"/>
      <c r="AG16" s="704"/>
      <c r="AH16" s="704"/>
      <c r="AI16" s="704"/>
      <c r="AJ16" s="704"/>
      <c r="AK16" s="704"/>
      <c r="AL16" s="646" t="s">
        <v>130</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130</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48953</v>
      </c>
      <c r="CS16" s="644"/>
      <c r="CT16" s="644"/>
      <c r="CU16" s="644"/>
      <c r="CV16" s="644"/>
      <c r="CW16" s="644"/>
      <c r="CX16" s="644"/>
      <c r="CY16" s="645"/>
      <c r="CZ16" s="703">
        <v>0.2</v>
      </c>
      <c r="DA16" s="703"/>
      <c r="DB16" s="703"/>
      <c r="DC16" s="703"/>
      <c r="DD16" s="649" t="s">
        <v>130</v>
      </c>
      <c r="DE16" s="644"/>
      <c r="DF16" s="644"/>
      <c r="DG16" s="644"/>
      <c r="DH16" s="644"/>
      <c r="DI16" s="644"/>
      <c r="DJ16" s="644"/>
      <c r="DK16" s="644"/>
      <c r="DL16" s="644"/>
      <c r="DM16" s="644"/>
      <c r="DN16" s="644"/>
      <c r="DO16" s="644"/>
      <c r="DP16" s="645"/>
      <c r="DQ16" s="649">
        <v>24755</v>
      </c>
      <c r="DR16" s="644"/>
      <c r="DS16" s="644"/>
      <c r="DT16" s="644"/>
      <c r="DU16" s="644"/>
      <c r="DV16" s="644"/>
      <c r="DW16" s="644"/>
      <c r="DX16" s="644"/>
      <c r="DY16" s="644"/>
      <c r="DZ16" s="644"/>
      <c r="EA16" s="644"/>
      <c r="EB16" s="644"/>
      <c r="EC16" s="684"/>
    </row>
    <row r="17" spans="2:133" ht="11.25" customHeight="1" x14ac:dyDescent="0.15">
      <c r="B17" s="638" t="s">
        <v>255</v>
      </c>
      <c r="C17" s="639"/>
      <c r="D17" s="639"/>
      <c r="E17" s="639"/>
      <c r="F17" s="639"/>
      <c r="G17" s="639"/>
      <c r="H17" s="639"/>
      <c r="I17" s="639"/>
      <c r="J17" s="639"/>
      <c r="K17" s="639"/>
      <c r="L17" s="639"/>
      <c r="M17" s="639"/>
      <c r="N17" s="639"/>
      <c r="O17" s="639"/>
      <c r="P17" s="639"/>
      <c r="Q17" s="640"/>
      <c r="R17" s="641">
        <v>35763</v>
      </c>
      <c r="S17" s="644"/>
      <c r="T17" s="644"/>
      <c r="U17" s="644"/>
      <c r="V17" s="644"/>
      <c r="W17" s="644"/>
      <c r="X17" s="644"/>
      <c r="Y17" s="645"/>
      <c r="Z17" s="703">
        <v>0.1</v>
      </c>
      <c r="AA17" s="703"/>
      <c r="AB17" s="703"/>
      <c r="AC17" s="703"/>
      <c r="AD17" s="704">
        <v>35763</v>
      </c>
      <c r="AE17" s="704"/>
      <c r="AF17" s="704"/>
      <c r="AG17" s="704"/>
      <c r="AH17" s="704"/>
      <c r="AI17" s="704"/>
      <c r="AJ17" s="704"/>
      <c r="AK17" s="704"/>
      <c r="AL17" s="646">
        <v>0.3</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2656327</v>
      </c>
      <c r="CS17" s="644"/>
      <c r="CT17" s="644"/>
      <c r="CU17" s="644"/>
      <c r="CV17" s="644"/>
      <c r="CW17" s="644"/>
      <c r="CX17" s="644"/>
      <c r="CY17" s="645"/>
      <c r="CZ17" s="703">
        <v>10.6</v>
      </c>
      <c r="DA17" s="703"/>
      <c r="DB17" s="703"/>
      <c r="DC17" s="703"/>
      <c r="DD17" s="649" t="s">
        <v>130</v>
      </c>
      <c r="DE17" s="644"/>
      <c r="DF17" s="644"/>
      <c r="DG17" s="644"/>
      <c r="DH17" s="644"/>
      <c r="DI17" s="644"/>
      <c r="DJ17" s="644"/>
      <c r="DK17" s="644"/>
      <c r="DL17" s="644"/>
      <c r="DM17" s="644"/>
      <c r="DN17" s="644"/>
      <c r="DO17" s="644"/>
      <c r="DP17" s="645"/>
      <c r="DQ17" s="649">
        <v>2646944</v>
      </c>
      <c r="DR17" s="644"/>
      <c r="DS17" s="644"/>
      <c r="DT17" s="644"/>
      <c r="DU17" s="644"/>
      <c r="DV17" s="644"/>
      <c r="DW17" s="644"/>
      <c r="DX17" s="644"/>
      <c r="DY17" s="644"/>
      <c r="DZ17" s="644"/>
      <c r="EA17" s="644"/>
      <c r="EB17" s="644"/>
      <c r="EC17" s="684"/>
    </row>
    <row r="18" spans="2:133" ht="11.25" customHeight="1" x14ac:dyDescent="0.15">
      <c r="B18" s="638" t="s">
        <v>258</v>
      </c>
      <c r="C18" s="639"/>
      <c r="D18" s="639"/>
      <c r="E18" s="639"/>
      <c r="F18" s="639"/>
      <c r="G18" s="639"/>
      <c r="H18" s="639"/>
      <c r="I18" s="639"/>
      <c r="J18" s="639"/>
      <c r="K18" s="639"/>
      <c r="L18" s="639"/>
      <c r="M18" s="639"/>
      <c r="N18" s="639"/>
      <c r="O18" s="639"/>
      <c r="P18" s="639"/>
      <c r="Q18" s="640"/>
      <c r="R18" s="641">
        <v>5785291</v>
      </c>
      <c r="S18" s="644"/>
      <c r="T18" s="644"/>
      <c r="U18" s="644"/>
      <c r="V18" s="644"/>
      <c r="W18" s="644"/>
      <c r="X18" s="644"/>
      <c r="Y18" s="645"/>
      <c r="Z18" s="703">
        <v>21.9</v>
      </c>
      <c r="AA18" s="703"/>
      <c r="AB18" s="703"/>
      <c r="AC18" s="703"/>
      <c r="AD18" s="704">
        <v>4907765</v>
      </c>
      <c r="AE18" s="704"/>
      <c r="AF18" s="704"/>
      <c r="AG18" s="704"/>
      <c r="AH18" s="704"/>
      <c r="AI18" s="704"/>
      <c r="AJ18" s="704"/>
      <c r="AK18" s="704"/>
      <c r="AL18" s="646">
        <v>36</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130</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x14ac:dyDescent="0.15">
      <c r="B19" s="638" t="s">
        <v>261</v>
      </c>
      <c r="C19" s="639"/>
      <c r="D19" s="639"/>
      <c r="E19" s="639"/>
      <c r="F19" s="639"/>
      <c r="G19" s="639"/>
      <c r="H19" s="639"/>
      <c r="I19" s="639"/>
      <c r="J19" s="639"/>
      <c r="K19" s="639"/>
      <c r="L19" s="639"/>
      <c r="M19" s="639"/>
      <c r="N19" s="639"/>
      <c r="O19" s="639"/>
      <c r="P19" s="639"/>
      <c r="Q19" s="640"/>
      <c r="R19" s="641">
        <v>4907765</v>
      </c>
      <c r="S19" s="644"/>
      <c r="T19" s="644"/>
      <c r="U19" s="644"/>
      <c r="V19" s="644"/>
      <c r="W19" s="644"/>
      <c r="X19" s="644"/>
      <c r="Y19" s="645"/>
      <c r="Z19" s="703">
        <v>18.5</v>
      </c>
      <c r="AA19" s="703"/>
      <c r="AB19" s="703"/>
      <c r="AC19" s="703"/>
      <c r="AD19" s="704">
        <v>4907765</v>
      </c>
      <c r="AE19" s="704"/>
      <c r="AF19" s="704"/>
      <c r="AG19" s="704"/>
      <c r="AH19" s="704"/>
      <c r="AI19" s="704"/>
      <c r="AJ19" s="704"/>
      <c r="AK19" s="704"/>
      <c r="AL19" s="646">
        <v>36</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523005</v>
      </c>
      <c r="BH19" s="644"/>
      <c r="BI19" s="644"/>
      <c r="BJ19" s="644"/>
      <c r="BK19" s="644"/>
      <c r="BL19" s="644"/>
      <c r="BM19" s="644"/>
      <c r="BN19" s="645"/>
      <c r="BO19" s="703">
        <v>6.8</v>
      </c>
      <c r="BP19" s="703"/>
      <c r="BQ19" s="703"/>
      <c r="BR19" s="703"/>
      <c r="BS19" s="649" t="s">
        <v>130</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130</v>
      </c>
      <c r="CS19" s="644"/>
      <c r="CT19" s="644"/>
      <c r="CU19" s="644"/>
      <c r="CV19" s="644"/>
      <c r="CW19" s="644"/>
      <c r="CX19" s="644"/>
      <c r="CY19" s="645"/>
      <c r="CZ19" s="703" t="s">
        <v>121</v>
      </c>
      <c r="DA19" s="703"/>
      <c r="DB19" s="703"/>
      <c r="DC19" s="703"/>
      <c r="DD19" s="649" t="s">
        <v>130</v>
      </c>
      <c r="DE19" s="644"/>
      <c r="DF19" s="644"/>
      <c r="DG19" s="644"/>
      <c r="DH19" s="644"/>
      <c r="DI19" s="644"/>
      <c r="DJ19" s="644"/>
      <c r="DK19" s="644"/>
      <c r="DL19" s="644"/>
      <c r="DM19" s="644"/>
      <c r="DN19" s="644"/>
      <c r="DO19" s="644"/>
      <c r="DP19" s="645"/>
      <c r="DQ19" s="649" t="s">
        <v>130</v>
      </c>
      <c r="DR19" s="644"/>
      <c r="DS19" s="644"/>
      <c r="DT19" s="644"/>
      <c r="DU19" s="644"/>
      <c r="DV19" s="644"/>
      <c r="DW19" s="644"/>
      <c r="DX19" s="644"/>
      <c r="DY19" s="644"/>
      <c r="DZ19" s="644"/>
      <c r="EA19" s="644"/>
      <c r="EB19" s="644"/>
      <c r="EC19" s="684"/>
    </row>
    <row r="20" spans="2:133" ht="11.25" customHeight="1" x14ac:dyDescent="0.15">
      <c r="B20" s="638" t="s">
        <v>264</v>
      </c>
      <c r="C20" s="639"/>
      <c r="D20" s="639"/>
      <c r="E20" s="639"/>
      <c r="F20" s="639"/>
      <c r="G20" s="639"/>
      <c r="H20" s="639"/>
      <c r="I20" s="639"/>
      <c r="J20" s="639"/>
      <c r="K20" s="639"/>
      <c r="L20" s="639"/>
      <c r="M20" s="639"/>
      <c r="N20" s="639"/>
      <c r="O20" s="639"/>
      <c r="P20" s="639"/>
      <c r="Q20" s="640"/>
      <c r="R20" s="641">
        <v>877526</v>
      </c>
      <c r="S20" s="644"/>
      <c r="T20" s="644"/>
      <c r="U20" s="644"/>
      <c r="V20" s="644"/>
      <c r="W20" s="644"/>
      <c r="X20" s="644"/>
      <c r="Y20" s="645"/>
      <c r="Z20" s="703">
        <v>3.3</v>
      </c>
      <c r="AA20" s="703"/>
      <c r="AB20" s="703"/>
      <c r="AC20" s="703"/>
      <c r="AD20" s="704" t="s">
        <v>121</v>
      </c>
      <c r="AE20" s="704"/>
      <c r="AF20" s="704"/>
      <c r="AG20" s="704"/>
      <c r="AH20" s="704"/>
      <c r="AI20" s="704"/>
      <c r="AJ20" s="704"/>
      <c r="AK20" s="704"/>
      <c r="AL20" s="646" t="s">
        <v>130</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523005</v>
      </c>
      <c r="BH20" s="644"/>
      <c r="BI20" s="644"/>
      <c r="BJ20" s="644"/>
      <c r="BK20" s="644"/>
      <c r="BL20" s="644"/>
      <c r="BM20" s="644"/>
      <c r="BN20" s="645"/>
      <c r="BO20" s="703">
        <v>6.8</v>
      </c>
      <c r="BP20" s="703"/>
      <c r="BQ20" s="703"/>
      <c r="BR20" s="703"/>
      <c r="BS20" s="649" t="s">
        <v>121</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25116426</v>
      </c>
      <c r="CS20" s="644"/>
      <c r="CT20" s="644"/>
      <c r="CU20" s="644"/>
      <c r="CV20" s="644"/>
      <c r="CW20" s="644"/>
      <c r="CX20" s="644"/>
      <c r="CY20" s="645"/>
      <c r="CZ20" s="703">
        <v>100</v>
      </c>
      <c r="DA20" s="703"/>
      <c r="DB20" s="703"/>
      <c r="DC20" s="703"/>
      <c r="DD20" s="649">
        <v>1707846</v>
      </c>
      <c r="DE20" s="644"/>
      <c r="DF20" s="644"/>
      <c r="DG20" s="644"/>
      <c r="DH20" s="644"/>
      <c r="DI20" s="644"/>
      <c r="DJ20" s="644"/>
      <c r="DK20" s="644"/>
      <c r="DL20" s="644"/>
      <c r="DM20" s="644"/>
      <c r="DN20" s="644"/>
      <c r="DO20" s="644"/>
      <c r="DP20" s="645"/>
      <c r="DQ20" s="649">
        <v>17098933</v>
      </c>
      <c r="DR20" s="644"/>
      <c r="DS20" s="644"/>
      <c r="DT20" s="644"/>
      <c r="DU20" s="644"/>
      <c r="DV20" s="644"/>
      <c r="DW20" s="644"/>
      <c r="DX20" s="644"/>
      <c r="DY20" s="644"/>
      <c r="DZ20" s="644"/>
      <c r="EA20" s="644"/>
      <c r="EB20" s="644"/>
      <c r="EC20" s="684"/>
    </row>
    <row r="21" spans="2:133" ht="11.25" customHeight="1" x14ac:dyDescent="0.15">
      <c r="B21" s="638" t="s">
        <v>267</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130</v>
      </c>
      <c r="AE21" s="704"/>
      <c r="AF21" s="704"/>
      <c r="AG21" s="704"/>
      <c r="AH21" s="704"/>
      <c r="AI21" s="704"/>
      <c r="AJ21" s="704"/>
      <c r="AK21" s="704"/>
      <c r="AL21" s="646" t="s">
        <v>121</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t="s">
        <v>130</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269</v>
      </c>
      <c r="C22" s="639"/>
      <c r="D22" s="639"/>
      <c r="E22" s="639"/>
      <c r="F22" s="639"/>
      <c r="G22" s="639"/>
      <c r="H22" s="639"/>
      <c r="I22" s="639"/>
      <c r="J22" s="639"/>
      <c r="K22" s="639"/>
      <c r="L22" s="639"/>
      <c r="M22" s="639"/>
      <c r="N22" s="639"/>
      <c r="O22" s="639"/>
      <c r="P22" s="639"/>
      <c r="Q22" s="640"/>
      <c r="R22" s="641">
        <v>15010010</v>
      </c>
      <c r="S22" s="644"/>
      <c r="T22" s="644"/>
      <c r="U22" s="644"/>
      <c r="V22" s="644"/>
      <c r="W22" s="644"/>
      <c r="X22" s="644"/>
      <c r="Y22" s="645"/>
      <c r="Z22" s="703">
        <v>56.7</v>
      </c>
      <c r="AA22" s="703"/>
      <c r="AB22" s="703"/>
      <c r="AC22" s="703"/>
      <c r="AD22" s="704">
        <v>13609479</v>
      </c>
      <c r="AE22" s="704"/>
      <c r="AF22" s="704"/>
      <c r="AG22" s="704"/>
      <c r="AH22" s="704"/>
      <c r="AI22" s="704"/>
      <c r="AJ22" s="704"/>
      <c r="AK22" s="704"/>
      <c r="AL22" s="646">
        <v>99.7</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130</v>
      </c>
      <c r="BH22" s="644"/>
      <c r="BI22" s="644"/>
      <c r="BJ22" s="644"/>
      <c r="BK22" s="644"/>
      <c r="BL22" s="644"/>
      <c r="BM22" s="644"/>
      <c r="BN22" s="645"/>
      <c r="BO22" s="703" t="s">
        <v>121</v>
      </c>
      <c r="BP22" s="703"/>
      <c r="BQ22" s="703"/>
      <c r="BR22" s="703"/>
      <c r="BS22" s="649" t="s">
        <v>130</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272</v>
      </c>
      <c r="C23" s="639"/>
      <c r="D23" s="639"/>
      <c r="E23" s="639"/>
      <c r="F23" s="639"/>
      <c r="G23" s="639"/>
      <c r="H23" s="639"/>
      <c r="I23" s="639"/>
      <c r="J23" s="639"/>
      <c r="K23" s="639"/>
      <c r="L23" s="639"/>
      <c r="M23" s="639"/>
      <c r="N23" s="639"/>
      <c r="O23" s="639"/>
      <c r="P23" s="639"/>
      <c r="Q23" s="640"/>
      <c r="R23" s="641">
        <v>6666</v>
      </c>
      <c r="S23" s="644"/>
      <c r="T23" s="644"/>
      <c r="U23" s="644"/>
      <c r="V23" s="644"/>
      <c r="W23" s="644"/>
      <c r="X23" s="644"/>
      <c r="Y23" s="645"/>
      <c r="Z23" s="703">
        <v>0</v>
      </c>
      <c r="AA23" s="703"/>
      <c r="AB23" s="703"/>
      <c r="AC23" s="703"/>
      <c r="AD23" s="704">
        <v>6666</v>
      </c>
      <c r="AE23" s="704"/>
      <c r="AF23" s="704"/>
      <c r="AG23" s="704"/>
      <c r="AH23" s="704"/>
      <c r="AI23" s="704"/>
      <c r="AJ23" s="704"/>
      <c r="AK23" s="704"/>
      <c r="AL23" s="646">
        <v>0</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v>523005</v>
      </c>
      <c r="BH23" s="644"/>
      <c r="BI23" s="644"/>
      <c r="BJ23" s="644"/>
      <c r="BK23" s="644"/>
      <c r="BL23" s="644"/>
      <c r="BM23" s="644"/>
      <c r="BN23" s="645"/>
      <c r="BO23" s="703">
        <v>6.8</v>
      </c>
      <c r="BP23" s="703"/>
      <c r="BQ23" s="703"/>
      <c r="BR23" s="703"/>
      <c r="BS23" s="649" t="s">
        <v>121</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x14ac:dyDescent="0.15">
      <c r="B24" s="638" t="s">
        <v>279</v>
      </c>
      <c r="C24" s="639"/>
      <c r="D24" s="639"/>
      <c r="E24" s="639"/>
      <c r="F24" s="639"/>
      <c r="G24" s="639"/>
      <c r="H24" s="639"/>
      <c r="I24" s="639"/>
      <c r="J24" s="639"/>
      <c r="K24" s="639"/>
      <c r="L24" s="639"/>
      <c r="M24" s="639"/>
      <c r="N24" s="639"/>
      <c r="O24" s="639"/>
      <c r="P24" s="639"/>
      <c r="Q24" s="640"/>
      <c r="R24" s="641">
        <v>311952</v>
      </c>
      <c r="S24" s="644"/>
      <c r="T24" s="644"/>
      <c r="U24" s="644"/>
      <c r="V24" s="644"/>
      <c r="W24" s="644"/>
      <c r="X24" s="644"/>
      <c r="Y24" s="645"/>
      <c r="Z24" s="703">
        <v>1.2</v>
      </c>
      <c r="AA24" s="703"/>
      <c r="AB24" s="703"/>
      <c r="AC24" s="703"/>
      <c r="AD24" s="704" t="s">
        <v>130</v>
      </c>
      <c r="AE24" s="704"/>
      <c r="AF24" s="704"/>
      <c r="AG24" s="704"/>
      <c r="AH24" s="704"/>
      <c r="AI24" s="704"/>
      <c r="AJ24" s="704"/>
      <c r="AK24" s="704"/>
      <c r="AL24" s="646" t="s">
        <v>130</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130</v>
      </c>
      <c r="BP24" s="703"/>
      <c r="BQ24" s="703"/>
      <c r="BR24" s="703"/>
      <c r="BS24" s="649" t="s">
        <v>121</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14065388</v>
      </c>
      <c r="CS24" s="707"/>
      <c r="CT24" s="707"/>
      <c r="CU24" s="707"/>
      <c r="CV24" s="707"/>
      <c r="CW24" s="707"/>
      <c r="CX24" s="707"/>
      <c r="CY24" s="753"/>
      <c r="CZ24" s="754">
        <v>56</v>
      </c>
      <c r="DA24" s="723"/>
      <c r="DB24" s="723"/>
      <c r="DC24" s="757"/>
      <c r="DD24" s="752">
        <v>9012284</v>
      </c>
      <c r="DE24" s="707"/>
      <c r="DF24" s="707"/>
      <c r="DG24" s="707"/>
      <c r="DH24" s="707"/>
      <c r="DI24" s="707"/>
      <c r="DJ24" s="707"/>
      <c r="DK24" s="753"/>
      <c r="DL24" s="752">
        <v>8857549</v>
      </c>
      <c r="DM24" s="707"/>
      <c r="DN24" s="707"/>
      <c r="DO24" s="707"/>
      <c r="DP24" s="707"/>
      <c r="DQ24" s="707"/>
      <c r="DR24" s="707"/>
      <c r="DS24" s="707"/>
      <c r="DT24" s="707"/>
      <c r="DU24" s="707"/>
      <c r="DV24" s="753"/>
      <c r="DW24" s="754">
        <v>60.7</v>
      </c>
      <c r="DX24" s="723"/>
      <c r="DY24" s="723"/>
      <c r="DZ24" s="723"/>
      <c r="EA24" s="723"/>
      <c r="EB24" s="723"/>
      <c r="EC24" s="755"/>
    </row>
    <row r="25" spans="2:133" ht="11.25" customHeight="1" x14ac:dyDescent="0.15">
      <c r="B25" s="638" t="s">
        <v>282</v>
      </c>
      <c r="C25" s="639"/>
      <c r="D25" s="639"/>
      <c r="E25" s="639"/>
      <c r="F25" s="639"/>
      <c r="G25" s="639"/>
      <c r="H25" s="639"/>
      <c r="I25" s="639"/>
      <c r="J25" s="639"/>
      <c r="K25" s="639"/>
      <c r="L25" s="639"/>
      <c r="M25" s="639"/>
      <c r="N25" s="639"/>
      <c r="O25" s="639"/>
      <c r="P25" s="639"/>
      <c r="Q25" s="640"/>
      <c r="R25" s="641">
        <v>329047</v>
      </c>
      <c r="S25" s="644"/>
      <c r="T25" s="644"/>
      <c r="U25" s="644"/>
      <c r="V25" s="644"/>
      <c r="W25" s="644"/>
      <c r="X25" s="644"/>
      <c r="Y25" s="645"/>
      <c r="Z25" s="703">
        <v>1.2</v>
      </c>
      <c r="AA25" s="703"/>
      <c r="AB25" s="703"/>
      <c r="AC25" s="703"/>
      <c r="AD25" s="704">
        <v>24947</v>
      </c>
      <c r="AE25" s="704"/>
      <c r="AF25" s="704"/>
      <c r="AG25" s="704"/>
      <c r="AH25" s="704"/>
      <c r="AI25" s="704"/>
      <c r="AJ25" s="704"/>
      <c r="AK25" s="704"/>
      <c r="AL25" s="646">
        <v>0.2</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130</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5448076</v>
      </c>
      <c r="CS25" s="642"/>
      <c r="CT25" s="642"/>
      <c r="CU25" s="642"/>
      <c r="CV25" s="642"/>
      <c r="CW25" s="642"/>
      <c r="CX25" s="642"/>
      <c r="CY25" s="643"/>
      <c r="CZ25" s="646">
        <v>21.7</v>
      </c>
      <c r="DA25" s="675"/>
      <c r="DB25" s="675"/>
      <c r="DC25" s="676"/>
      <c r="DD25" s="649">
        <v>4732301</v>
      </c>
      <c r="DE25" s="642"/>
      <c r="DF25" s="642"/>
      <c r="DG25" s="642"/>
      <c r="DH25" s="642"/>
      <c r="DI25" s="642"/>
      <c r="DJ25" s="642"/>
      <c r="DK25" s="643"/>
      <c r="DL25" s="649">
        <v>4577566</v>
      </c>
      <c r="DM25" s="642"/>
      <c r="DN25" s="642"/>
      <c r="DO25" s="642"/>
      <c r="DP25" s="642"/>
      <c r="DQ25" s="642"/>
      <c r="DR25" s="642"/>
      <c r="DS25" s="642"/>
      <c r="DT25" s="642"/>
      <c r="DU25" s="642"/>
      <c r="DV25" s="643"/>
      <c r="DW25" s="646">
        <v>31.4</v>
      </c>
      <c r="DX25" s="675"/>
      <c r="DY25" s="675"/>
      <c r="DZ25" s="675"/>
      <c r="EA25" s="675"/>
      <c r="EB25" s="675"/>
      <c r="EC25" s="677"/>
    </row>
    <row r="26" spans="2:133" ht="11.25" customHeight="1" x14ac:dyDescent="0.15">
      <c r="B26" s="638" t="s">
        <v>285</v>
      </c>
      <c r="C26" s="639"/>
      <c r="D26" s="639"/>
      <c r="E26" s="639"/>
      <c r="F26" s="639"/>
      <c r="G26" s="639"/>
      <c r="H26" s="639"/>
      <c r="I26" s="639"/>
      <c r="J26" s="639"/>
      <c r="K26" s="639"/>
      <c r="L26" s="639"/>
      <c r="M26" s="639"/>
      <c r="N26" s="639"/>
      <c r="O26" s="639"/>
      <c r="P26" s="639"/>
      <c r="Q26" s="640"/>
      <c r="R26" s="641">
        <v>178745</v>
      </c>
      <c r="S26" s="644"/>
      <c r="T26" s="644"/>
      <c r="U26" s="644"/>
      <c r="V26" s="644"/>
      <c r="W26" s="644"/>
      <c r="X26" s="644"/>
      <c r="Y26" s="645"/>
      <c r="Z26" s="703">
        <v>0.7</v>
      </c>
      <c r="AA26" s="703"/>
      <c r="AB26" s="703"/>
      <c r="AC26" s="703"/>
      <c r="AD26" s="704" t="s">
        <v>130</v>
      </c>
      <c r="AE26" s="704"/>
      <c r="AF26" s="704"/>
      <c r="AG26" s="704"/>
      <c r="AH26" s="704"/>
      <c r="AI26" s="704"/>
      <c r="AJ26" s="704"/>
      <c r="AK26" s="704"/>
      <c r="AL26" s="646" t="s">
        <v>130</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130</v>
      </c>
      <c r="BH26" s="644"/>
      <c r="BI26" s="644"/>
      <c r="BJ26" s="644"/>
      <c r="BK26" s="644"/>
      <c r="BL26" s="644"/>
      <c r="BM26" s="644"/>
      <c r="BN26" s="645"/>
      <c r="BO26" s="703" t="s">
        <v>121</v>
      </c>
      <c r="BP26" s="703"/>
      <c r="BQ26" s="703"/>
      <c r="BR26" s="703"/>
      <c r="BS26" s="649" t="s">
        <v>130</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3756831</v>
      </c>
      <c r="CS26" s="644"/>
      <c r="CT26" s="644"/>
      <c r="CU26" s="644"/>
      <c r="CV26" s="644"/>
      <c r="CW26" s="644"/>
      <c r="CX26" s="644"/>
      <c r="CY26" s="645"/>
      <c r="CZ26" s="646">
        <v>15</v>
      </c>
      <c r="DA26" s="675"/>
      <c r="DB26" s="675"/>
      <c r="DC26" s="676"/>
      <c r="DD26" s="649">
        <v>3309497</v>
      </c>
      <c r="DE26" s="644"/>
      <c r="DF26" s="644"/>
      <c r="DG26" s="644"/>
      <c r="DH26" s="644"/>
      <c r="DI26" s="644"/>
      <c r="DJ26" s="644"/>
      <c r="DK26" s="645"/>
      <c r="DL26" s="649" t="s">
        <v>130</v>
      </c>
      <c r="DM26" s="644"/>
      <c r="DN26" s="644"/>
      <c r="DO26" s="644"/>
      <c r="DP26" s="644"/>
      <c r="DQ26" s="644"/>
      <c r="DR26" s="644"/>
      <c r="DS26" s="644"/>
      <c r="DT26" s="644"/>
      <c r="DU26" s="644"/>
      <c r="DV26" s="645"/>
      <c r="DW26" s="646" t="s">
        <v>130</v>
      </c>
      <c r="DX26" s="675"/>
      <c r="DY26" s="675"/>
      <c r="DZ26" s="675"/>
      <c r="EA26" s="675"/>
      <c r="EB26" s="675"/>
      <c r="EC26" s="677"/>
    </row>
    <row r="27" spans="2:133" ht="11.25" customHeight="1" x14ac:dyDescent="0.15">
      <c r="B27" s="638" t="s">
        <v>288</v>
      </c>
      <c r="C27" s="639"/>
      <c r="D27" s="639"/>
      <c r="E27" s="639"/>
      <c r="F27" s="639"/>
      <c r="G27" s="639"/>
      <c r="H27" s="639"/>
      <c r="I27" s="639"/>
      <c r="J27" s="639"/>
      <c r="K27" s="639"/>
      <c r="L27" s="639"/>
      <c r="M27" s="639"/>
      <c r="N27" s="639"/>
      <c r="O27" s="639"/>
      <c r="P27" s="639"/>
      <c r="Q27" s="640"/>
      <c r="R27" s="641">
        <v>3826350</v>
      </c>
      <c r="S27" s="644"/>
      <c r="T27" s="644"/>
      <c r="U27" s="644"/>
      <c r="V27" s="644"/>
      <c r="W27" s="644"/>
      <c r="X27" s="644"/>
      <c r="Y27" s="645"/>
      <c r="Z27" s="703">
        <v>14.5</v>
      </c>
      <c r="AA27" s="703"/>
      <c r="AB27" s="703"/>
      <c r="AC27" s="703"/>
      <c r="AD27" s="704" t="s">
        <v>130</v>
      </c>
      <c r="AE27" s="704"/>
      <c r="AF27" s="704"/>
      <c r="AG27" s="704"/>
      <c r="AH27" s="704"/>
      <c r="AI27" s="704"/>
      <c r="AJ27" s="704"/>
      <c r="AK27" s="704"/>
      <c r="AL27" s="646" t="s">
        <v>121</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7690458</v>
      </c>
      <c r="BH27" s="644"/>
      <c r="BI27" s="644"/>
      <c r="BJ27" s="644"/>
      <c r="BK27" s="644"/>
      <c r="BL27" s="644"/>
      <c r="BM27" s="644"/>
      <c r="BN27" s="645"/>
      <c r="BO27" s="703">
        <v>100</v>
      </c>
      <c r="BP27" s="703"/>
      <c r="BQ27" s="703"/>
      <c r="BR27" s="703"/>
      <c r="BS27" s="649">
        <v>57576</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5961209</v>
      </c>
      <c r="CS27" s="642"/>
      <c r="CT27" s="642"/>
      <c r="CU27" s="642"/>
      <c r="CV27" s="642"/>
      <c r="CW27" s="642"/>
      <c r="CX27" s="642"/>
      <c r="CY27" s="643"/>
      <c r="CZ27" s="646">
        <v>23.7</v>
      </c>
      <c r="DA27" s="675"/>
      <c r="DB27" s="675"/>
      <c r="DC27" s="676"/>
      <c r="DD27" s="649">
        <v>1633263</v>
      </c>
      <c r="DE27" s="642"/>
      <c r="DF27" s="642"/>
      <c r="DG27" s="642"/>
      <c r="DH27" s="642"/>
      <c r="DI27" s="642"/>
      <c r="DJ27" s="642"/>
      <c r="DK27" s="643"/>
      <c r="DL27" s="649">
        <v>1633263</v>
      </c>
      <c r="DM27" s="642"/>
      <c r="DN27" s="642"/>
      <c r="DO27" s="642"/>
      <c r="DP27" s="642"/>
      <c r="DQ27" s="642"/>
      <c r="DR27" s="642"/>
      <c r="DS27" s="642"/>
      <c r="DT27" s="642"/>
      <c r="DU27" s="642"/>
      <c r="DV27" s="643"/>
      <c r="DW27" s="646">
        <v>11.2</v>
      </c>
      <c r="DX27" s="675"/>
      <c r="DY27" s="675"/>
      <c r="DZ27" s="675"/>
      <c r="EA27" s="675"/>
      <c r="EB27" s="675"/>
      <c r="EC27" s="677"/>
    </row>
    <row r="28" spans="2:133" ht="11.25" customHeight="1" x14ac:dyDescent="0.15">
      <c r="B28" s="746" t="s">
        <v>291</v>
      </c>
      <c r="C28" s="747"/>
      <c r="D28" s="747"/>
      <c r="E28" s="747"/>
      <c r="F28" s="747"/>
      <c r="G28" s="747"/>
      <c r="H28" s="747"/>
      <c r="I28" s="747"/>
      <c r="J28" s="747"/>
      <c r="K28" s="747"/>
      <c r="L28" s="747"/>
      <c r="M28" s="747"/>
      <c r="N28" s="747"/>
      <c r="O28" s="747"/>
      <c r="P28" s="747"/>
      <c r="Q28" s="748"/>
      <c r="R28" s="641" t="s">
        <v>130</v>
      </c>
      <c r="S28" s="644"/>
      <c r="T28" s="644"/>
      <c r="U28" s="644"/>
      <c r="V28" s="644"/>
      <c r="W28" s="644"/>
      <c r="X28" s="644"/>
      <c r="Y28" s="645"/>
      <c r="Z28" s="703" t="s">
        <v>130</v>
      </c>
      <c r="AA28" s="703"/>
      <c r="AB28" s="703"/>
      <c r="AC28" s="703"/>
      <c r="AD28" s="704" t="s">
        <v>121</v>
      </c>
      <c r="AE28" s="704"/>
      <c r="AF28" s="704"/>
      <c r="AG28" s="704"/>
      <c r="AH28" s="704"/>
      <c r="AI28" s="704"/>
      <c r="AJ28" s="704"/>
      <c r="AK28" s="704"/>
      <c r="AL28" s="646" t="s">
        <v>130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2656103</v>
      </c>
      <c r="CS28" s="644"/>
      <c r="CT28" s="644"/>
      <c r="CU28" s="644"/>
      <c r="CV28" s="644"/>
      <c r="CW28" s="644"/>
      <c r="CX28" s="644"/>
      <c r="CY28" s="645"/>
      <c r="CZ28" s="646">
        <v>10.6</v>
      </c>
      <c r="DA28" s="675"/>
      <c r="DB28" s="675"/>
      <c r="DC28" s="676"/>
      <c r="DD28" s="649">
        <v>2646720</v>
      </c>
      <c r="DE28" s="644"/>
      <c r="DF28" s="644"/>
      <c r="DG28" s="644"/>
      <c r="DH28" s="644"/>
      <c r="DI28" s="644"/>
      <c r="DJ28" s="644"/>
      <c r="DK28" s="645"/>
      <c r="DL28" s="649">
        <v>2646720</v>
      </c>
      <c r="DM28" s="644"/>
      <c r="DN28" s="644"/>
      <c r="DO28" s="644"/>
      <c r="DP28" s="644"/>
      <c r="DQ28" s="644"/>
      <c r="DR28" s="644"/>
      <c r="DS28" s="644"/>
      <c r="DT28" s="644"/>
      <c r="DU28" s="644"/>
      <c r="DV28" s="645"/>
      <c r="DW28" s="646">
        <v>18.100000000000001</v>
      </c>
      <c r="DX28" s="675"/>
      <c r="DY28" s="675"/>
      <c r="DZ28" s="675"/>
      <c r="EA28" s="675"/>
      <c r="EB28" s="675"/>
      <c r="EC28" s="677"/>
    </row>
    <row r="29" spans="2:133" ht="11.25" customHeight="1" x14ac:dyDescent="0.15">
      <c r="B29" s="638" t="s">
        <v>293</v>
      </c>
      <c r="C29" s="639"/>
      <c r="D29" s="639"/>
      <c r="E29" s="639"/>
      <c r="F29" s="639"/>
      <c r="G29" s="639"/>
      <c r="H29" s="639"/>
      <c r="I29" s="639"/>
      <c r="J29" s="639"/>
      <c r="K29" s="639"/>
      <c r="L29" s="639"/>
      <c r="M29" s="639"/>
      <c r="N29" s="639"/>
      <c r="O29" s="639"/>
      <c r="P29" s="639"/>
      <c r="Q29" s="640"/>
      <c r="R29" s="641">
        <v>1773831</v>
      </c>
      <c r="S29" s="644"/>
      <c r="T29" s="644"/>
      <c r="U29" s="644"/>
      <c r="V29" s="644"/>
      <c r="W29" s="644"/>
      <c r="X29" s="644"/>
      <c r="Y29" s="645"/>
      <c r="Z29" s="703">
        <v>6.7</v>
      </c>
      <c r="AA29" s="703"/>
      <c r="AB29" s="703"/>
      <c r="AC29" s="703"/>
      <c r="AD29" s="704" t="s">
        <v>130</v>
      </c>
      <c r="AE29" s="704"/>
      <c r="AF29" s="704"/>
      <c r="AG29" s="704"/>
      <c r="AH29" s="704"/>
      <c r="AI29" s="704"/>
      <c r="AJ29" s="704"/>
      <c r="AK29" s="704"/>
      <c r="AL29" s="646" t="s">
        <v>121</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2654476</v>
      </c>
      <c r="CS29" s="642"/>
      <c r="CT29" s="642"/>
      <c r="CU29" s="642"/>
      <c r="CV29" s="642"/>
      <c r="CW29" s="642"/>
      <c r="CX29" s="642"/>
      <c r="CY29" s="643"/>
      <c r="CZ29" s="646">
        <v>10.6</v>
      </c>
      <c r="DA29" s="675"/>
      <c r="DB29" s="675"/>
      <c r="DC29" s="676"/>
      <c r="DD29" s="649">
        <v>2645093</v>
      </c>
      <c r="DE29" s="642"/>
      <c r="DF29" s="642"/>
      <c r="DG29" s="642"/>
      <c r="DH29" s="642"/>
      <c r="DI29" s="642"/>
      <c r="DJ29" s="642"/>
      <c r="DK29" s="643"/>
      <c r="DL29" s="649">
        <v>2645093</v>
      </c>
      <c r="DM29" s="642"/>
      <c r="DN29" s="642"/>
      <c r="DO29" s="642"/>
      <c r="DP29" s="642"/>
      <c r="DQ29" s="642"/>
      <c r="DR29" s="642"/>
      <c r="DS29" s="642"/>
      <c r="DT29" s="642"/>
      <c r="DU29" s="642"/>
      <c r="DV29" s="643"/>
      <c r="DW29" s="646">
        <v>18.100000000000001</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170917</v>
      </c>
      <c r="S30" s="644"/>
      <c r="T30" s="644"/>
      <c r="U30" s="644"/>
      <c r="V30" s="644"/>
      <c r="W30" s="644"/>
      <c r="X30" s="644"/>
      <c r="Y30" s="645"/>
      <c r="Z30" s="703">
        <v>0.6</v>
      </c>
      <c r="AA30" s="703"/>
      <c r="AB30" s="703"/>
      <c r="AC30" s="703"/>
      <c r="AD30" s="704">
        <v>9302</v>
      </c>
      <c r="AE30" s="704"/>
      <c r="AF30" s="704"/>
      <c r="AG30" s="704"/>
      <c r="AH30" s="704"/>
      <c r="AI30" s="704"/>
      <c r="AJ30" s="704"/>
      <c r="AK30" s="704"/>
      <c r="AL30" s="646">
        <v>0.1</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98.7</v>
      </c>
      <c r="BH30" s="722"/>
      <c r="BI30" s="722"/>
      <c r="BJ30" s="722"/>
      <c r="BK30" s="722"/>
      <c r="BL30" s="722"/>
      <c r="BM30" s="723">
        <v>94.5</v>
      </c>
      <c r="BN30" s="722"/>
      <c r="BO30" s="722"/>
      <c r="BP30" s="722"/>
      <c r="BQ30" s="724"/>
      <c r="BR30" s="721">
        <v>98.8</v>
      </c>
      <c r="BS30" s="722"/>
      <c r="BT30" s="722"/>
      <c r="BU30" s="722"/>
      <c r="BV30" s="722"/>
      <c r="BW30" s="722"/>
      <c r="BX30" s="723">
        <v>94.4</v>
      </c>
      <c r="BY30" s="722"/>
      <c r="BZ30" s="722"/>
      <c r="CA30" s="722"/>
      <c r="CB30" s="724"/>
      <c r="CD30" s="727"/>
      <c r="CE30" s="728"/>
      <c r="CF30" s="685" t="s">
        <v>301</v>
      </c>
      <c r="CG30" s="682"/>
      <c r="CH30" s="682"/>
      <c r="CI30" s="682"/>
      <c r="CJ30" s="682"/>
      <c r="CK30" s="682"/>
      <c r="CL30" s="682"/>
      <c r="CM30" s="682"/>
      <c r="CN30" s="682"/>
      <c r="CO30" s="682"/>
      <c r="CP30" s="682"/>
      <c r="CQ30" s="683"/>
      <c r="CR30" s="641">
        <v>2462338</v>
      </c>
      <c r="CS30" s="644"/>
      <c r="CT30" s="644"/>
      <c r="CU30" s="644"/>
      <c r="CV30" s="644"/>
      <c r="CW30" s="644"/>
      <c r="CX30" s="644"/>
      <c r="CY30" s="645"/>
      <c r="CZ30" s="646">
        <v>9.8000000000000007</v>
      </c>
      <c r="DA30" s="675"/>
      <c r="DB30" s="675"/>
      <c r="DC30" s="676"/>
      <c r="DD30" s="649">
        <v>2454096</v>
      </c>
      <c r="DE30" s="644"/>
      <c r="DF30" s="644"/>
      <c r="DG30" s="644"/>
      <c r="DH30" s="644"/>
      <c r="DI30" s="644"/>
      <c r="DJ30" s="644"/>
      <c r="DK30" s="645"/>
      <c r="DL30" s="649">
        <v>2454096</v>
      </c>
      <c r="DM30" s="644"/>
      <c r="DN30" s="644"/>
      <c r="DO30" s="644"/>
      <c r="DP30" s="644"/>
      <c r="DQ30" s="644"/>
      <c r="DR30" s="644"/>
      <c r="DS30" s="644"/>
      <c r="DT30" s="644"/>
      <c r="DU30" s="644"/>
      <c r="DV30" s="645"/>
      <c r="DW30" s="646">
        <v>16.8</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938415</v>
      </c>
      <c r="S31" s="644"/>
      <c r="T31" s="644"/>
      <c r="U31" s="644"/>
      <c r="V31" s="644"/>
      <c r="W31" s="644"/>
      <c r="X31" s="644"/>
      <c r="Y31" s="645"/>
      <c r="Z31" s="703">
        <v>3.5</v>
      </c>
      <c r="AA31" s="703"/>
      <c r="AB31" s="703"/>
      <c r="AC31" s="703"/>
      <c r="AD31" s="704" t="s">
        <v>121</v>
      </c>
      <c r="AE31" s="704"/>
      <c r="AF31" s="704"/>
      <c r="AG31" s="704"/>
      <c r="AH31" s="704"/>
      <c r="AI31" s="704"/>
      <c r="AJ31" s="704"/>
      <c r="AK31" s="704"/>
      <c r="AL31" s="646" t="s">
        <v>130</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98.7</v>
      </c>
      <c r="BH31" s="642"/>
      <c r="BI31" s="642"/>
      <c r="BJ31" s="642"/>
      <c r="BK31" s="642"/>
      <c r="BL31" s="642"/>
      <c r="BM31" s="647">
        <v>94.6</v>
      </c>
      <c r="BN31" s="720"/>
      <c r="BO31" s="720"/>
      <c r="BP31" s="720"/>
      <c r="BQ31" s="681"/>
      <c r="BR31" s="719">
        <v>98.8</v>
      </c>
      <c r="BS31" s="642"/>
      <c r="BT31" s="642"/>
      <c r="BU31" s="642"/>
      <c r="BV31" s="642"/>
      <c r="BW31" s="642"/>
      <c r="BX31" s="647">
        <v>94.6</v>
      </c>
      <c r="BY31" s="720"/>
      <c r="BZ31" s="720"/>
      <c r="CA31" s="720"/>
      <c r="CB31" s="681"/>
      <c r="CD31" s="727"/>
      <c r="CE31" s="728"/>
      <c r="CF31" s="685" t="s">
        <v>305</v>
      </c>
      <c r="CG31" s="682"/>
      <c r="CH31" s="682"/>
      <c r="CI31" s="682"/>
      <c r="CJ31" s="682"/>
      <c r="CK31" s="682"/>
      <c r="CL31" s="682"/>
      <c r="CM31" s="682"/>
      <c r="CN31" s="682"/>
      <c r="CO31" s="682"/>
      <c r="CP31" s="682"/>
      <c r="CQ31" s="683"/>
      <c r="CR31" s="641">
        <v>192138</v>
      </c>
      <c r="CS31" s="642"/>
      <c r="CT31" s="642"/>
      <c r="CU31" s="642"/>
      <c r="CV31" s="642"/>
      <c r="CW31" s="642"/>
      <c r="CX31" s="642"/>
      <c r="CY31" s="643"/>
      <c r="CZ31" s="646">
        <v>0.8</v>
      </c>
      <c r="DA31" s="675"/>
      <c r="DB31" s="675"/>
      <c r="DC31" s="676"/>
      <c r="DD31" s="649">
        <v>190997</v>
      </c>
      <c r="DE31" s="642"/>
      <c r="DF31" s="642"/>
      <c r="DG31" s="642"/>
      <c r="DH31" s="642"/>
      <c r="DI31" s="642"/>
      <c r="DJ31" s="642"/>
      <c r="DK31" s="643"/>
      <c r="DL31" s="649">
        <v>190997</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990869</v>
      </c>
      <c r="S32" s="644"/>
      <c r="T32" s="644"/>
      <c r="U32" s="644"/>
      <c r="V32" s="644"/>
      <c r="W32" s="644"/>
      <c r="X32" s="644"/>
      <c r="Y32" s="645"/>
      <c r="Z32" s="703">
        <v>3.7</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98.7</v>
      </c>
      <c r="BH32" s="657"/>
      <c r="BI32" s="657"/>
      <c r="BJ32" s="657"/>
      <c r="BK32" s="657"/>
      <c r="BL32" s="657"/>
      <c r="BM32" s="701">
        <v>94</v>
      </c>
      <c r="BN32" s="657"/>
      <c r="BO32" s="657"/>
      <c r="BP32" s="657"/>
      <c r="BQ32" s="694"/>
      <c r="BR32" s="718">
        <v>98.7</v>
      </c>
      <c r="BS32" s="657"/>
      <c r="BT32" s="657"/>
      <c r="BU32" s="657"/>
      <c r="BV32" s="657"/>
      <c r="BW32" s="657"/>
      <c r="BX32" s="701">
        <v>93.6</v>
      </c>
      <c r="BY32" s="657"/>
      <c r="BZ32" s="657"/>
      <c r="CA32" s="657"/>
      <c r="CB32" s="694"/>
      <c r="CD32" s="729"/>
      <c r="CE32" s="730"/>
      <c r="CF32" s="685" t="s">
        <v>308</v>
      </c>
      <c r="CG32" s="682"/>
      <c r="CH32" s="682"/>
      <c r="CI32" s="682"/>
      <c r="CJ32" s="682"/>
      <c r="CK32" s="682"/>
      <c r="CL32" s="682"/>
      <c r="CM32" s="682"/>
      <c r="CN32" s="682"/>
      <c r="CO32" s="682"/>
      <c r="CP32" s="682"/>
      <c r="CQ32" s="683"/>
      <c r="CR32" s="641">
        <v>1627</v>
      </c>
      <c r="CS32" s="644"/>
      <c r="CT32" s="644"/>
      <c r="CU32" s="644"/>
      <c r="CV32" s="644"/>
      <c r="CW32" s="644"/>
      <c r="CX32" s="644"/>
      <c r="CY32" s="645"/>
      <c r="CZ32" s="646">
        <v>0</v>
      </c>
      <c r="DA32" s="675"/>
      <c r="DB32" s="675"/>
      <c r="DC32" s="676"/>
      <c r="DD32" s="649">
        <v>1627</v>
      </c>
      <c r="DE32" s="644"/>
      <c r="DF32" s="644"/>
      <c r="DG32" s="644"/>
      <c r="DH32" s="644"/>
      <c r="DI32" s="644"/>
      <c r="DJ32" s="644"/>
      <c r="DK32" s="645"/>
      <c r="DL32" s="649">
        <v>1627</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623714</v>
      </c>
      <c r="S33" s="644"/>
      <c r="T33" s="644"/>
      <c r="U33" s="644"/>
      <c r="V33" s="644"/>
      <c r="W33" s="644"/>
      <c r="X33" s="644"/>
      <c r="Y33" s="645"/>
      <c r="Z33" s="703">
        <v>2.4</v>
      </c>
      <c r="AA33" s="703"/>
      <c r="AB33" s="703"/>
      <c r="AC33" s="703"/>
      <c r="AD33" s="704" t="s">
        <v>130</v>
      </c>
      <c r="AE33" s="704"/>
      <c r="AF33" s="704"/>
      <c r="AG33" s="704"/>
      <c r="AH33" s="704"/>
      <c r="AI33" s="704"/>
      <c r="AJ33" s="704"/>
      <c r="AK33" s="704"/>
      <c r="AL33" s="646" t="s">
        <v>130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9294239</v>
      </c>
      <c r="CS33" s="642"/>
      <c r="CT33" s="642"/>
      <c r="CU33" s="642"/>
      <c r="CV33" s="642"/>
      <c r="CW33" s="642"/>
      <c r="CX33" s="642"/>
      <c r="CY33" s="643"/>
      <c r="CZ33" s="646">
        <v>37</v>
      </c>
      <c r="DA33" s="675"/>
      <c r="DB33" s="675"/>
      <c r="DC33" s="676"/>
      <c r="DD33" s="649">
        <v>7568240</v>
      </c>
      <c r="DE33" s="642"/>
      <c r="DF33" s="642"/>
      <c r="DG33" s="642"/>
      <c r="DH33" s="642"/>
      <c r="DI33" s="642"/>
      <c r="DJ33" s="642"/>
      <c r="DK33" s="643"/>
      <c r="DL33" s="649">
        <v>6219659</v>
      </c>
      <c r="DM33" s="642"/>
      <c r="DN33" s="642"/>
      <c r="DO33" s="642"/>
      <c r="DP33" s="642"/>
      <c r="DQ33" s="642"/>
      <c r="DR33" s="642"/>
      <c r="DS33" s="642"/>
      <c r="DT33" s="642"/>
      <c r="DU33" s="642"/>
      <c r="DV33" s="643"/>
      <c r="DW33" s="646">
        <v>42.6</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377311</v>
      </c>
      <c r="S34" s="644"/>
      <c r="T34" s="644"/>
      <c r="U34" s="644"/>
      <c r="V34" s="644"/>
      <c r="W34" s="644"/>
      <c r="X34" s="644"/>
      <c r="Y34" s="645"/>
      <c r="Z34" s="703">
        <v>1.4</v>
      </c>
      <c r="AA34" s="703"/>
      <c r="AB34" s="703"/>
      <c r="AC34" s="703"/>
      <c r="AD34" s="704">
        <v>67</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3319708</v>
      </c>
      <c r="CS34" s="644"/>
      <c r="CT34" s="644"/>
      <c r="CU34" s="644"/>
      <c r="CV34" s="644"/>
      <c r="CW34" s="644"/>
      <c r="CX34" s="644"/>
      <c r="CY34" s="645"/>
      <c r="CZ34" s="646">
        <v>13.2</v>
      </c>
      <c r="DA34" s="675"/>
      <c r="DB34" s="675"/>
      <c r="DC34" s="676"/>
      <c r="DD34" s="649">
        <v>2424531</v>
      </c>
      <c r="DE34" s="644"/>
      <c r="DF34" s="644"/>
      <c r="DG34" s="644"/>
      <c r="DH34" s="644"/>
      <c r="DI34" s="644"/>
      <c r="DJ34" s="644"/>
      <c r="DK34" s="645"/>
      <c r="DL34" s="649">
        <v>2291754</v>
      </c>
      <c r="DM34" s="644"/>
      <c r="DN34" s="644"/>
      <c r="DO34" s="644"/>
      <c r="DP34" s="644"/>
      <c r="DQ34" s="644"/>
      <c r="DR34" s="644"/>
      <c r="DS34" s="644"/>
      <c r="DT34" s="644"/>
      <c r="DU34" s="644"/>
      <c r="DV34" s="645"/>
      <c r="DW34" s="646">
        <v>15.7</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1927700</v>
      </c>
      <c r="S35" s="644"/>
      <c r="T35" s="644"/>
      <c r="U35" s="644"/>
      <c r="V35" s="644"/>
      <c r="W35" s="644"/>
      <c r="X35" s="644"/>
      <c r="Y35" s="645"/>
      <c r="Z35" s="703">
        <v>7.3</v>
      </c>
      <c r="AA35" s="703"/>
      <c r="AB35" s="703"/>
      <c r="AC35" s="703"/>
      <c r="AD35" s="704" t="s">
        <v>121</v>
      </c>
      <c r="AE35" s="704"/>
      <c r="AF35" s="704"/>
      <c r="AG35" s="704"/>
      <c r="AH35" s="704"/>
      <c r="AI35" s="704"/>
      <c r="AJ35" s="704"/>
      <c r="AK35" s="704"/>
      <c r="AL35" s="646" t="s">
        <v>121</v>
      </c>
      <c r="AM35" s="647"/>
      <c r="AN35" s="647"/>
      <c r="AO35" s="705"/>
      <c r="AP35" s="214"/>
      <c r="AQ35" s="709" t="s">
        <v>316</v>
      </c>
      <c r="AR35" s="710"/>
      <c r="AS35" s="710"/>
      <c r="AT35" s="710"/>
      <c r="AU35" s="710"/>
      <c r="AV35" s="710"/>
      <c r="AW35" s="710"/>
      <c r="AX35" s="710"/>
      <c r="AY35" s="711"/>
      <c r="AZ35" s="706">
        <v>3928734</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168869</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98596</v>
      </c>
      <c r="CS35" s="642"/>
      <c r="CT35" s="642"/>
      <c r="CU35" s="642"/>
      <c r="CV35" s="642"/>
      <c r="CW35" s="642"/>
      <c r="CX35" s="642"/>
      <c r="CY35" s="643"/>
      <c r="CZ35" s="646">
        <v>0.4</v>
      </c>
      <c r="DA35" s="675"/>
      <c r="DB35" s="675"/>
      <c r="DC35" s="676"/>
      <c r="DD35" s="649">
        <v>96516</v>
      </c>
      <c r="DE35" s="642"/>
      <c r="DF35" s="642"/>
      <c r="DG35" s="642"/>
      <c r="DH35" s="642"/>
      <c r="DI35" s="642"/>
      <c r="DJ35" s="642"/>
      <c r="DK35" s="643"/>
      <c r="DL35" s="649">
        <v>91749</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130</v>
      </c>
      <c r="S36" s="644"/>
      <c r="T36" s="644"/>
      <c r="U36" s="644"/>
      <c r="V36" s="644"/>
      <c r="W36" s="644"/>
      <c r="X36" s="644"/>
      <c r="Y36" s="645"/>
      <c r="Z36" s="703" t="s">
        <v>121</v>
      </c>
      <c r="AA36" s="703"/>
      <c r="AB36" s="703"/>
      <c r="AC36" s="703"/>
      <c r="AD36" s="704" t="s">
        <v>130</v>
      </c>
      <c r="AE36" s="704"/>
      <c r="AF36" s="704"/>
      <c r="AG36" s="704"/>
      <c r="AH36" s="704"/>
      <c r="AI36" s="704"/>
      <c r="AJ36" s="704"/>
      <c r="AK36" s="704"/>
      <c r="AL36" s="646" t="s">
        <v>130</v>
      </c>
      <c r="AM36" s="647"/>
      <c r="AN36" s="647"/>
      <c r="AO36" s="705"/>
      <c r="AQ36" s="678" t="s">
        <v>320</v>
      </c>
      <c r="AR36" s="679"/>
      <c r="AS36" s="679"/>
      <c r="AT36" s="679"/>
      <c r="AU36" s="679"/>
      <c r="AV36" s="679"/>
      <c r="AW36" s="679"/>
      <c r="AX36" s="679"/>
      <c r="AY36" s="680"/>
      <c r="AZ36" s="641">
        <v>1650463</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41648</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3163710</v>
      </c>
      <c r="CS36" s="644"/>
      <c r="CT36" s="644"/>
      <c r="CU36" s="644"/>
      <c r="CV36" s="644"/>
      <c r="CW36" s="644"/>
      <c r="CX36" s="644"/>
      <c r="CY36" s="645"/>
      <c r="CZ36" s="646">
        <v>12.6</v>
      </c>
      <c r="DA36" s="675"/>
      <c r="DB36" s="675"/>
      <c r="DC36" s="676"/>
      <c r="DD36" s="649">
        <v>2978656</v>
      </c>
      <c r="DE36" s="644"/>
      <c r="DF36" s="644"/>
      <c r="DG36" s="644"/>
      <c r="DH36" s="644"/>
      <c r="DI36" s="644"/>
      <c r="DJ36" s="644"/>
      <c r="DK36" s="645"/>
      <c r="DL36" s="649">
        <v>2170259</v>
      </c>
      <c r="DM36" s="644"/>
      <c r="DN36" s="644"/>
      <c r="DO36" s="644"/>
      <c r="DP36" s="644"/>
      <c r="DQ36" s="644"/>
      <c r="DR36" s="644"/>
      <c r="DS36" s="644"/>
      <c r="DT36" s="644"/>
      <c r="DU36" s="644"/>
      <c r="DV36" s="645"/>
      <c r="DW36" s="646">
        <v>14.9</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942200</v>
      </c>
      <c r="S37" s="644"/>
      <c r="T37" s="644"/>
      <c r="U37" s="644"/>
      <c r="V37" s="644"/>
      <c r="W37" s="644"/>
      <c r="X37" s="644"/>
      <c r="Y37" s="645"/>
      <c r="Z37" s="703">
        <v>3.6</v>
      </c>
      <c r="AA37" s="703"/>
      <c r="AB37" s="703"/>
      <c r="AC37" s="703"/>
      <c r="AD37" s="704" t="s">
        <v>130</v>
      </c>
      <c r="AE37" s="704"/>
      <c r="AF37" s="704"/>
      <c r="AG37" s="704"/>
      <c r="AH37" s="704"/>
      <c r="AI37" s="704"/>
      <c r="AJ37" s="704"/>
      <c r="AK37" s="704"/>
      <c r="AL37" s="646" t="s">
        <v>130</v>
      </c>
      <c r="AM37" s="647"/>
      <c r="AN37" s="647"/>
      <c r="AO37" s="705"/>
      <c r="AQ37" s="678" t="s">
        <v>324</v>
      </c>
      <c r="AR37" s="679"/>
      <c r="AS37" s="679"/>
      <c r="AT37" s="679"/>
      <c r="AU37" s="679"/>
      <c r="AV37" s="679"/>
      <c r="AW37" s="679"/>
      <c r="AX37" s="679"/>
      <c r="AY37" s="680"/>
      <c r="AZ37" s="641">
        <v>17032</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9123</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902824</v>
      </c>
      <c r="CS37" s="642"/>
      <c r="CT37" s="642"/>
      <c r="CU37" s="642"/>
      <c r="CV37" s="642"/>
      <c r="CW37" s="642"/>
      <c r="CX37" s="642"/>
      <c r="CY37" s="643"/>
      <c r="CZ37" s="646">
        <v>3.6</v>
      </c>
      <c r="DA37" s="675"/>
      <c r="DB37" s="675"/>
      <c r="DC37" s="676"/>
      <c r="DD37" s="649">
        <v>900821</v>
      </c>
      <c r="DE37" s="642"/>
      <c r="DF37" s="642"/>
      <c r="DG37" s="642"/>
      <c r="DH37" s="642"/>
      <c r="DI37" s="642"/>
      <c r="DJ37" s="642"/>
      <c r="DK37" s="643"/>
      <c r="DL37" s="649">
        <v>780407</v>
      </c>
      <c r="DM37" s="642"/>
      <c r="DN37" s="642"/>
      <c r="DO37" s="642"/>
      <c r="DP37" s="642"/>
      <c r="DQ37" s="642"/>
      <c r="DR37" s="642"/>
      <c r="DS37" s="642"/>
      <c r="DT37" s="642"/>
      <c r="DU37" s="642"/>
      <c r="DV37" s="643"/>
      <c r="DW37" s="646">
        <v>5.3</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26465527</v>
      </c>
      <c r="S38" s="693"/>
      <c r="T38" s="693"/>
      <c r="U38" s="693"/>
      <c r="V38" s="693"/>
      <c r="W38" s="693"/>
      <c r="X38" s="693"/>
      <c r="Y38" s="698"/>
      <c r="Z38" s="699">
        <v>100</v>
      </c>
      <c r="AA38" s="699"/>
      <c r="AB38" s="699"/>
      <c r="AC38" s="699"/>
      <c r="AD38" s="700">
        <v>13650461</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t="s">
        <v>121</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15563</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2261239</v>
      </c>
      <c r="CS38" s="644"/>
      <c r="CT38" s="644"/>
      <c r="CU38" s="644"/>
      <c r="CV38" s="644"/>
      <c r="CW38" s="644"/>
      <c r="CX38" s="644"/>
      <c r="CY38" s="645"/>
      <c r="CZ38" s="646">
        <v>9</v>
      </c>
      <c r="DA38" s="675"/>
      <c r="DB38" s="675"/>
      <c r="DC38" s="676"/>
      <c r="DD38" s="649">
        <v>1805771</v>
      </c>
      <c r="DE38" s="644"/>
      <c r="DF38" s="644"/>
      <c r="DG38" s="644"/>
      <c r="DH38" s="644"/>
      <c r="DI38" s="644"/>
      <c r="DJ38" s="644"/>
      <c r="DK38" s="645"/>
      <c r="DL38" s="649">
        <v>1665897</v>
      </c>
      <c r="DM38" s="644"/>
      <c r="DN38" s="644"/>
      <c r="DO38" s="644"/>
      <c r="DP38" s="644"/>
      <c r="DQ38" s="644"/>
      <c r="DR38" s="644"/>
      <c r="DS38" s="644"/>
      <c r="DT38" s="644"/>
      <c r="DU38" s="644"/>
      <c r="DV38" s="645"/>
      <c r="DW38" s="646">
        <v>11.4</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121</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81</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230742</v>
      </c>
      <c r="CS39" s="642"/>
      <c r="CT39" s="642"/>
      <c r="CU39" s="642"/>
      <c r="CV39" s="642"/>
      <c r="CW39" s="642"/>
      <c r="CX39" s="642"/>
      <c r="CY39" s="643"/>
      <c r="CZ39" s="646">
        <v>0.9</v>
      </c>
      <c r="DA39" s="675"/>
      <c r="DB39" s="675"/>
      <c r="DC39" s="676"/>
      <c r="DD39" s="649">
        <v>46189</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693520</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123</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220244</v>
      </c>
      <c r="CS40" s="644"/>
      <c r="CT40" s="644"/>
      <c r="CU40" s="644"/>
      <c r="CV40" s="644"/>
      <c r="CW40" s="644"/>
      <c r="CX40" s="644"/>
      <c r="CY40" s="645"/>
      <c r="CZ40" s="646">
        <v>0.9</v>
      </c>
      <c r="DA40" s="675"/>
      <c r="DB40" s="675"/>
      <c r="DC40" s="676"/>
      <c r="DD40" s="649">
        <v>216577</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1567719</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266</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1756799</v>
      </c>
      <c r="CS42" s="644"/>
      <c r="CT42" s="644"/>
      <c r="CU42" s="644"/>
      <c r="CV42" s="644"/>
      <c r="CW42" s="644"/>
      <c r="CX42" s="644"/>
      <c r="CY42" s="645"/>
      <c r="CZ42" s="646">
        <v>7</v>
      </c>
      <c r="DA42" s="647"/>
      <c r="DB42" s="647"/>
      <c r="DC42" s="648"/>
      <c r="DD42" s="649">
        <v>518409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91220</v>
      </c>
      <c r="CS43" s="642"/>
      <c r="CT43" s="642"/>
      <c r="CU43" s="642"/>
      <c r="CV43" s="642"/>
      <c r="CW43" s="642"/>
      <c r="CX43" s="642"/>
      <c r="CY43" s="643"/>
      <c r="CZ43" s="646">
        <v>0.4</v>
      </c>
      <c r="DA43" s="675"/>
      <c r="DB43" s="675"/>
      <c r="DC43" s="676"/>
      <c r="DD43" s="649">
        <v>91220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296</v>
      </c>
      <c r="CE44" s="670"/>
      <c r="CF44" s="638" t="s">
        <v>346</v>
      </c>
      <c r="CG44" s="639"/>
      <c r="CH44" s="639"/>
      <c r="CI44" s="639"/>
      <c r="CJ44" s="639"/>
      <c r="CK44" s="639"/>
      <c r="CL44" s="639"/>
      <c r="CM44" s="639"/>
      <c r="CN44" s="639"/>
      <c r="CO44" s="639"/>
      <c r="CP44" s="639"/>
      <c r="CQ44" s="640"/>
      <c r="CR44" s="641">
        <v>1707846</v>
      </c>
      <c r="CS44" s="644"/>
      <c r="CT44" s="644"/>
      <c r="CU44" s="644"/>
      <c r="CV44" s="644"/>
      <c r="CW44" s="644"/>
      <c r="CX44" s="644"/>
      <c r="CY44" s="645"/>
      <c r="CZ44" s="646">
        <v>6.8</v>
      </c>
      <c r="DA44" s="647"/>
      <c r="DB44" s="647"/>
      <c r="DC44" s="648"/>
      <c r="DD44" s="649">
        <v>493654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685633</v>
      </c>
      <c r="CS45" s="642"/>
      <c r="CT45" s="642"/>
      <c r="CU45" s="642"/>
      <c r="CV45" s="642"/>
      <c r="CW45" s="642"/>
      <c r="CX45" s="642"/>
      <c r="CY45" s="643"/>
      <c r="CZ45" s="646">
        <v>2.7</v>
      </c>
      <c r="DA45" s="675"/>
      <c r="DB45" s="675"/>
      <c r="DC45" s="676"/>
      <c r="DD45" s="649">
        <v>57615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1016355</v>
      </c>
      <c r="CS46" s="644"/>
      <c r="CT46" s="644"/>
      <c r="CU46" s="644"/>
      <c r="CV46" s="644"/>
      <c r="CW46" s="644"/>
      <c r="CX46" s="644"/>
      <c r="CY46" s="645"/>
      <c r="CZ46" s="646">
        <v>4</v>
      </c>
      <c r="DA46" s="647"/>
      <c r="DB46" s="647"/>
      <c r="DC46" s="648"/>
      <c r="DD46" s="649">
        <v>430181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v>48953</v>
      </c>
      <c r="CS47" s="642"/>
      <c r="CT47" s="642"/>
      <c r="CU47" s="642"/>
      <c r="CV47" s="642"/>
      <c r="CW47" s="642"/>
      <c r="CX47" s="642"/>
      <c r="CY47" s="643"/>
      <c r="CZ47" s="646">
        <v>0.2</v>
      </c>
      <c r="DA47" s="675"/>
      <c r="DB47" s="675"/>
      <c r="DC47" s="676"/>
      <c r="DD47" s="649">
        <v>24755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25116426</v>
      </c>
      <c r="CS49" s="657"/>
      <c r="CT49" s="657"/>
      <c r="CU49" s="657"/>
      <c r="CV49" s="657"/>
      <c r="CW49" s="657"/>
      <c r="CX49" s="657"/>
      <c r="CY49" s="658"/>
      <c r="CZ49" s="659">
        <v>100</v>
      </c>
      <c r="DA49" s="660"/>
      <c r="DB49" s="660"/>
      <c r="DC49" s="661"/>
      <c r="DD49" s="662">
        <v>17098933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uu+aguuFaH9X/TUHNOjhlT0qGCheuFVVXKeLpM1MAi5bXcBInFBXkeVEZvVOnqMCGv7ILOnzNvQWLXsYNfJkA==" saltValue="IHy9AFjEvVrhNiManzad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26331</v>
      </c>
      <c r="R7" s="1174"/>
      <c r="S7" s="1174"/>
      <c r="T7" s="1174"/>
      <c r="U7" s="1174"/>
      <c r="V7" s="1174">
        <v>25039</v>
      </c>
      <c r="W7" s="1174"/>
      <c r="X7" s="1174"/>
      <c r="Y7" s="1174"/>
      <c r="Z7" s="1174"/>
      <c r="AA7" s="1174">
        <v>1292</v>
      </c>
      <c r="AB7" s="1174"/>
      <c r="AC7" s="1174"/>
      <c r="AD7" s="1174"/>
      <c r="AE7" s="1175"/>
      <c r="AF7" s="1176">
        <v>1081</v>
      </c>
      <c r="AG7" s="1177"/>
      <c r="AH7" s="1177"/>
      <c r="AI7" s="1177"/>
      <c r="AJ7" s="1178"/>
      <c r="AK7" s="1160">
        <v>997</v>
      </c>
      <c r="AL7" s="1161"/>
      <c r="AM7" s="1161"/>
      <c r="AN7" s="1161"/>
      <c r="AO7" s="1161"/>
      <c r="AP7" s="1161">
        <v>25277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566</v>
      </c>
      <c r="BT7" s="1165"/>
      <c r="BU7" s="1165"/>
      <c r="BV7" s="1165"/>
      <c r="BW7" s="1165"/>
      <c r="BX7" s="1165"/>
      <c r="BY7" s="1165"/>
      <c r="BZ7" s="1165"/>
      <c r="CA7" s="1165"/>
      <c r="CB7" s="1165"/>
      <c r="CC7" s="1165"/>
      <c r="CD7" s="1165"/>
      <c r="CE7" s="1165"/>
      <c r="CF7" s="1165"/>
      <c r="CG7" s="1166"/>
      <c r="CH7" s="1157">
        <v>-17</v>
      </c>
      <c r="CI7" s="1158"/>
      <c r="CJ7" s="1158"/>
      <c r="CK7" s="1158"/>
      <c r="CL7" s="1159"/>
      <c r="CM7" s="1157">
        <v>76</v>
      </c>
      <c r="CN7" s="1158"/>
      <c r="CO7" s="1158"/>
      <c r="CP7" s="1158"/>
      <c r="CQ7" s="1159"/>
      <c r="CR7" s="1157">
        <v>10</v>
      </c>
      <c r="CS7" s="1158"/>
      <c r="CT7" s="1158"/>
      <c r="CU7" s="1158"/>
      <c r="CV7" s="1159"/>
      <c r="CW7" s="1157">
        <v>25</v>
      </c>
      <c r="CX7" s="1158"/>
      <c r="CY7" s="1158"/>
      <c r="CZ7" s="1158"/>
      <c r="DA7" s="1159"/>
      <c r="DB7" s="1157" t="s">
        <v>573</v>
      </c>
      <c r="DC7" s="1158"/>
      <c r="DD7" s="1158"/>
      <c r="DE7" s="1158"/>
      <c r="DF7" s="1159"/>
      <c r="DG7" s="1157" t="s">
        <v>573</v>
      </c>
      <c r="DH7" s="1158"/>
      <c r="DI7" s="1158"/>
      <c r="DJ7" s="1158"/>
      <c r="DK7" s="1159"/>
      <c r="DL7" s="1157" t="s">
        <v>573</v>
      </c>
      <c r="DM7" s="1158"/>
      <c r="DN7" s="1158"/>
      <c r="DO7" s="1158"/>
      <c r="DP7" s="1159"/>
      <c r="DQ7" s="1157" t="s">
        <v>573</v>
      </c>
      <c r="DR7" s="1158"/>
      <c r="DS7" s="1158"/>
      <c r="DT7" s="1158"/>
      <c r="DU7" s="1159"/>
      <c r="DV7" s="1184"/>
      <c r="DW7" s="1185"/>
      <c r="DX7" s="1185"/>
      <c r="DY7" s="1185"/>
      <c r="DZ7" s="1186"/>
      <c r="EA7" s="234"/>
    </row>
    <row r="8" spans="1:131" s="235" customFormat="1" ht="26.25" customHeight="1" x14ac:dyDescent="0.15">
      <c r="A8" s="241">
        <v>2</v>
      </c>
      <c r="B8" s="1106" t="s">
        <v>375</v>
      </c>
      <c r="C8" s="1107"/>
      <c r="D8" s="1107"/>
      <c r="E8" s="1107"/>
      <c r="F8" s="1107"/>
      <c r="G8" s="1107"/>
      <c r="H8" s="1107"/>
      <c r="I8" s="1107"/>
      <c r="J8" s="1107"/>
      <c r="K8" s="1107"/>
      <c r="L8" s="1107"/>
      <c r="M8" s="1107"/>
      <c r="N8" s="1107"/>
      <c r="O8" s="1107"/>
      <c r="P8" s="1108"/>
      <c r="Q8" s="1112">
        <v>16</v>
      </c>
      <c r="R8" s="1113"/>
      <c r="S8" s="1113"/>
      <c r="T8" s="1113"/>
      <c r="U8" s="1113"/>
      <c r="V8" s="1113">
        <v>16</v>
      </c>
      <c r="W8" s="1113"/>
      <c r="X8" s="1113"/>
      <c r="Y8" s="1113"/>
      <c r="Z8" s="1113"/>
      <c r="AA8" s="1113">
        <v>0</v>
      </c>
      <c r="AB8" s="1113"/>
      <c r="AC8" s="1113"/>
      <c r="AD8" s="1113"/>
      <c r="AE8" s="1114"/>
      <c r="AF8" s="1088">
        <v>0</v>
      </c>
      <c r="AG8" s="1089"/>
      <c r="AH8" s="1089"/>
      <c r="AI8" s="1089"/>
      <c r="AJ8" s="1090"/>
      <c r="AK8" s="1155">
        <v>0</v>
      </c>
      <c r="AL8" s="1156"/>
      <c r="AM8" s="1156"/>
      <c r="AN8" s="1156"/>
      <c r="AO8" s="1156"/>
      <c r="AP8" s="1156">
        <v>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376</v>
      </c>
      <c r="C9" s="1107"/>
      <c r="D9" s="1107"/>
      <c r="E9" s="1107"/>
      <c r="F9" s="1107"/>
      <c r="G9" s="1107"/>
      <c r="H9" s="1107"/>
      <c r="I9" s="1107"/>
      <c r="J9" s="1107"/>
      <c r="K9" s="1107"/>
      <c r="L9" s="1107"/>
      <c r="M9" s="1107"/>
      <c r="N9" s="1107"/>
      <c r="O9" s="1107"/>
      <c r="P9" s="1108"/>
      <c r="Q9" s="1112">
        <v>386</v>
      </c>
      <c r="R9" s="1113"/>
      <c r="S9" s="1113"/>
      <c r="T9" s="1113"/>
      <c r="U9" s="1113"/>
      <c r="V9" s="1113">
        <v>292</v>
      </c>
      <c r="W9" s="1113"/>
      <c r="X9" s="1113"/>
      <c r="Y9" s="1113"/>
      <c r="Z9" s="1113"/>
      <c r="AA9" s="1113">
        <v>94</v>
      </c>
      <c r="AB9" s="1113"/>
      <c r="AC9" s="1113"/>
      <c r="AD9" s="1113"/>
      <c r="AE9" s="1114"/>
      <c r="AF9" s="1088">
        <v>14</v>
      </c>
      <c r="AG9" s="1089"/>
      <c r="AH9" s="1089"/>
      <c r="AI9" s="1089"/>
      <c r="AJ9" s="1090"/>
      <c r="AK9" s="1155">
        <v>205</v>
      </c>
      <c r="AL9" s="1156"/>
      <c r="AM9" s="1156"/>
      <c r="AN9" s="1156"/>
      <c r="AO9" s="1156"/>
      <c r="AP9" s="1156">
        <v>521</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26597</v>
      </c>
      <c r="R23" s="1138"/>
      <c r="S23" s="1138"/>
      <c r="T23" s="1138"/>
      <c r="U23" s="1138"/>
      <c r="V23" s="1138">
        <v>25210</v>
      </c>
      <c r="W23" s="1138"/>
      <c r="X23" s="1138"/>
      <c r="Y23" s="1138"/>
      <c r="Z23" s="1138"/>
      <c r="AA23" s="1138">
        <v>1387</v>
      </c>
      <c r="AB23" s="1138"/>
      <c r="AC23" s="1138"/>
      <c r="AD23" s="1138"/>
      <c r="AE23" s="1139"/>
      <c r="AF23" s="1140">
        <v>1095</v>
      </c>
      <c r="AG23" s="1138"/>
      <c r="AH23" s="1138"/>
      <c r="AI23" s="1138"/>
      <c r="AJ23" s="1141"/>
      <c r="AK23" s="1142"/>
      <c r="AL23" s="1143"/>
      <c r="AM23" s="1143"/>
      <c r="AN23" s="1143"/>
      <c r="AO23" s="1143"/>
      <c r="AP23" s="1138">
        <v>25807</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7545</v>
      </c>
      <c r="R28" s="1123"/>
      <c r="S28" s="1123"/>
      <c r="T28" s="1123"/>
      <c r="U28" s="1123"/>
      <c r="V28" s="1123">
        <v>7376</v>
      </c>
      <c r="W28" s="1123"/>
      <c r="X28" s="1123"/>
      <c r="Y28" s="1123"/>
      <c r="Z28" s="1123"/>
      <c r="AA28" s="1123">
        <v>169</v>
      </c>
      <c r="AB28" s="1123"/>
      <c r="AC28" s="1123"/>
      <c r="AD28" s="1123"/>
      <c r="AE28" s="1124"/>
      <c r="AF28" s="1125">
        <v>169</v>
      </c>
      <c r="AG28" s="1123"/>
      <c r="AH28" s="1123"/>
      <c r="AI28" s="1123"/>
      <c r="AJ28" s="1126"/>
      <c r="AK28" s="1127">
        <v>694</v>
      </c>
      <c r="AL28" s="1115"/>
      <c r="AM28" s="1115"/>
      <c r="AN28" s="1115"/>
      <c r="AO28" s="1115"/>
      <c r="AP28" s="1115" t="s">
        <v>573</v>
      </c>
      <c r="AQ28" s="1115"/>
      <c r="AR28" s="1115"/>
      <c r="AS28" s="1115"/>
      <c r="AT28" s="1115"/>
      <c r="AU28" s="1115" t="s">
        <v>573</v>
      </c>
      <c r="AV28" s="1115"/>
      <c r="AW28" s="1115"/>
      <c r="AX28" s="1115"/>
      <c r="AY28" s="1115"/>
      <c r="AZ28" s="1116" t="s">
        <v>574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5167</v>
      </c>
      <c r="R29" s="1113"/>
      <c r="S29" s="1113"/>
      <c r="T29" s="1113"/>
      <c r="U29" s="1113"/>
      <c r="V29" s="1113">
        <v>5105</v>
      </c>
      <c r="W29" s="1113"/>
      <c r="X29" s="1113"/>
      <c r="Y29" s="1113"/>
      <c r="Z29" s="1113"/>
      <c r="AA29" s="1113">
        <v>62</v>
      </c>
      <c r="AB29" s="1113"/>
      <c r="AC29" s="1113"/>
      <c r="AD29" s="1113"/>
      <c r="AE29" s="1114"/>
      <c r="AF29" s="1088">
        <v>62</v>
      </c>
      <c r="AG29" s="1089"/>
      <c r="AH29" s="1089"/>
      <c r="AI29" s="1089"/>
      <c r="AJ29" s="1090"/>
      <c r="AK29" s="1049">
        <v>736</v>
      </c>
      <c r="AL29" s="1040"/>
      <c r="AM29" s="1040"/>
      <c r="AN29" s="1040"/>
      <c r="AO29" s="1040"/>
      <c r="AP29" s="1040" t="s">
        <v>573</v>
      </c>
      <c r="AQ29" s="1040"/>
      <c r="AR29" s="1040"/>
      <c r="AS29" s="1040"/>
      <c r="AT29" s="1040"/>
      <c r="AU29" s="1040" t="s">
        <v>573</v>
      </c>
      <c r="AV29" s="1040"/>
      <c r="AW29" s="1040"/>
      <c r="AX29" s="1040"/>
      <c r="AY29" s="1040"/>
      <c r="AZ29" s="1111" t="s">
        <v>575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704</v>
      </c>
      <c r="R30" s="1113"/>
      <c r="S30" s="1113"/>
      <c r="T30" s="1113"/>
      <c r="U30" s="1113"/>
      <c r="V30" s="1113">
        <v>697</v>
      </c>
      <c r="W30" s="1113"/>
      <c r="X30" s="1113"/>
      <c r="Y30" s="1113"/>
      <c r="Z30" s="1113"/>
      <c r="AA30" s="1113">
        <v>7</v>
      </c>
      <c r="AB30" s="1113"/>
      <c r="AC30" s="1113"/>
      <c r="AD30" s="1113"/>
      <c r="AE30" s="1114"/>
      <c r="AF30" s="1088">
        <v>7</v>
      </c>
      <c r="AG30" s="1089"/>
      <c r="AH30" s="1089"/>
      <c r="AI30" s="1089"/>
      <c r="AJ30" s="1090"/>
      <c r="AK30" s="1049">
        <v>192</v>
      </c>
      <c r="AL30" s="1040"/>
      <c r="AM30" s="1040"/>
      <c r="AN30" s="1040"/>
      <c r="AO30" s="1040"/>
      <c r="AP30" s="1040" t="s">
        <v>573</v>
      </c>
      <c r="AQ30" s="1040"/>
      <c r="AR30" s="1040"/>
      <c r="AS30" s="1040"/>
      <c r="AT30" s="1040"/>
      <c r="AU30" s="1040" t="s">
        <v>573</v>
      </c>
      <c r="AV30" s="1040"/>
      <c r="AW30" s="1040"/>
      <c r="AX30" s="1040"/>
      <c r="AY30" s="1040"/>
      <c r="AZ30" s="1111" t="s">
        <v>576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2134</v>
      </c>
      <c r="R31" s="1113"/>
      <c r="S31" s="1113"/>
      <c r="T31" s="1113"/>
      <c r="U31" s="1113"/>
      <c r="V31" s="1113">
        <v>1788</v>
      </c>
      <c r="W31" s="1113"/>
      <c r="X31" s="1113"/>
      <c r="Y31" s="1113"/>
      <c r="Z31" s="1113"/>
      <c r="AA31" s="1113">
        <v>346</v>
      </c>
      <c r="AB31" s="1113"/>
      <c r="AC31" s="1113"/>
      <c r="AD31" s="1113"/>
      <c r="AE31" s="1114"/>
      <c r="AF31" s="1088">
        <v>2394</v>
      </c>
      <c r="AG31" s="1089"/>
      <c r="AH31" s="1089"/>
      <c r="AI31" s="1089"/>
      <c r="AJ31" s="1090"/>
      <c r="AK31" s="1049">
        <v>17</v>
      </c>
      <c r="AL31" s="1040"/>
      <c r="AM31" s="1040"/>
      <c r="AN31" s="1040"/>
      <c r="AO31" s="1040"/>
      <c r="AP31" s="1040">
        <v>2366</v>
      </c>
      <c r="AQ31" s="1040"/>
      <c r="AR31" s="1040"/>
      <c r="AS31" s="1040"/>
      <c r="AT31" s="1040"/>
      <c r="AU31" s="1040">
        <v>99</v>
      </c>
      <c r="AV31" s="1040"/>
      <c r="AW31" s="1040"/>
      <c r="AX31" s="1040"/>
      <c r="AY31" s="1040"/>
      <c r="AZ31" s="1111" t="s">
        <v>573</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2848</v>
      </c>
      <c r="R32" s="1113"/>
      <c r="S32" s="1113"/>
      <c r="T32" s="1113"/>
      <c r="U32" s="1113"/>
      <c r="V32" s="1113">
        <v>2351</v>
      </c>
      <c r="W32" s="1113"/>
      <c r="X32" s="1113"/>
      <c r="Y32" s="1113"/>
      <c r="Z32" s="1113"/>
      <c r="AA32" s="1113">
        <v>497</v>
      </c>
      <c r="AB32" s="1113"/>
      <c r="AC32" s="1113"/>
      <c r="AD32" s="1113"/>
      <c r="AE32" s="1114"/>
      <c r="AF32" s="1088">
        <v>1044</v>
      </c>
      <c r="AG32" s="1089"/>
      <c r="AH32" s="1089"/>
      <c r="AI32" s="1089"/>
      <c r="AJ32" s="1090"/>
      <c r="AK32" s="1049">
        <v>1650</v>
      </c>
      <c r="AL32" s="1040"/>
      <c r="AM32" s="1040"/>
      <c r="AN32" s="1040"/>
      <c r="AO32" s="1040"/>
      <c r="AP32" s="1040">
        <v>16572</v>
      </c>
      <c r="AQ32" s="1040"/>
      <c r="AR32" s="1040"/>
      <c r="AS32" s="1040"/>
      <c r="AT32" s="1040"/>
      <c r="AU32" s="1040">
        <v>9927</v>
      </c>
      <c r="AV32" s="1040"/>
      <c r="AW32" s="1040"/>
      <c r="AX32" s="1040"/>
      <c r="AY32" s="1040"/>
      <c r="AZ32" s="1111" t="s">
        <v>577</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3675</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399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403</v>
      </c>
      <c r="W66" s="1071"/>
      <c r="X66" s="1071"/>
      <c r="Y66" s="1071"/>
      <c r="Z66" s="1072"/>
      <c r="AA66" s="1070" t="s">
        <v>385</v>
      </c>
      <c r="AB66" s="1071"/>
      <c r="AC66" s="1071"/>
      <c r="AD66" s="1071"/>
      <c r="AE66" s="1072"/>
      <c r="AF66" s="1076" t="s">
        <v>404</v>
      </c>
      <c r="AG66" s="1077"/>
      <c r="AH66" s="1077"/>
      <c r="AI66" s="1077"/>
      <c r="AJ66" s="1078"/>
      <c r="AK66" s="1070" t="s">
        <v>405</v>
      </c>
      <c r="AL66" s="1065"/>
      <c r="AM66" s="1065"/>
      <c r="AN66" s="1065"/>
      <c r="AO66" s="1066"/>
      <c r="AP66" s="1070" t="s">
        <v>388</v>
      </c>
      <c r="AQ66" s="1071"/>
      <c r="AR66" s="1071"/>
      <c r="AS66" s="1071"/>
      <c r="AT66" s="1072"/>
      <c r="AU66" s="1070" t="s">
        <v>406</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567</v>
      </c>
      <c r="C68" s="1055"/>
      <c r="D68" s="1055"/>
      <c r="E68" s="1055"/>
      <c r="F68" s="1055"/>
      <c r="G68" s="1055"/>
      <c r="H68" s="1055"/>
      <c r="I68" s="1055"/>
      <c r="J68" s="1055"/>
      <c r="K68" s="1055"/>
      <c r="L68" s="1055"/>
      <c r="M68" s="1055"/>
      <c r="N68" s="1055"/>
      <c r="O68" s="1055"/>
      <c r="P68" s="1056"/>
      <c r="Q68" s="1057">
        <v>13791</v>
      </c>
      <c r="R68" s="1051"/>
      <c r="S68" s="1051"/>
      <c r="T68" s="1051"/>
      <c r="U68" s="1051"/>
      <c r="V68" s="1051">
        <v>13536</v>
      </c>
      <c r="W68" s="1051"/>
      <c r="X68" s="1051"/>
      <c r="Y68" s="1051"/>
      <c r="Z68" s="1051"/>
      <c r="AA68" s="1051">
        <v>256</v>
      </c>
      <c r="AB68" s="1051"/>
      <c r="AC68" s="1051"/>
      <c r="AD68" s="1051"/>
      <c r="AE68" s="1051"/>
      <c r="AF68" s="1051">
        <v>256</v>
      </c>
      <c r="AG68" s="1051"/>
      <c r="AH68" s="1051"/>
      <c r="AI68" s="1051"/>
      <c r="AJ68" s="1051"/>
      <c r="AK68" s="1051">
        <v>60</v>
      </c>
      <c r="AL68" s="1051"/>
      <c r="AM68" s="1051"/>
      <c r="AN68" s="1051"/>
      <c r="AO68" s="1051"/>
      <c r="AP68" s="1051">
        <v>5317</v>
      </c>
      <c r="AQ68" s="1051"/>
      <c r="AR68" s="1051"/>
      <c r="AS68" s="1051"/>
      <c r="AT68" s="1051"/>
      <c r="AU68" s="1051">
        <v>1022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568</v>
      </c>
      <c r="C69" s="1044"/>
      <c r="D69" s="1044"/>
      <c r="E69" s="1044"/>
      <c r="F69" s="1044"/>
      <c r="G69" s="1044"/>
      <c r="H69" s="1044"/>
      <c r="I69" s="1044"/>
      <c r="J69" s="1044"/>
      <c r="K69" s="1044"/>
      <c r="L69" s="1044"/>
      <c r="M69" s="1044"/>
      <c r="N69" s="1044"/>
      <c r="O69" s="1044"/>
      <c r="P69" s="1045"/>
      <c r="Q69" s="1046">
        <v>4697</v>
      </c>
      <c r="R69" s="1040"/>
      <c r="S69" s="1040"/>
      <c r="T69" s="1040"/>
      <c r="U69" s="1040"/>
      <c r="V69" s="1040">
        <v>4682</v>
      </c>
      <c r="W69" s="1040"/>
      <c r="X69" s="1040"/>
      <c r="Y69" s="1040"/>
      <c r="Z69" s="1040"/>
      <c r="AA69" s="1040">
        <v>15</v>
      </c>
      <c r="AB69" s="1040"/>
      <c r="AC69" s="1040"/>
      <c r="AD69" s="1040"/>
      <c r="AE69" s="1040"/>
      <c r="AF69" s="1040">
        <v>15</v>
      </c>
      <c r="AG69" s="1040"/>
      <c r="AH69" s="1040"/>
      <c r="AI69" s="1040"/>
      <c r="AJ69" s="1040"/>
      <c r="AK69" s="1040">
        <v>0</v>
      </c>
      <c r="AL69" s="1040"/>
      <c r="AM69" s="1040"/>
      <c r="AN69" s="1040"/>
      <c r="AO69" s="1040"/>
      <c r="AP69" s="1040" t="s">
        <v>573</v>
      </c>
      <c r="AQ69" s="1040"/>
      <c r="AR69" s="1040"/>
      <c r="AS69" s="1040"/>
      <c r="AT69" s="1040"/>
      <c r="AU69" s="1040" t="s">
        <v>573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569</v>
      </c>
      <c r="C70" s="1044"/>
      <c r="D70" s="1044"/>
      <c r="E70" s="1044"/>
      <c r="F70" s="1044"/>
      <c r="G70" s="1044"/>
      <c r="H70" s="1044"/>
      <c r="I70" s="1044"/>
      <c r="J70" s="1044"/>
      <c r="K70" s="1044"/>
      <c r="L70" s="1044"/>
      <c r="M70" s="1044"/>
      <c r="N70" s="1044"/>
      <c r="O70" s="1044"/>
      <c r="P70" s="1045"/>
      <c r="Q70" s="1046">
        <v>121</v>
      </c>
      <c r="R70" s="1040"/>
      <c r="S70" s="1040"/>
      <c r="T70" s="1040"/>
      <c r="U70" s="1040"/>
      <c r="V70" s="1040">
        <v>117</v>
      </c>
      <c r="W70" s="1040"/>
      <c r="X70" s="1040"/>
      <c r="Y70" s="1040"/>
      <c r="Z70" s="1040"/>
      <c r="AA70" s="1040">
        <v>4</v>
      </c>
      <c r="AB70" s="1040"/>
      <c r="AC70" s="1040"/>
      <c r="AD70" s="1040"/>
      <c r="AE70" s="1040"/>
      <c r="AF70" s="1040">
        <v>4</v>
      </c>
      <c r="AG70" s="1040"/>
      <c r="AH70" s="1040"/>
      <c r="AI70" s="1040"/>
      <c r="AJ70" s="1040"/>
      <c r="AK70" s="1040">
        <v>21</v>
      </c>
      <c r="AL70" s="1040"/>
      <c r="AM70" s="1040"/>
      <c r="AN70" s="1040"/>
      <c r="AO70" s="1040"/>
      <c r="AP70" s="1040" t="s">
        <v>573</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570</v>
      </c>
      <c r="C71" s="1044"/>
      <c r="D71" s="1044"/>
      <c r="E71" s="1044"/>
      <c r="F71" s="1044"/>
      <c r="G71" s="1044"/>
      <c r="H71" s="1044"/>
      <c r="I71" s="1044"/>
      <c r="J71" s="1044"/>
      <c r="K71" s="1044"/>
      <c r="L71" s="1044"/>
      <c r="M71" s="1044"/>
      <c r="N71" s="1044"/>
      <c r="O71" s="1044"/>
      <c r="P71" s="1045"/>
      <c r="Q71" s="1046">
        <v>233</v>
      </c>
      <c r="R71" s="1040"/>
      <c r="S71" s="1040"/>
      <c r="T71" s="1040"/>
      <c r="U71" s="1040"/>
      <c r="V71" s="1040">
        <v>233</v>
      </c>
      <c r="W71" s="1040"/>
      <c r="X71" s="1040"/>
      <c r="Y71" s="1040"/>
      <c r="Z71" s="1040"/>
      <c r="AA71" s="1040">
        <v>0</v>
      </c>
      <c r="AB71" s="1040"/>
      <c r="AC71" s="1040"/>
      <c r="AD71" s="1040"/>
      <c r="AE71" s="1040"/>
      <c r="AF71" s="1040">
        <v>0</v>
      </c>
      <c r="AG71" s="1040"/>
      <c r="AH71" s="1040"/>
      <c r="AI71" s="1040"/>
      <c r="AJ71" s="1040"/>
      <c r="AK71" s="1040">
        <v>1</v>
      </c>
      <c r="AL71" s="1040"/>
      <c r="AM71" s="1040"/>
      <c r="AN71" s="1040"/>
      <c r="AO71" s="1040"/>
      <c r="AP71" s="1040" t="s">
        <v>573</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571</v>
      </c>
      <c r="C72" s="1044"/>
      <c r="D72" s="1044"/>
      <c r="E72" s="1044"/>
      <c r="F72" s="1044"/>
      <c r="G72" s="1044"/>
      <c r="H72" s="1044"/>
      <c r="I72" s="1044"/>
      <c r="J72" s="1044"/>
      <c r="K72" s="1044"/>
      <c r="L72" s="1044"/>
      <c r="M72" s="1044"/>
      <c r="N72" s="1044"/>
      <c r="O72" s="1044"/>
      <c r="P72" s="1045"/>
      <c r="Q72" s="1046">
        <v>191</v>
      </c>
      <c r="R72" s="1040"/>
      <c r="S72" s="1040"/>
      <c r="T72" s="1040"/>
      <c r="U72" s="1040"/>
      <c r="V72" s="1040">
        <v>108</v>
      </c>
      <c r="W72" s="1040"/>
      <c r="X72" s="1040"/>
      <c r="Y72" s="1040"/>
      <c r="Z72" s="1040"/>
      <c r="AA72" s="1040">
        <v>83</v>
      </c>
      <c r="AB72" s="1040"/>
      <c r="AC72" s="1040"/>
      <c r="AD72" s="1040"/>
      <c r="AE72" s="1040"/>
      <c r="AF72" s="1040">
        <v>83</v>
      </c>
      <c r="AG72" s="1040"/>
      <c r="AH72" s="1040"/>
      <c r="AI72" s="1040"/>
      <c r="AJ72" s="1040"/>
      <c r="AK72" s="1040">
        <v>0</v>
      </c>
      <c r="AL72" s="1040"/>
      <c r="AM72" s="1040"/>
      <c r="AN72" s="1040"/>
      <c r="AO72" s="1040"/>
      <c r="AP72" s="1040" t="s">
        <v>573</v>
      </c>
      <c r="AQ72" s="1040"/>
      <c r="AR72" s="1040"/>
      <c r="AS72" s="1040"/>
      <c r="AT72" s="1040"/>
      <c r="AU72" s="1040" t="s">
        <v>573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572</v>
      </c>
      <c r="C73" s="1044"/>
      <c r="D73" s="1044"/>
      <c r="E73" s="1044"/>
      <c r="F73" s="1044"/>
      <c r="G73" s="1044"/>
      <c r="H73" s="1044"/>
      <c r="I73" s="1044"/>
      <c r="J73" s="1044"/>
      <c r="K73" s="1044"/>
      <c r="L73" s="1044"/>
      <c r="M73" s="1044"/>
      <c r="N73" s="1044"/>
      <c r="O73" s="1044"/>
      <c r="P73" s="1045"/>
      <c r="Q73" s="1046">
        <v>326</v>
      </c>
      <c r="R73" s="1040"/>
      <c r="S73" s="1040"/>
      <c r="T73" s="1040"/>
      <c r="U73" s="1040"/>
      <c r="V73" s="1040">
        <v>305</v>
      </c>
      <c r="W73" s="1040"/>
      <c r="X73" s="1040"/>
      <c r="Y73" s="1040"/>
      <c r="Z73" s="1040"/>
      <c r="AA73" s="1040">
        <v>22</v>
      </c>
      <c r="AB73" s="1040"/>
      <c r="AC73" s="1040"/>
      <c r="AD73" s="1040"/>
      <c r="AE73" s="1040"/>
      <c r="AF73" s="1040">
        <v>22</v>
      </c>
      <c r="AG73" s="1040"/>
      <c r="AH73" s="1040"/>
      <c r="AI73" s="1040"/>
      <c r="AJ73" s="1040"/>
      <c r="AK73" s="1040">
        <v>0</v>
      </c>
      <c r="AL73" s="1040"/>
      <c r="AM73" s="1040"/>
      <c r="AN73" s="1040"/>
      <c r="AO73" s="1040"/>
      <c r="AP73" s="1040" t="s">
        <v>573</v>
      </c>
      <c r="AQ73" s="1040"/>
      <c r="AR73" s="1040"/>
      <c r="AS73" s="1040"/>
      <c r="AT73" s="1040"/>
      <c r="AU73" s="1040" t="s">
        <v>573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295</v>
      </c>
      <c r="AG109" s="963"/>
      <c r="AH109" s="963"/>
      <c r="AI109" s="963"/>
      <c r="AJ109" s="964"/>
      <c r="AK109" s="965" t="s">
        <v>294</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295</v>
      </c>
      <c r="BW109" s="963"/>
      <c r="BX109" s="963"/>
      <c r="BY109" s="963"/>
      <c r="BZ109" s="964"/>
      <c r="CA109" s="965" t="s">
        <v>294</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295</v>
      </c>
      <c r="DM109" s="963"/>
      <c r="DN109" s="963"/>
      <c r="DO109" s="963"/>
      <c r="DP109" s="964"/>
      <c r="DQ109" s="965" t="s">
        <v>294</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2633598</v>
      </c>
      <c r="AB110" s="956"/>
      <c r="AC110" s="956"/>
      <c r="AD110" s="956"/>
      <c r="AE110" s="957"/>
      <c r="AF110" s="958">
        <v>2673026</v>
      </c>
      <c r="AG110" s="956"/>
      <c r="AH110" s="956"/>
      <c r="AI110" s="956"/>
      <c r="AJ110" s="957"/>
      <c r="AK110" s="958">
        <v>2654476</v>
      </c>
      <c r="AL110" s="956"/>
      <c r="AM110" s="956"/>
      <c r="AN110" s="956"/>
      <c r="AO110" s="957"/>
      <c r="AP110" s="959">
        <v>21.9</v>
      </c>
      <c r="AQ110" s="960"/>
      <c r="AR110" s="960"/>
      <c r="AS110" s="960"/>
      <c r="AT110" s="961"/>
      <c r="AU110" s="995" t="s">
        <v>67</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26529493</v>
      </c>
      <c r="BR110" s="903"/>
      <c r="BS110" s="903"/>
      <c r="BT110" s="903"/>
      <c r="BU110" s="903"/>
      <c r="BV110" s="903">
        <v>26341032</v>
      </c>
      <c r="BW110" s="903"/>
      <c r="BX110" s="903"/>
      <c r="BY110" s="903"/>
      <c r="BZ110" s="903"/>
      <c r="CA110" s="903">
        <v>25806394</v>
      </c>
      <c r="CB110" s="903"/>
      <c r="CC110" s="903"/>
      <c r="CD110" s="903"/>
      <c r="CE110" s="903"/>
      <c r="CF110" s="927">
        <v>213.3</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423</v>
      </c>
      <c r="DH110" s="903"/>
      <c r="DI110" s="903"/>
      <c r="DJ110" s="903"/>
      <c r="DK110" s="903"/>
      <c r="DL110" s="903" t="s">
        <v>423</v>
      </c>
      <c r="DM110" s="903"/>
      <c r="DN110" s="903"/>
      <c r="DO110" s="903"/>
      <c r="DP110" s="903"/>
      <c r="DQ110" s="903" t="s">
        <v>424</v>
      </c>
      <c r="DR110" s="903"/>
      <c r="DS110" s="903"/>
      <c r="DT110" s="903"/>
      <c r="DU110" s="903"/>
      <c r="DV110" s="904" t="s">
        <v>423</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423</v>
      </c>
      <c r="AB111" s="984"/>
      <c r="AC111" s="984"/>
      <c r="AD111" s="984"/>
      <c r="AE111" s="985"/>
      <c r="AF111" s="986" t="s">
        <v>426</v>
      </c>
      <c r="AG111" s="984"/>
      <c r="AH111" s="984"/>
      <c r="AI111" s="984"/>
      <c r="AJ111" s="985"/>
      <c r="AK111" s="986" t="s">
        <v>427</v>
      </c>
      <c r="AL111" s="984"/>
      <c r="AM111" s="984"/>
      <c r="AN111" s="984"/>
      <c r="AO111" s="985"/>
      <c r="AP111" s="987" t="s">
        <v>121</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423</v>
      </c>
      <c r="BR111" s="875"/>
      <c r="BS111" s="875"/>
      <c r="BT111" s="875"/>
      <c r="BU111" s="875"/>
      <c r="BV111" s="875" t="s">
        <v>423</v>
      </c>
      <c r="BW111" s="875"/>
      <c r="BX111" s="875"/>
      <c r="BY111" s="875"/>
      <c r="BZ111" s="875"/>
      <c r="CA111" s="875" t="s">
        <v>121</v>
      </c>
      <c r="CB111" s="875"/>
      <c r="CC111" s="875"/>
      <c r="CD111" s="875"/>
      <c r="CE111" s="875"/>
      <c r="CF111" s="936" t="s">
        <v>423</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423</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399</v>
      </c>
      <c r="AG112" s="838"/>
      <c r="AH112" s="838"/>
      <c r="AI112" s="838"/>
      <c r="AJ112" s="839"/>
      <c r="AK112" s="840" t="s">
        <v>121</v>
      </c>
      <c r="AL112" s="838"/>
      <c r="AM112" s="838"/>
      <c r="AN112" s="838"/>
      <c r="AO112" s="839"/>
      <c r="AP112" s="885" t="s">
        <v>399</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12191384</v>
      </c>
      <c r="BR112" s="875"/>
      <c r="BS112" s="875"/>
      <c r="BT112" s="875"/>
      <c r="BU112" s="875"/>
      <c r="BV112" s="875">
        <v>10672526</v>
      </c>
      <c r="BW112" s="875"/>
      <c r="BX112" s="875"/>
      <c r="BY112" s="875"/>
      <c r="BZ112" s="875"/>
      <c r="CA112" s="875">
        <v>10026265</v>
      </c>
      <c r="CB112" s="875"/>
      <c r="CC112" s="875"/>
      <c r="CD112" s="875"/>
      <c r="CE112" s="875"/>
      <c r="CF112" s="936">
        <v>82.9</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434</v>
      </c>
      <c r="DH112" s="875"/>
      <c r="DI112" s="875"/>
      <c r="DJ112" s="875"/>
      <c r="DK112" s="875"/>
      <c r="DL112" s="875" t="s">
        <v>424</v>
      </c>
      <c r="DM112" s="875"/>
      <c r="DN112" s="875"/>
      <c r="DO112" s="875"/>
      <c r="DP112" s="875"/>
      <c r="DQ112" s="875" t="s">
        <v>121</v>
      </c>
      <c r="DR112" s="875"/>
      <c r="DS112" s="875"/>
      <c r="DT112" s="875"/>
      <c r="DU112" s="875"/>
      <c r="DV112" s="852" t="s">
        <v>426</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1211909</v>
      </c>
      <c r="AB113" s="984"/>
      <c r="AC113" s="984"/>
      <c r="AD113" s="984"/>
      <c r="AE113" s="985"/>
      <c r="AF113" s="986">
        <v>1161868</v>
      </c>
      <c r="AG113" s="984"/>
      <c r="AH113" s="984"/>
      <c r="AI113" s="984"/>
      <c r="AJ113" s="985"/>
      <c r="AK113" s="986">
        <v>1194510</v>
      </c>
      <c r="AL113" s="984"/>
      <c r="AM113" s="984"/>
      <c r="AN113" s="984"/>
      <c r="AO113" s="985"/>
      <c r="AP113" s="987">
        <v>9.9</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978839</v>
      </c>
      <c r="BR113" s="875"/>
      <c r="BS113" s="875"/>
      <c r="BT113" s="875"/>
      <c r="BU113" s="875"/>
      <c r="BV113" s="875">
        <v>972169</v>
      </c>
      <c r="BW113" s="875"/>
      <c r="BX113" s="875"/>
      <c r="BY113" s="875"/>
      <c r="BZ113" s="875"/>
      <c r="CA113" s="875">
        <v>1022056</v>
      </c>
      <c r="CB113" s="875"/>
      <c r="CC113" s="875"/>
      <c r="CD113" s="875"/>
      <c r="CE113" s="875"/>
      <c r="CF113" s="936">
        <v>8.4</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399</v>
      </c>
      <c r="DH113" s="838"/>
      <c r="DI113" s="838"/>
      <c r="DJ113" s="838"/>
      <c r="DK113" s="839"/>
      <c r="DL113" s="840" t="s">
        <v>399</v>
      </c>
      <c r="DM113" s="838"/>
      <c r="DN113" s="838"/>
      <c r="DO113" s="838"/>
      <c r="DP113" s="839"/>
      <c r="DQ113" s="840" t="s">
        <v>423</v>
      </c>
      <c r="DR113" s="838"/>
      <c r="DS113" s="838"/>
      <c r="DT113" s="838"/>
      <c r="DU113" s="839"/>
      <c r="DV113" s="885" t="s">
        <v>423</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11144</v>
      </c>
      <c r="AB114" s="838"/>
      <c r="AC114" s="838"/>
      <c r="AD114" s="838"/>
      <c r="AE114" s="839"/>
      <c r="AF114" s="840">
        <v>34830</v>
      </c>
      <c r="AG114" s="838"/>
      <c r="AH114" s="838"/>
      <c r="AI114" s="838"/>
      <c r="AJ114" s="839"/>
      <c r="AK114" s="840">
        <v>67959</v>
      </c>
      <c r="AL114" s="838"/>
      <c r="AM114" s="838"/>
      <c r="AN114" s="838"/>
      <c r="AO114" s="839"/>
      <c r="AP114" s="885">
        <v>0.6</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3730234</v>
      </c>
      <c r="BR114" s="875"/>
      <c r="BS114" s="875"/>
      <c r="BT114" s="875"/>
      <c r="BU114" s="875"/>
      <c r="BV114" s="875">
        <v>3553778</v>
      </c>
      <c r="BW114" s="875"/>
      <c r="BX114" s="875"/>
      <c r="BY114" s="875"/>
      <c r="BZ114" s="875"/>
      <c r="CA114" s="875">
        <v>3173383</v>
      </c>
      <c r="CB114" s="875"/>
      <c r="CC114" s="875"/>
      <c r="CD114" s="875"/>
      <c r="CE114" s="875"/>
      <c r="CF114" s="936">
        <v>26.2</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441</v>
      </c>
      <c r="DM114" s="838"/>
      <c r="DN114" s="838"/>
      <c r="DO114" s="838"/>
      <c r="DP114" s="839"/>
      <c r="DQ114" s="840" t="s">
        <v>426</v>
      </c>
      <c r="DR114" s="838"/>
      <c r="DS114" s="838"/>
      <c r="DT114" s="838"/>
      <c r="DU114" s="839"/>
      <c r="DV114" s="885" t="s">
        <v>423</v>
      </c>
      <c r="DW114" s="886"/>
      <c r="DX114" s="886"/>
      <c r="DY114" s="886"/>
      <c r="DZ114" s="887"/>
    </row>
    <row r="115" spans="1:130" s="226" customFormat="1" ht="26.25" customHeight="1" x14ac:dyDescent="0.15">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423</v>
      </c>
      <c r="AB115" s="984"/>
      <c r="AC115" s="984"/>
      <c r="AD115" s="984"/>
      <c r="AE115" s="985"/>
      <c r="AF115" s="986" t="s">
        <v>441</v>
      </c>
      <c r="AG115" s="984"/>
      <c r="AH115" s="984"/>
      <c r="AI115" s="984"/>
      <c r="AJ115" s="985"/>
      <c r="AK115" s="986" t="s">
        <v>121</v>
      </c>
      <c r="AL115" s="984"/>
      <c r="AM115" s="984"/>
      <c r="AN115" s="984"/>
      <c r="AO115" s="985"/>
      <c r="AP115" s="987" t="s">
        <v>423</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424</v>
      </c>
      <c r="BR115" s="875"/>
      <c r="BS115" s="875"/>
      <c r="BT115" s="875"/>
      <c r="BU115" s="875"/>
      <c r="BV115" s="875" t="s">
        <v>121</v>
      </c>
      <c r="BW115" s="875"/>
      <c r="BX115" s="875"/>
      <c r="BY115" s="875"/>
      <c r="BZ115" s="875"/>
      <c r="CA115" s="875" t="s">
        <v>121</v>
      </c>
      <c r="CB115" s="875"/>
      <c r="CC115" s="875"/>
      <c r="CD115" s="875"/>
      <c r="CE115" s="875"/>
      <c r="CF115" s="936" t="s">
        <v>423</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423</v>
      </c>
      <c r="DH115" s="838"/>
      <c r="DI115" s="838"/>
      <c r="DJ115" s="838"/>
      <c r="DK115" s="839"/>
      <c r="DL115" s="840" t="s">
        <v>434</v>
      </c>
      <c r="DM115" s="838"/>
      <c r="DN115" s="838"/>
      <c r="DO115" s="838"/>
      <c r="DP115" s="839"/>
      <c r="DQ115" s="840" t="s">
        <v>423</v>
      </c>
      <c r="DR115" s="838"/>
      <c r="DS115" s="838"/>
      <c r="DT115" s="838"/>
      <c r="DU115" s="839"/>
      <c r="DV115" s="885" t="s">
        <v>423</v>
      </c>
      <c r="DW115" s="886"/>
      <c r="DX115" s="886"/>
      <c r="DY115" s="886"/>
      <c r="DZ115" s="887"/>
    </row>
    <row r="116" spans="1:130" s="226" customFormat="1" ht="26.25" customHeight="1" x14ac:dyDescent="0.15">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2042</v>
      </c>
      <c r="AB116" s="838"/>
      <c r="AC116" s="838"/>
      <c r="AD116" s="838"/>
      <c r="AE116" s="839"/>
      <c r="AF116" s="840">
        <v>1236</v>
      </c>
      <c r="AG116" s="838"/>
      <c r="AH116" s="838"/>
      <c r="AI116" s="838"/>
      <c r="AJ116" s="839"/>
      <c r="AK116" s="840">
        <v>1521</v>
      </c>
      <c r="AL116" s="838"/>
      <c r="AM116" s="838"/>
      <c r="AN116" s="838"/>
      <c r="AO116" s="839"/>
      <c r="AP116" s="885">
        <v>0</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447</v>
      </c>
      <c r="BR116" s="875"/>
      <c r="BS116" s="875"/>
      <c r="BT116" s="875"/>
      <c r="BU116" s="875"/>
      <c r="BV116" s="875" t="s">
        <v>423</v>
      </c>
      <c r="BW116" s="875"/>
      <c r="BX116" s="875"/>
      <c r="BY116" s="875"/>
      <c r="BZ116" s="875"/>
      <c r="CA116" s="875" t="s">
        <v>121</v>
      </c>
      <c r="CB116" s="875"/>
      <c r="CC116" s="875"/>
      <c r="CD116" s="875"/>
      <c r="CE116" s="875"/>
      <c r="CF116" s="936" t="s">
        <v>426</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3858693</v>
      </c>
      <c r="AB117" s="970"/>
      <c r="AC117" s="970"/>
      <c r="AD117" s="970"/>
      <c r="AE117" s="971"/>
      <c r="AF117" s="972">
        <v>3870960</v>
      </c>
      <c r="AG117" s="970"/>
      <c r="AH117" s="970"/>
      <c r="AI117" s="970"/>
      <c r="AJ117" s="971"/>
      <c r="AK117" s="972">
        <v>3918466</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423</v>
      </c>
      <c r="BR117" s="875"/>
      <c r="BS117" s="875"/>
      <c r="BT117" s="875"/>
      <c r="BU117" s="875"/>
      <c r="BV117" s="875" t="s">
        <v>423</v>
      </c>
      <c r="BW117" s="875"/>
      <c r="BX117" s="875"/>
      <c r="BY117" s="875"/>
      <c r="BZ117" s="875"/>
      <c r="CA117" s="875" t="s">
        <v>451</v>
      </c>
      <c r="CB117" s="875"/>
      <c r="CC117" s="875"/>
      <c r="CD117" s="875"/>
      <c r="CE117" s="875"/>
      <c r="CF117" s="936" t="s">
        <v>121</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423</v>
      </c>
      <c r="DH117" s="838"/>
      <c r="DI117" s="838"/>
      <c r="DJ117" s="838"/>
      <c r="DK117" s="839"/>
      <c r="DL117" s="840" t="s">
        <v>423</v>
      </c>
      <c r="DM117" s="838"/>
      <c r="DN117" s="838"/>
      <c r="DO117" s="838"/>
      <c r="DP117" s="839"/>
      <c r="DQ117" s="840" t="s">
        <v>423</v>
      </c>
      <c r="DR117" s="838"/>
      <c r="DS117" s="838"/>
      <c r="DT117" s="838"/>
      <c r="DU117" s="839"/>
      <c r="DV117" s="885" t="s">
        <v>423</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295</v>
      </c>
      <c r="AG118" s="963"/>
      <c r="AH118" s="963"/>
      <c r="AI118" s="963"/>
      <c r="AJ118" s="964"/>
      <c r="AK118" s="965" t="s">
        <v>294</v>
      </c>
      <c r="AL118" s="963"/>
      <c r="AM118" s="963"/>
      <c r="AN118" s="963"/>
      <c r="AO118" s="964"/>
      <c r="AP118" s="966" t="s">
        <v>417</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424</v>
      </c>
      <c r="BR118" s="906"/>
      <c r="BS118" s="906"/>
      <c r="BT118" s="906"/>
      <c r="BU118" s="906"/>
      <c r="BV118" s="906" t="s">
        <v>451</v>
      </c>
      <c r="BW118" s="906"/>
      <c r="BX118" s="906"/>
      <c r="BY118" s="906"/>
      <c r="BZ118" s="906"/>
      <c r="CA118" s="906" t="s">
        <v>451</v>
      </c>
      <c r="CB118" s="906"/>
      <c r="CC118" s="906"/>
      <c r="CD118" s="906"/>
      <c r="CE118" s="906"/>
      <c r="CF118" s="936" t="s">
        <v>423</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399</v>
      </c>
      <c r="DH118" s="838"/>
      <c r="DI118" s="838"/>
      <c r="DJ118" s="838"/>
      <c r="DK118" s="839"/>
      <c r="DL118" s="840" t="s">
        <v>424</v>
      </c>
      <c r="DM118" s="838"/>
      <c r="DN118" s="838"/>
      <c r="DO118" s="838"/>
      <c r="DP118" s="839"/>
      <c r="DQ118" s="840" t="s">
        <v>423</v>
      </c>
      <c r="DR118" s="838"/>
      <c r="DS118" s="838"/>
      <c r="DT118" s="838"/>
      <c r="DU118" s="839"/>
      <c r="DV118" s="885" t="s">
        <v>426</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423</v>
      </c>
      <c r="AG119" s="956"/>
      <c r="AH119" s="956"/>
      <c r="AI119" s="956"/>
      <c r="AJ119" s="957"/>
      <c r="AK119" s="958" t="s">
        <v>121</v>
      </c>
      <c r="AL119" s="956"/>
      <c r="AM119" s="956"/>
      <c r="AN119" s="956"/>
      <c r="AO119" s="957"/>
      <c r="AP119" s="959" t="s">
        <v>426</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455</v>
      </c>
      <c r="BP119" s="939"/>
      <c r="BQ119" s="943">
        <v>43429950</v>
      </c>
      <c r="BR119" s="906"/>
      <c r="BS119" s="906"/>
      <c r="BT119" s="906"/>
      <c r="BU119" s="906"/>
      <c r="BV119" s="906">
        <v>41539505</v>
      </c>
      <c r="BW119" s="906"/>
      <c r="BX119" s="906"/>
      <c r="BY119" s="906"/>
      <c r="BZ119" s="906"/>
      <c r="CA119" s="906">
        <v>40028098</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423</v>
      </c>
      <c r="DH119" s="821"/>
      <c r="DI119" s="821"/>
      <c r="DJ119" s="821"/>
      <c r="DK119" s="822"/>
      <c r="DL119" s="823" t="s">
        <v>451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423</v>
      </c>
      <c r="AB120" s="838"/>
      <c r="AC120" s="838"/>
      <c r="AD120" s="838"/>
      <c r="AE120" s="839"/>
      <c r="AF120" s="840" t="s">
        <v>434</v>
      </c>
      <c r="AG120" s="838"/>
      <c r="AH120" s="838"/>
      <c r="AI120" s="838"/>
      <c r="AJ120" s="839"/>
      <c r="AK120" s="840" t="s">
        <v>426</v>
      </c>
      <c r="AL120" s="838"/>
      <c r="AM120" s="838"/>
      <c r="AN120" s="838"/>
      <c r="AO120" s="839"/>
      <c r="AP120" s="885" t="s">
        <v>423</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2164019</v>
      </c>
      <c r="BR120" s="903"/>
      <c r="BS120" s="903"/>
      <c r="BT120" s="903"/>
      <c r="BU120" s="903"/>
      <c r="BV120" s="903">
        <v>2174881</v>
      </c>
      <c r="BW120" s="903"/>
      <c r="BX120" s="903"/>
      <c r="BY120" s="903"/>
      <c r="BZ120" s="903"/>
      <c r="CA120" s="903">
        <v>1818849</v>
      </c>
      <c r="CB120" s="903"/>
      <c r="CC120" s="903"/>
      <c r="CD120" s="903"/>
      <c r="CE120" s="903"/>
      <c r="CF120" s="927">
        <v>15</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12105198</v>
      </c>
      <c r="DH120" s="903"/>
      <c r="DI120" s="903"/>
      <c r="DJ120" s="903"/>
      <c r="DK120" s="903"/>
      <c r="DL120" s="903">
        <v>10587075</v>
      </c>
      <c r="DM120" s="903"/>
      <c r="DN120" s="903"/>
      <c r="DO120" s="903"/>
      <c r="DP120" s="903"/>
      <c r="DQ120" s="903">
        <v>9926900</v>
      </c>
      <c r="DR120" s="903"/>
      <c r="DS120" s="903"/>
      <c r="DT120" s="903"/>
      <c r="DU120" s="903"/>
      <c r="DV120" s="904">
        <v>82.1</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423</v>
      </c>
      <c r="AG121" s="838"/>
      <c r="AH121" s="838"/>
      <c r="AI121" s="838"/>
      <c r="AJ121" s="839"/>
      <c r="AK121" s="840" t="s">
        <v>399</v>
      </c>
      <c r="AL121" s="838"/>
      <c r="AM121" s="838"/>
      <c r="AN121" s="838"/>
      <c r="AO121" s="839"/>
      <c r="AP121" s="885" t="s">
        <v>451</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4773499</v>
      </c>
      <c r="BR121" s="875"/>
      <c r="BS121" s="875"/>
      <c r="BT121" s="875"/>
      <c r="BU121" s="875"/>
      <c r="BV121" s="875">
        <v>4356271</v>
      </c>
      <c r="BW121" s="875"/>
      <c r="BX121" s="875"/>
      <c r="BY121" s="875"/>
      <c r="BZ121" s="875"/>
      <c r="CA121" s="875">
        <v>4037248</v>
      </c>
      <c r="CB121" s="875"/>
      <c r="CC121" s="875"/>
      <c r="CD121" s="875"/>
      <c r="CE121" s="875"/>
      <c r="CF121" s="936">
        <v>33.4</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v>86186</v>
      </c>
      <c r="DH121" s="875"/>
      <c r="DI121" s="875"/>
      <c r="DJ121" s="875"/>
      <c r="DK121" s="875"/>
      <c r="DL121" s="875">
        <v>85451</v>
      </c>
      <c r="DM121" s="875"/>
      <c r="DN121" s="875"/>
      <c r="DO121" s="875"/>
      <c r="DP121" s="875"/>
      <c r="DQ121" s="875">
        <v>99365</v>
      </c>
      <c r="DR121" s="875"/>
      <c r="DS121" s="875"/>
      <c r="DT121" s="875"/>
      <c r="DU121" s="875"/>
      <c r="DV121" s="852">
        <v>0.8</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447</v>
      </c>
      <c r="AB122" s="838"/>
      <c r="AC122" s="838"/>
      <c r="AD122" s="838"/>
      <c r="AE122" s="839"/>
      <c r="AF122" s="840" t="s">
        <v>451</v>
      </c>
      <c r="AG122" s="838"/>
      <c r="AH122" s="838"/>
      <c r="AI122" s="838"/>
      <c r="AJ122" s="839"/>
      <c r="AK122" s="840" t="s">
        <v>121</v>
      </c>
      <c r="AL122" s="838"/>
      <c r="AM122" s="838"/>
      <c r="AN122" s="838"/>
      <c r="AO122" s="839"/>
      <c r="AP122" s="885" t="s">
        <v>399</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25772917</v>
      </c>
      <c r="BR122" s="906"/>
      <c r="BS122" s="906"/>
      <c r="BT122" s="906"/>
      <c r="BU122" s="906"/>
      <c r="BV122" s="906">
        <v>25004823</v>
      </c>
      <c r="BW122" s="906"/>
      <c r="BX122" s="906"/>
      <c r="BY122" s="906"/>
      <c r="BZ122" s="906"/>
      <c r="CA122" s="906">
        <v>24309854</v>
      </c>
      <c r="CB122" s="906"/>
      <c r="CC122" s="906"/>
      <c r="CD122" s="906"/>
      <c r="CE122" s="906"/>
      <c r="CF122" s="907">
        <v>200.9</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424</v>
      </c>
      <c r="AB123" s="838"/>
      <c r="AC123" s="838"/>
      <c r="AD123" s="838"/>
      <c r="AE123" s="839"/>
      <c r="AF123" s="840" t="s">
        <v>121</v>
      </c>
      <c r="AG123" s="838"/>
      <c r="AH123" s="838"/>
      <c r="AI123" s="838"/>
      <c r="AJ123" s="839"/>
      <c r="AK123" s="840" t="s">
        <v>451</v>
      </c>
      <c r="AL123" s="838"/>
      <c r="AM123" s="838"/>
      <c r="AN123" s="838"/>
      <c r="AO123" s="839"/>
      <c r="AP123" s="885" t="s">
        <v>441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465</v>
      </c>
      <c r="BP123" s="939"/>
      <c r="BQ123" s="893">
        <v>32710435</v>
      </c>
      <c r="BR123" s="894"/>
      <c r="BS123" s="894"/>
      <c r="BT123" s="894"/>
      <c r="BU123" s="894"/>
      <c r="BV123" s="894">
        <v>31535975</v>
      </c>
      <c r="BW123" s="894"/>
      <c r="BX123" s="894"/>
      <c r="BY123" s="894"/>
      <c r="BZ123" s="894"/>
      <c r="CA123" s="894">
        <v>30165951</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399</v>
      </c>
      <c r="AB124" s="838"/>
      <c r="AC124" s="838"/>
      <c r="AD124" s="838"/>
      <c r="AE124" s="839"/>
      <c r="AF124" s="840" t="s">
        <v>399</v>
      </c>
      <c r="AG124" s="838"/>
      <c r="AH124" s="838"/>
      <c r="AI124" s="838"/>
      <c r="AJ124" s="839"/>
      <c r="AK124" s="840" t="s">
        <v>121</v>
      </c>
      <c r="AL124" s="838"/>
      <c r="AM124" s="838"/>
      <c r="AN124" s="838"/>
      <c r="AO124" s="839"/>
      <c r="AP124" s="885" t="s">
        <v>399</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88.4</v>
      </c>
      <c r="BR124" s="892"/>
      <c r="BS124" s="892"/>
      <c r="BT124" s="892"/>
      <c r="BU124" s="892"/>
      <c r="BV124" s="892">
        <v>82.9</v>
      </c>
      <c r="BW124" s="892"/>
      <c r="BX124" s="892"/>
      <c r="BY124" s="892"/>
      <c r="BZ124" s="892"/>
      <c r="CA124" s="892">
        <v>81.5</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423</v>
      </c>
      <c r="DH124" s="821"/>
      <c r="DI124" s="821"/>
      <c r="DJ124" s="821"/>
      <c r="DK124" s="822"/>
      <c r="DL124" s="823" t="s">
        <v>423</v>
      </c>
      <c r="DM124" s="821"/>
      <c r="DN124" s="821"/>
      <c r="DO124" s="821"/>
      <c r="DP124" s="822"/>
      <c r="DQ124" s="823" t="s">
        <v>447</v>
      </c>
      <c r="DR124" s="821"/>
      <c r="DS124" s="821"/>
      <c r="DT124" s="821"/>
      <c r="DU124" s="822"/>
      <c r="DV124" s="909" t="s">
        <v>426</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426</v>
      </c>
      <c r="AB125" s="838"/>
      <c r="AC125" s="838"/>
      <c r="AD125" s="838"/>
      <c r="AE125" s="839"/>
      <c r="AF125" s="840" t="s">
        <v>447</v>
      </c>
      <c r="AG125" s="838"/>
      <c r="AH125" s="838"/>
      <c r="AI125" s="838"/>
      <c r="AJ125" s="839"/>
      <c r="AK125" s="840" t="s">
        <v>423</v>
      </c>
      <c r="AL125" s="838"/>
      <c r="AM125" s="838"/>
      <c r="AN125" s="838"/>
      <c r="AO125" s="839"/>
      <c r="AP125" s="885" t="s">
        <v>441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423</v>
      </c>
      <c r="DH125" s="903"/>
      <c r="DI125" s="903"/>
      <c r="DJ125" s="903"/>
      <c r="DK125" s="903"/>
      <c r="DL125" s="903" t="s">
        <v>441</v>
      </c>
      <c r="DM125" s="903"/>
      <c r="DN125" s="903"/>
      <c r="DO125" s="903"/>
      <c r="DP125" s="903"/>
      <c r="DQ125" s="903" t="s">
        <v>121</v>
      </c>
      <c r="DR125" s="903"/>
      <c r="DS125" s="903"/>
      <c r="DT125" s="903"/>
      <c r="DU125" s="903"/>
      <c r="DV125" s="904" t="s">
        <v>426</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426</v>
      </c>
      <c r="AB126" s="838"/>
      <c r="AC126" s="838"/>
      <c r="AD126" s="838"/>
      <c r="AE126" s="839"/>
      <c r="AF126" s="840" t="s">
        <v>426</v>
      </c>
      <c r="AG126" s="838"/>
      <c r="AH126" s="838"/>
      <c r="AI126" s="838"/>
      <c r="AJ126" s="839"/>
      <c r="AK126" s="840" t="s">
        <v>426</v>
      </c>
      <c r="AL126" s="838"/>
      <c r="AM126" s="838"/>
      <c r="AN126" s="838"/>
      <c r="AO126" s="839"/>
      <c r="AP126" s="885" t="s">
        <v>426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423</v>
      </c>
      <c r="DH126" s="875"/>
      <c r="DI126" s="875"/>
      <c r="DJ126" s="875"/>
      <c r="DK126" s="875"/>
      <c r="DL126" s="875" t="s">
        <v>447</v>
      </c>
      <c r="DM126" s="875"/>
      <c r="DN126" s="875"/>
      <c r="DO126" s="875"/>
      <c r="DP126" s="875"/>
      <c r="DQ126" s="875" t="s">
        <v>423</v>
      </c>
      <c r="DR126" s="875"/>
      <c r="DS126" s="875"/>
      <c r="DT126" s="875"/>
      <c r="DU126" s="875"/>
      <c r="DV126" s="852" t="s">
        <v>447</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426</v>
      </c>
      <c r="AB127" s="838"/>
      <c r="AC127" s="838"/>
      <c r="AD127" s="838"/>
      <c r="AE127" s="839"/>
      <c r="AF127" s="840" t="s">
        <v>441</v>
      </c>
      <c r="AG127" s="838"/>
      <c r="AH127" s="838"/>
      <c r="AI127" s="838"/>
      <c r="AJ127" s="839"/>
      <c r="AK127" s="840" t="s">
        <v>426</v>
      </c>
      <c r="AL127" s="838"/>
      <c r="AM127" s="838"/>
      <c r="AN127" s="838"/>
      <c r="AO127" s="839"/>
      <c r="AP127" s="885" t="s">
        <v>441</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426</v>
      </c>
      <c r="DH127" s="875"/>
      <c r="DI127" s="875"/>
      <c r="DJ127" s="875"/>
      <c r="DK127" s="875"/>
      <c r="DL127" s="875" t="s">
        <v>447</v>
      </c>
      <c r="DM127" s="875"/>
      <c r="DN127" s="875"/>
      <c r="DO127" s="875"/>
      <c r="DP127" s="875"/>
      <c r="DQ127" s="875" t="s">
        <v>447</v>
      </c>
      <c r="DR127" s="875"/>
      <c r="DS127" s="875"/>
      <c r="DT127" s="875"/>
      <c r="DU127" s="875"/>
      <c r="DV127" s="852" t="s">
        <v>426</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395677</v>
      </c>
      <c r="AB128" s="859"/>
      <c r="AC128" s="859"/>
      <c r="AD128" s="859"/>
      <c r="AE128" s="860"/>
      <c r="AF128" s="861">
        <v>371913</v>
      </c>
      <c r="AG128" s="859"/>
      <c r="AH128" s="859"/>
      <c r="AI128" s="859"/>
      <c r="AJ128" s="860"/>
      <c r="AK128" s="861">
        <v>407671</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121</v>
      </c>
      <c r="BG128" s="845"/>
      <c r="BH128" s="845"/>
      <c r="BI128" s="845"/>
      <c r="BJ128" s="845"/>
      <c r="BK128" s="845"/>
      <c r="BL128" s="868"/>
      <c r="BM128" s="844">
        <v>12.83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399</v>
      </c>
      <c r="DH128" s="849"/>
      <c r="DI128" s="849"/>
      <c r="DJ128" s="849"/>
      <c r="DK128" s="849"/>
      <c r="DL128" s="849" t="s">
        <v>399</v>
      </c>
      <c r="DM128" s="849"/>
      <c r="DN128" s="849"/>
      <c r="DO128" s="849"/>
      <c r="DP128" s="849"/>
      <c r="DQ128" s="849" t="s">
        <v>481</v>
      </c>
      <c r="DR128" s="849"/>
      <c r="DS128" s="849"/>
      <c r="DT128" s="849"/>
      <c r="DU128" s="849"/>
      <c r="DV128" s="850" t="s">
        <v>481</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14384904</v>
      </c>
      <c r="AB129" s="838"/>
      <c r="AC129" s="838"/>
      <c r="AD129" s="838"/>
      <c r="AE129" s="839"/>
      <c r="AF129" s="840">
        <v>14299773</v>
      </c>
      <c r="AG129" s="838"/>
      <c r="AH129" s="838"/>
      <c r="AI129" s="838"/>
      <c r="AJ129" s="839"/>
      <c r="AK129" s="840">
        <v>14323982</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121</v>
      </c>
      <c r="BG129" s="828"/>
      <c r="BH129" s="828"/>
      <c r="BI129" s="828"/>
      <c r="BJ129" s="828"/>
      <c r="BK129" s="828"/>
      <c r="BL129" s="829"/>
      <c r="BM129" s="827">
        <v>17.829999999999998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2266867</v>
      </c>
      <c r="AB130" s="838"/>
      <c r="AC130" s="838"/>
      <c r="AD130" s="838"/>
      <c r="AE130" s="839"/>
      <c r="AF130" s="840">
        <v>2238748</v>
      </c>
      <c r="AG130" s="838"/>
      <c r="AH130" s="838"/>
      <c r="AI130" s="838"/>
      <c r="AJ130" s="839"/>
      <c r="AK130" s="840">
        <v>2225620</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10.3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12118037</v>
      </c>
      <c r="AB131" s="821"/>
      <c r="AC131" s="821"/>
      <c r="AD131" s="821"/>
      <c r="AE131" s="822"/>
      <c r="AF131" s="823">
        <v>12061025</v>
      </c>
      <c r="AG131" s="821"/>
      <c r="AH131" s="821"/>
      <c r="AI131" s="821"/>
      <c r="AJ131" s="822"/>
      <c r="AK131" s="823">
        <v>12098362</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v>81.5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9.8708148849999997</v>
      </c>
      <c r="AB132" s="801"/>
      <c r="AC132" s="801"/>
      <c r="AD132" s="801"/>
      <c r="AE132" s="802"/>
      <c r="AF132" s="803">
        <v>10.449352360000001</v>
      </c>
      <c r="AG132" s="801"/>
      <c r="AH132" s="801"/>
      <c r="AI132" s="801"/>
      <c r="AJ132" s="802"/>
      <c r="AK132" s="803">
        <v>10.622719010000001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10.4</v>
      </c>
      <c r="AB133" s="780"/>
      <c r="AC133" s="780"/>
      <c r="AD133" s="780"/>
      <c r="AE133" s="781"/>
      <c r="AF133" s="779">
        <v>10</v>
      </c>
      <c r="AG133" s="780"/>
      <c r="AH133" s="780"/>
      <c r="AI133" s="780"/>
      <c r="AJ133" s="781"/>
      <c r="AK133" s="779">
        <v>10.3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r79F2err5v1ZjMsF0j1Nf9DterqbbxYVJrm7J8hoO/75bPHDCYkii2RA+KUirOKOu8e+G4Qu75nWDsxxF3hDA==" saltValue="Kf+0siTR8WtUyJHHVs5v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cJOHcuz2rdcpiNmPutoRYZkRHEGZqbwraDAjxum1EVQKETqLuJlv+caJjfzKvT8KlesQYtroRVGLQKFsLuqg==" saltValue="4TBMHIM4vN8vODhXxIm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OV0aaC//48LZI5iSRdntgKnUQ+zQIru1KKVS+dHRU7i6AD3TULQt3ueilHlHt88viloxfUeik6liEC5D+LDUA==" saltValue="iayfHv9REiND6cdMzgJa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5448076</v>
      </c>
      <c r="AP9" s="292">
        <v>82473</v>
      </c>
      <c r="AQ9" s="293">
        <v>57316</v>
      </c>
      <c r="AR9" s="294">
        <v>43.9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189158</v>
      </c>
      <c r="AP10" s="295">
        <v>2863</v>
      </c>
      <c r="AQ10" s="296">
        <v>3762</v>
      </c>
      <c r="AR10" s="297">
        <v>-23.9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635756</v>
      </c>
      <c r="AP11" s="295">
        <v>9624</v>
      </c>
      <c r="AQ11" s="296">
        <v>6408</v>
      </c>
      <c r="AR11" s="297">
        <v>50.2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t="s">
        <v>504</v>
      </c>
      <c r="AP12" s="295" t="s">
        <v>504</v>
      </c>
      <c r="AQ12" s="296">
        <v>891</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504</v>
      </c>
      <c r="AP13" s="295" t="s">
        <v>504</v>
      </c>
      <c r="AQ13" s="296">
        <v>1</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193588</v>
      </c>
      <c r="AP14" s="295">
        <v>2931</v>
      </c>
      <c r="AQ14" s="296">
        <v>2694</v>
      </c>
      <c r="AR14" s="297">
        <v>8.8000000000000007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91220</v>
      </c>
      <c r="AP15" s="295">
        <v>1381</v>
      </c>
      <c r="AQ15" s="296">
        <v>1362</v>
      </c>
      <c r="AR15" s="297">
        <v>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-618054</v>
      </c>
      <c r="AP16" s="295">
        <v>-9356</v>
      </c>
      <c r="AQ16" s="296">
        <v>-4530</v>
      </c>
      <c r="AR16" s="297">
        <v>106.5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5939744</v>
      </c>
      <c r="AP17" s="295">
        <v>89916</v>
      </c>
      <c r="AQ17" s="296">
        <v>67903</v>
      </c>
      <c r="AR17" s="297">
        <v>32.4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7.72</v>
      </c>
      <c r="AP21" s="308">
        <v>6.2</v>
      </c>
      <c r="AQ21" s="309">
        <v>1.52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99.9</v>
      </c>
      <c r="AP22" s="313">
        <v>98.7</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2654476</v>
      </c>
      <c r="AP32" s="322">
        <v>40183</v>
      </c>
      <c r="AQ32" s="323">
        <v>34720</v>
      </c>
      <c r="AR32" s="324">
        <v>15.7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504</v>
      </c>
      <c r="AP33" s="322" t="s">
        <v>504</v>
      </c>
      <c r="AQ33" s="323">
        <v>1</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504</v>
      </c>
      <c r="AP34" s="322" t="s">
        <v>504</v>
      </c>
      <c r="AQ34" s="323">
        <v>22</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1194510</v>
      </c>
      <c r="AP35" s="322">
        <v>18082</v>
      </c>
      <c r="AQ35" s="323">
        <v>9232</v>
      </c>
      <c r="AR35" s="324">
        <v>95.9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67959</v>
      </c>
      <c r="AP36" s="322">
        <v>1029</v>
      </c>
      <c r="AQ36" s="323">
        <v>2017</v>
      </c>
      <c r="AR36" s="324">
        <v>-49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t="s">
        <v>504</v>
      </c>
      <c r="AP37" s="322" t="s">
        <v>504</v>
      </c>
      <c r="AQ37" s="323">
        <v>1146</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v>1521</v>
      </c>
      <c r="AP38" s="325">
        <v>23</v>
      </c>
      <c r="AQ38" s="326">
        <v>1</v>
      </c>
      <c r="AR38" s="314">
        <v>2200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-407671</v>
      </c>
      <c r="AP39" s="322">
        <v>-6171</v>
      </c>
      <c r="AQ39" s="323">
        <v>-6713</v>
      </c>
      <c r="AR39" s="324">
        <v>-8.1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-2225620</v>
      </c>
      <c r="AP40" s="322">
        <v>-33691</v>
      </c>
      <c r="AQ40" s="323">
        <v>-28519</v>
      </c>
      <c r="AR40" s="324">
        <v>18.100000000000001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1285175</v>
      </c>
      <c r="AP41" s="322">
        <v>19455</v>
      </c>
      <c r="AQ41" s="323">
        <v>11906</v>
      </c>
      <c r="AR41" s="324">
        <v>63.4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1633319</v>
      </c>
      <c r="AN51" s="344">
        <v>24115</v>
      </c>
      <c r="AO51" s="345">
        <v>0.4</v>
      </c>
      <c r="AP51" s="346">
        <v>63956</v>
      </c>
      <c r="AQ51" s="347">
        <v>25.7</v>
      </c>
      <c r="AR51" s="348">
        <v>-25.3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835012</v>
      </c>
      <c r="AN52" s="352">
        <v>12328</v>
      </c>
      <c r="AO52" s="353">
        <v>-16.2</v>
      </c>
      <c r="AP52" s="354">
        <v>29239</v>
      </c>
      <c r="AQ52" s="355">
        <v>8.8000000000000007</v>
      </c>
      <c r="AR52" s="356">
        <v>-25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1715534</v>
      </c>
      <c r="AN53" s="344">
        <v>25413</v>
      </c>
      <c r="AO53" s="345">
        <v>5.4</v>
      </c>
      <c r="AP53" s="346">
        <v>66255</v>
      </c>
      <c r="AQ53" s="347">
        <v>3.6</v>
      </c>
      <c r="AR53" s="348">
        <v>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930152</v>
      </c>
      <c r="AN54" s="352">
        <v>13779</v>
      </c>
      <c r="AO54" s="353">
        <v>11.8</v>
      </c>
      <c r="AP54" s="354">
        <v>31822</v>
      </c>
      <c r="AQ54" s="355">
        <v>8.8000000000000007</v>
      </c>
      <c r="AR54" s="356">
        <v>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4080824</v>
      </c>
      <c r="AN55" s="344">
        <v>60692</v>
      </c>
      <c r="AO55" s="345">
        <v>138.80000000000001</v>
      </c>
      <c r="AP55" s="346">
        <v>47278</v>
      </c>
      <c r="AQ55" s="347">
        <v>-28.6</v>
      </c>
      <c r="AR55" s="348">
        <v>167.4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2215248</v>
      </c>
      <c r="AN56" s="352">
        <v>32946</v>
      </c>
      <c r="AO56" s="353">
        <v>139.1</v>
      </c>
      <c r="AP56" s="354">
        <v>24096</v>
      </c>
      <c r="AQ56" s="355">
        <v>-24.3</v>
      </c>
      <c r="AR56" s="356">
        <v>163.4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2837389</v>
      </c>
      <c r="AN57" s="344">
        <v>42611</v>
      </c>
      <c r="AO57" s="345">
        <v>-29.8</v>
      </c>
      <c r="AP57" s="346">
        <v>44504</v>
      </c>
      <c r="AQ57" s="347">
        <v>-5.9</v>
      </c>
      <c r="AR57" s="348">
        <v>-23.9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1344789</v>
      </c>
      <c r="AN58" s="352">
        <v>20196</v>
      </c>
      <c r="AO58" s="353">
        <v>-38.700000000000003</v>
      </c>
      <c r="AP58" s="354">
        <v>25876</v>
      </c>
      <c r="AQ58" s="355">
        <v>7.4</v>
      </c>
      <c r="AR58" s="356">
        <v>-46.1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1707846</v>
      </c>
      <c r="AN59" s="344">
        <v>25853</v>
      </c>
      <c r="AO59" s="345">
        <v>-39.299999999999997</v>
      </c>
      <c r="AP59" s="346">
        <v>47820</v>
      </c>
      <c r="AQ59" s="347">
        <v>7.5</v>
      </c>
      <c r="AR59" s="348">
        <v>-46.8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1016355</v>
      </c>
      <c r="AN60" s="352">
        <v>15386</v>
      </c>
      <c r="AO60" s="353">
        <v>-23.8</v>
      </c>
      <c r="AP60" s="354">
        <v>25855</v>
      </c>
      <c r="AQ60" s="355">
        <v>-0.1</v>
      </c>
      <c r="AR60" s="356">
        <v>-23.7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2394982</v>
      </c>
      <c r="AN61" s="359">
        <v>35737</v>
      </c>
      <c r="AO61" s="360">
        <v>15.1</v>
      </c>
      <c r="AP61" s="361">
        <v>53963</v>
      </c>
      <c r="AQ61" s="362">
        <v>0.5</v>
      </c>
      <c r="AR61" s="348">
        <v>14.6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1268311</v>
      </c>
      <c r="AN62" s="352">
        <v>18927</v>
      </c>
      <c r="AO62" s="353">
        <v>14.4</v>
      </c>
      <c r="AP62" s="354">
        <v>27378</v>
      </c>
      <c r="AQ62" s="355">
        <v>0.1</v>
      </c>
      <c r="AR62" s="356">
        <v>14.3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7Vn6+W6IW9aUk/X+3Wvcmz5FqIkZJ/quB2oF8dt23sER4nhRHXu2O5TBavZ10LW3xRVQgUey9ehbr9pqxjqHg==" saltValue="Yd0jjPogvxgvCPCpK3OE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Af7Z47eSfxAGvxSAY3IpkhsQPnt07l1mzPBg25lujoxbbo+RYf8HO7w8NuIBRKcg1trGEYDzq2MSOwveE/cdg==" saltValue="InDm2Bbp/o1DFOuog9u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UiF0jiTfouis3aJHtqT4b92n3kSrjhOEkXWrsAmYO355nUiP27nH8e+ojyPpg4pyrVwo4Wi3oqau/socZhdgA==" saltValue="HFh1wWhN7VZhKIsxr/8I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11.72</v>
      </c>
      <c r="G47" s="12">
        <v>11.36</v>
      </c>
      <c r="H47" s="12">
        <v>11.34</v>
      </c>
      <c r="I47" s="12">
        <v>9.65</v>
      </c>
      <c r="J47" s="13">
        <v>7.1</v>
      </c>
    </row>
    <row r="48" spans="2:10" ht="57.75" customHeight="1" x14ac:dyDescent="0.15">
      <c r="B48" s="14"/>
      <c r="C48" s="1214" t="s">
        <v>4</v>
      </c>
      <c r="D48" s="1214"/>
      <c r="E48" s="1215"/>
      <c r="F48" s="15">
        <v>7.26</v>
      </c>
      <c r="G48" s="16">
        <v>7.93</v>
      </c>
      <c r="H48" s="16">
        <v>6.76</v>
      </c>
      <c r="I48" s="16">
        <v>5.36</v>
      </c>
      <c r="J48" s="17">
        <v>7.62</v>
      </c>
    </row>
    <row r="49" spans="2:10" ht="57.75" customHeight="1" thickBot="1" x14ac:dyDescent="0.2">
      <c r="B49" s="18"/>
      <c r="C49" s="1216" t="s">
        <v>5</v>
      </c>
      <c r="D49" s="1216"/>
      <c r="E49" s="1217"/>
      <c r="F49" s="19">
        <v>2.46</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ovKAottv4RrXC1x/lBI82DEwCDQ/u8hPcM9LJhXYyLnlBvHdSQvF9hz/uZEbverjKjLjUAIICcu59lh7WVcMA==" saltValue="MbqJ2G9ssRKiy6GoseLQ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2019-10-30T09:24:49Z</cp:lastPrinted>
  <dcterms:created xsi:type="dcterms:W3CDTF">2019-02-14T03:54:20Z</dcterms:created>
  <dcterms:modified xsi:type="dcterms:W3CDTF">2019-10-30T09:25:06Z</dcterms:modified>
  <cp:category/>
  <cp:contentStatus/>
</cp:coreProperties>
</file>