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1296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E35" i="10"/>
  <c r="AM35" i="10"/>
  <c r="U35" i="10"/>
  <c r="C35" i="10"/>
  <c r="BW34" i="10"/>
  <c r="BW35"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<sst xmlns="http://schemas.openxmlformats.org/spreadsheetml/2006/main" count="1134" uniqueCount="591">
  <si>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</si>
  <si>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</si>
  <si>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</si>
  <si>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</si>
  <si>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</si>
  <si>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</si>
  <si>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</si>
  <si>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</si>
  <si>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</si>
  <si>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</si>
  <si>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</si>
  <si>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</si>
  <si>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</si>
  <si>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</si>
  <si>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</si>
  <si>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</si>
  <si>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</si>
  <si>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</si>
  <si>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</si>
  <si>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</si>
  <si>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</si>
  <si>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</si>
  <si>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</si>
  <si>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</si>
  <si>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</si>
  <si>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</si>
  <si>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</si>
  <si>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</si>
  <si>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</si>
  <si>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</si>
  <si>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</si>
  <si>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</si>
  <si>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</si>
  <si>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</si>
  <si>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</si>
  <si>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</si>
  <si>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</si>
  <si>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</si>
  <si>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</si>
  <si>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</si>
  <si>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</si>
  <si>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</si>
  <si>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</si>
  <si>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</si>
  <si>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</si>
  <si>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</si>
  <si>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</si>
  <si>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</si>
  <si>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</si>
  <si>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</si>
  <si>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</si>
  <si>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</si>
  <si>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</si>
  <si>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</si>
  <si>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</si>
  <si>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</si>
  <si>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</si>
  <si>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</si>
  <si>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</si>
  <si>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</si>
  <si>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</si>
  <si>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</si>
  <si>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</si>
  <si>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</si>
  <si>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</si>
  <si>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</si>
  <si>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</si>
  <si>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</si>
  <si>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</si>
  <si>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</si>
  <si>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</si>
  <si>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</si>
  <si>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</si>
  <si>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</si>
  <si>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</si>
  <si>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</si>
  <si>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</si>
  <si>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</si>
  <si>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</si>
  <si>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</si>
  <si>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</si>
  <si>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</si>
  <si>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</si>
  <si>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</si>
  <si>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</si>
  <si>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</si>
  <si>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</si>
  <si>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</si>
  <si>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</si>
  <si>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</si>
  <si>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</si>
  <si>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</si>
  <si>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</si>
  <si>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</si>
  <si>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</si>
  <si>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</si>
  <si>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</si>
  <si>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</si>
  <si>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</si>
  <si>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</si>
  <si>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</si>
  <si>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</si>
  <si>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</si>
  <si>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</si>
  <si>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</si>
  <si>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</si>
  <si>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</si>
  <si>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</si>
  <si>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</si>
  <si>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</si>
  <si>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</si>
  <si>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</si>
  <si>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</si>
  <si>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</si>
  <si>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</si>
  <si>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</si>
  <si>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</si>
  <si>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</si>
  <si>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</si>
  <si>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</si>
  <si>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</si>
  <si>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</si>
  <si>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</si>
  <si>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</si>
  <si>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</si>
  <si>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</si>
  <si>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</si>
  <si>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</si>
  <si>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</si>
  <si>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</si>
  <si>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</si>
  <si>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</si>
  <si>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</si>
  <si>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</si>
  <si>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</si>
  <si>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</si>
  <si>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</si>
  <si>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</si>
  <si>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</si>
  <si>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</si>
  <si>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</si>
  <si>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</si>
  <si>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</si>
  <si>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</si>
  <si>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</si>
  <si>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</si>
  <si>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</si>
  <si>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</si>
  <si>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</si>
  <si>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</si>
  <si>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</si>
  <si>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</si>
  <si>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</si>
  <si>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</si>
  <si>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</si>
  <si>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</si>
  <si>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</si>
  <si>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</si>
  <si>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</si>
  <si>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</si>
  <si>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</si>
  <si>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</si>
  <si>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</si>
  <si>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</si>
  <si>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</si>
  <si>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</si>
  <si>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</si>
  <si>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</si>
  <si>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</si>
  <si>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</si>
  <si>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</si>
  <si>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</si>
  <si>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</si>
  <si>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</si>
  <si>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</si>
  <si>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</si>
  <si>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</si>
  <si>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</si>
  <si>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</si>
  <si>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</si>
  <si>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</si>
  <si>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</si>
  <si>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</si>
  <si>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</si>
  <si>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</si>
  <si>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</si>
  <si>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</si>
  <si>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</si>
  <si>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</si>
  <si>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</si>
  <si>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</si>
  <si>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</si>
  <si>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</si>
  <si>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</si>
  <si>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</si>
  <si>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</si>
  <si>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</si>
  <si>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</si>
  <si>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</si>
  <si>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</si>
  <si>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</si>
  <si>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</si>
  <si>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</si>
  <si>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</si>
  <si>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</si>
  <si>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</si>
  <si>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</si>
  <si>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</si>
  <si>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奈良県生駒市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</si>
  <si>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</si>
  <si>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</si>
  <si>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</si>
  <si>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</si>
  <si>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</si>
  <si>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</si>
  <si>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</si>
  <si>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</si>
  <si>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</si>
  <si>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</si>
  <si>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</si>
  <si>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</si>
  <si>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</si>
  <si>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</si>
  <si>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</si>
  <si>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</si>
  <si>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</si>
  <si>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</si>
  <si>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</si>
  <si>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</si>
  <si>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</si>
  <si>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</si>
  <si>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</si>
  <si>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</si>
  <si>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</si>
  <si>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</si>
  <si>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</si>
  <si>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</si>
  <si>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</si>
  <si>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</si>
  <si>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</si>
  <si>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</si>
  <si>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</si>
  <si>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</si>
  <si>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</si>
  <si>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</si>
  <si>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</si>
  <si>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</si>
  <si>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</si>
  <si>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</si>
  <si>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</si>
  <si>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</si>
  <si>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</si>
  <si>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</si>
  <si>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</si>
  <si>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</si>
  <si>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</si>
  <si>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</si>
  <si>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</si>
  <si>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</si>
  <si>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</si>
  <si>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</si>
  <si>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</si>
  <si>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</si>
  <si>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</si>
  <si>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</si>
  <si>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</si>
  <si>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</si>
  <si>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</si>
  <si>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</si>
  <si>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</si>
  <si>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</si>
  <si>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</si>
  <si>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</si>
  <si>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</si>
  <si>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</si>
  <si>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</si>
  <si>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</si>
  <si>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</si>
  <si>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</si>
  <si>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</si>
  <si>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</si>
  <si>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</si>
  <si>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</si>
  <si>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</si>
  <si>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</si>
  <si>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</si>
  <si>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</si>
  <si>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</si>
  <si>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</si>
  <si>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</si>
  <si>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</si>
  <si>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</si>
  <si>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</si>
  <si>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</si>
  <si>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</si>
  <si>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</si>
  <si>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</si>
  <si>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</si>
  <si>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</si>
  <si>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</si>
  <si>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</si>
  <si>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</si>
  <si>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</si>
  <si>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</si>
  <si>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</si>
  <si>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</si>
  <si>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</si>
  <si>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</si>
  <si>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</si>
  <si>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</si>
  <si>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</si>
  <si>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</si>
  <si>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</si>
  <si>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</si>
  <si>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</si>
  <si>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</si>
  <si>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</si>
  <si>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</si>
  <si>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</si>
  <si>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</si>
  <si>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</si>
  <si>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</si>
  <si>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</si>
  <si>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</si>
  <si>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</si>
  <si>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</si>
  <si>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</si>
  <si>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</si>
  <si>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</si>
  <si>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</si>
  <si>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</si>
  <si>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</si>
  <si>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</si>
  <si>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</si>
  <si>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</si>
  <si>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</si>
  <si>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</si>
  <si>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</si>
  <si>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</si>
  <si>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</si>
  <si>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</si>
  <si>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</si>
  <si>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</si>
  <si>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</si>
  <si>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</si>
  <si>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</si>
  <si>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</si>
  <si>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</si>
  <si>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</si>
  <si>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</si>
  <si>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</si>
  <si>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</si>
  <si>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</si>
  <si>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</si>
  <si>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</si>
  <si>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</si>
  <si>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</si>
  <si>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</si>
  <si>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奈良県生駒市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</si>
  <si>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</si>
  <si>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</si>
  <si>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</si>
  <si>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</si>
  <si>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</si>
  <si>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</si>
  <si>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</si>
  <si>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</si>
  <si>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</si>
  <si>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</si>
  <si>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</si>
  <si>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</si>
  <si>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</si>
  <si>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</si>
  <si>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</si>
  <si>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</si>
  <si>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</si>
  <si>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</si>
  <si>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</si>
  <si>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</si>
  <si>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</si>
  <si>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</si>
  <si>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</si>
  <si>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</si>
  <si>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</si>
  <si>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</si>
  <si>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</si>
  <si>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</si>
  <si>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</si>
  <si>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</si>
  <si>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</si>
  <si>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</si>
  <si>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</si>
  <si>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</si>
  <si>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</si>
  <si>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</si>
  <si>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</si>
  <si>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</si>
  <si>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</si>
  <si>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自動車駐車場事業特別会計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</si>
  <si>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</si>
  <si>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</si>
  <si>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</si>
  <si>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</si>
  <si>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</si>
  <si>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</si>
  <si>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</si>
  <si>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</si>
  <si>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</si>
  <si>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</si>
  <si>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</si>
  <si>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</si>
  <si>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</si>
  <si>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</si>
  <si>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</si>
  <si>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</si>
  <si>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</si>
  <si>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</si>
  <si>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</si>
  <si>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</si>
  <si>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</si>
  <si>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</si>
  <si>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</si>
  <si>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</si>
  <si>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</si>
  <si>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</si>
  <si>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</si>
  <si>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</si>
  <si>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</si>
  <si>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</si>
  <si>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</si>
  <si>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</si>
  <si>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</si>
  <si>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</si>
  <si>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</si>
  <si>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</si>
  <si>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</si>
  <si>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</si>
  <si>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</si>
  <si>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</si>
  <si>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</si>
  <si>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</si>
  <si>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</si>
  <si>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</si>
  <si>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</si>
  <si>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</si>
  <si>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</si>
  <si>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</si>
  <si>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</si>
  <si>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</si>
  <si>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</si>
  <si>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</si>
  <si>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</si>
  <si>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</si>
  <si>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</si>
  <si>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</si>
  <si>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</si>
  <si>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</si>
  <si>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</si>
  <si>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</si>
  <si>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</si>
  <si>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</si>
  <si>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</si>
  <si>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</si>
  <si>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</si>
  <si>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</si>
  <si>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</si>
  <si>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</si>
  <si>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</si>
  <si>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</si>
  <si>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</si>
  <si>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</si>
  <si>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</si>
  <si>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</si>
  <si>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</si>
  <si>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</si>
  <si>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</si>
  <si>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</si>
  <si>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</si>
  <si>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</si>
  <si>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</si>
  <si>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</si>
  <si>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</si>
  <si>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</si>
  <si>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</si>
  <si>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</si>
  <si>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</si>
  <si>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</si>
  <si>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</si>
  <si>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</si>
  <si>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</si>
  <si>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</si>
  <si>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</si>
  <si>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</si>
  <si>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</si>
  <si>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</si>
  <si>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</si>
  <si>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</si>
  <si>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</si>
  <si>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</si>
  <si>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</si>
  <si>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</si>
  <si>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</si>
  <si>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</si>
  <si>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</si>
  <si>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</si>
  <si>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</si>
  <si>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</si>
  <si>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</si>
  <si>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</si>
  <si>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</si>
  <si>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</si>
  <si>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</si>
  <si>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</si>
  <si>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</si>
  <si>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</si>
  <si>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</si>
  <si>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</si>
  <si>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</si>
  <si>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</si>
  <si>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</si>
  <si>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</si>
  <si>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</si>
  <si>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</si>
  <si>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</si>
  <si>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</si>
  <si>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</si>
  <si>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</si>
  <si>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</si>
  <si>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</si>
  <si>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</si>
  <si>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</si>
  <si>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</si>
  <si>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</si>
  <si>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</si>
  <si>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</si>
  <si>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</si>
  <si>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</si>
  <si>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</si>
  <si>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</si>
  <si>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</si>
  <si>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</si>
  <si>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</si>
  <si>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</si>
  <si>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</si>
  <si>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</si>
  <si>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</si>
  <si>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</si>
  <si>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</si>
  <si>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</si>
  <si>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</si>
  <si>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</si>
  <si>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</si>
  <si>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3.83</t>
  </si>
  <si>
    <t>▲ 1.04</t>
  </si>
  <si>
    <t>水道事業会計</t>
  </si>
  <si>
    <t>一般会計</t>
  </si>
  <si>
    <t>国民健康保険特別会計</t>
  </si>
  <si>
    <t>介護保険特別会計</t>
  </si>
  <si>
    <t>病院事業会計</t>
  </si>
  <si>
    <t>後期高齢者医療特別会計</t>
  </si>
  <si>
    <t>下水道事業特別会計</t>
  </si>
  <si>
    <t>公共施設整備基金特別会計</t>
  </si>
  <si>
    <t>その他会計（赤字）</t>
  </si>
  <si>
    <t>その他会計（黒字）</t>
  </si>
  <si>
    <t>北部地域整備促進基金</t>
    <rPh sb="0" eb="2">
      <t>ホクブ</t>
    </rPh>
    <rPh sb="2" eb="4">
      <t>チイキ</t>
    </rPh>
    <rPh sb="4" eb="6">
      <t>セイビ</t>
    </rPh>
    <rPh sb="6" eb="8">
      <t>ソクシン</t>
    </rPh>
    <rPh sb="8" eb="10">
      <t>キキン</t>
    </rPh>
    <phoneticPr fontId="11"/>
  </si>
  <si>
    <t>職員退職給与基金</t>
    <rPh sb="0" eb="2">
      <t>ショクイン</t>
    </rPh>
    <rPh sb="2" eb="4">
      <t>タイショク</t>
    </rPh>
    <rPh sb="4" eb="6">
      <t>キュウヨ</t>
    </rPh>
    <rPh sb="6" eb="8">
      <t>キキン</t>
    </rPh>
    <phoneticPr fontId="11"/>
  </si>
  <si>
    <t>公共施設整備基金</t>
    <rPh sb="0" eb="2">
      <t>コウキョウ</t>
    </rPh>
    <rPh sb="2" eb="4">
      <t>シセツ</t>
    </rPh>
    <rPh sb="4" eb="6">
      <t>セイビ</t>
    </rPh>
    <rPh sb="6" eb="8">
      <t>キキン</t>
    </rPh>
    <phoneticPr fontId="11"/>
  </si>
  <si>
    <t>市営住宅整備基金</t>
    <rPh sb="0" eb="2">
      <t>シエイ</t>
    </rPh>
    <rPh sb="2" eb="4">
      <t>ジュウタク</t>
    </rPh>
    <rPh sb="4" eb="6">
      <t>セイビ</t>
    </rPh>
    <rPh sb="6" eb="8">
      <t>キキン</t>
    </rPh>
    <phoneticPr fontId="11"/>
  </si>
  <si>
    <t>図書館整備基金</t>
    <rPh sb="0" eb="2">
      <t>トショ</t>
    </rPh>
    <rPh sb="2" eb="3">
      <t>カン</t>
    </rPh>
    <rPh sb="3" eb="5">
      <t>セイビ</t>
    </rPh>
    <rPh sb="5" eb="7">
      <t>キキン</t>
    </rPh>
    <phoneticPr fontId="11"/>
  </si>
  <si>
    <t>生駒市土地開発公社</t>
    <rPh sb="0" eb="3">
      <t>イコマシ</t>
    </rPh>
    <rPh sb="3" eb="5">
      <t>トチ</t>
    </rPh>
    <rPh sb="5" eb="7">
      <t>カイハツ</t>
    </rPh>
    <rPh sb="7" eb="9">
      <t>コウシャ</t>
    </rPh>
    <phoneticPr fontId="11"/>
  </si>
  <si>
    <t>一般財団法人生駒市メディカルセンター</t>
    <rPh sb="0" eb="2">
      <t>イッパン</t>
    </rPh>
    <rPh sb="2" eb="4">
      <t>ザイダン</t>
    </rPh>
    <rPh sb="4" eb="6">
      <t>ホウジン</t>
    </rPh>
    <rPh sb="6" eb="9">
      <t>イコマシ</t>
    </rPh>
    <phoneticPr fontId="11"/>
  </si>
  <si>
    <t>-</t>
    <phoneticPr fontId="2"/>
  </si>
  <si>
    <t>奈良県市町村総合事務組合</t>
    <rPh sb="0" eb="3">
      <t>ナラケン</t>
    </rPh>
    <rPh sb="3" eb="6">
      <t>シチョウソン</t>
    </rPh>
    <rPh sb="6" eb="8">
      <t>ソウゴウ</t>
    </rPh>
    <rPh sb="8" eb="10">
      <t>ジム</t>
    </rPh>
    <rPh sb="10" eb="12">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</si>
  <si>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</si>
  <si>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いこま市民パワー</t>
    <rPh sb="3" eb="5">
      <t>シミン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</si>
  <si>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</si>
  <si>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</si>
  <si>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</si>
  <si>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</si>
  <si>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</si>
  <si>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</si>
  <si>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</si>
  <si>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平成19年以降将来負担比率は「－」であり良好だが、今後の有形固定資産減価償却率の上昇を想定し、健全な財政運営に努める必要がある。</t>
    <rPh sb="7" eb="9">
      <t>ショウライ</t>
    </rPh>
    <rPh sb="9" eb="11">
      <t>フタン</t>
    </rPh>
    <rPh sb="11" eb="13">
      <t>ヒリツ</t>
    </rPh>
    <rPh sb="20" eb="22">
      <t>リョウコウ</t>
    </rPh>
    <rPh sb="25" eb="27">
      <t>コンゴ</t>
    </rPh>
    <rPh sb="28" eb="30">
      <t>ユウケイ</t>
    </rPh>
    <rPh sb="30" eb="32">
      <t>コテイ</t>
    </rPh>
    <rPh sb="32" eb="34">
      <t>シサン</t>
    </rPh>
    <rPh sb="34" eb="36">
      <t>ゲンカ</t>
    </rPh>
    <rPh sb="36" eb="38">
      <t>ショウキャク</t>
    </rPh>
    <rPh sb="38" eb="39">
      <t>リツ</t>
    </rPh>
    <rPh sb="40" eb="42">
      <t>ジョウショウ</t>
    </rPh>
    <rPh sb="43" eb="45">
      <t>ソウテイ</t>
    </rPh>
    <rPh sb="47" eb="49">
      <t>ケンゼン</t>
    </rPh>
    <rPh sb="50" eb="52">
      <t>ザイセイ</t>
    </rPh>
    <rPh sb="52" eb="54">
      <t>ウンエイ</t>
    </rPh>
    <rPh sb="55" eb="56">
      <t>ツト</t>
    </rPh>
    <rPh sb="58" eb="6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</si>
  <si>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</si>
  <si>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</si>
  <si>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</si>
  <si>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</si>
  <si>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</si>
  <si>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</si>
  <si>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公債費の増加及び基準財政需要額の減少によって、平成26年度以降減少していた実質公債費比率は平成29年度に悪化したものの、類似団体平均と比べても低く健全であると考えている。
令和元年には生駒北学校給食センターを新設するため、公債費の増加が見込まれており、今後の借入についてはより一層精査する必要がある。</t>
    <rPh sb="0" eb="3">
      <t>コウサイヒ</t>
    </rPh>
    <rPh sb="6" eb="7">
      <t>オヨ</t>
    </rPh>
    <rPh sb="37" eb="39">
      <t>ジッシツ</t>
    </rPh>
    <rPh sb="39" eb="42">
      <t>コウサイヒ</t>
    </rPh>
    <rPh sb="42" eb="44">
      <t>ヒリツ</t>
    </rPh>
    <rPh sb="45" eb="47">
      <t>ヘイセイ</t>
    </rPh>
    <rPh sb="49" eb="51">
      <t>ネンド</t>
    </rPh>
    <rPh sb="52" eb="54">
      <t>アッカ</t>
    </rPh>
    <rPh sb="60" eb="62">
      <t>ルイジ</t>
    </rPh>
    <rPh sb="62" eb="64">
      <t>ダンタイ</t>
    </rPh>
    <rPh sb="64" eb="66">
      <t>ヘイキン</t>
    </rPh>
    <rPh sb="67" eb="68">
      <t>クラ</t>
    </rPh>
    <rPh sb="71" eb="72">
      <t>ヒク</t>
    </rPh>
    <rPh sb="73" eb="75">
      <t>ケンゼン</t>
    </rPh>
    <rPh sb="79" eb="80">
      <t>カンガ</t>
    </rPh>
    <rPh sb="86" eb="88">
      <t>レイワ</t>
    </rPh>
    <rPh sb="88" eb="90">
      <t>ガンネン</t>
    </rPh>
    <rPh sb="92" eb="94">
      <t>イコマ</t>
    </rPh>
    <rPh sb="94" eb="95">
      <t>キタ</t>
    </rPh>
    <rPh sb="95" eb="97">
      <t>ガッコウ</t>
    </rPh>
    <rPh sb="97" eb="99">
      <t>キュウショク</t>
    </rPh>
    <rPh sb="104" eb="106">
      <t>シンセツ</t>
    </rPh>
    <rPh sb="111" eb="114">
      <t>コウサイヒ</t>
    </rPh>
    <rPh sb="115" eb="117">
      <t>ゾウカ</t>
    </rPh>
    <rPh sb="118" eb="120">
      <t>ミコ</t>
    </rPh>
    <rPh sb="126" eb="128">
      <t>コンゴ</t>
    </rPh>
    <rPh sb="129" eb="131">
      <t>カリイレ</t>
    </rPh>
    <rPh sb="138" eb="140">
      <t>イッソウ</t>
    </rPh>
    <rPh sb="140" eb="142">
      <t>セイサ</t>
    </rPh>
    <rPh sb="144" eb="14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</si>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</sst>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98" xfId="15" quotePrefix="1"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40632</c:v>
                </c:pt>
                <c:pt idx="1">
                  <c:v>45375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7847-4A04-A244-42E05D2658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38679</c:v>
                </c:pt>
                <c:pt idx="1">
                  <c:v>24974</c:v>
                </c:pt>
                <c:pt idx="2">
                  <c:v>41025</c:v>
                </c:pt>
                <c:pt idx="3">
                  <c:v>40316</c:v>
                </c:pt>
                <c:pt idx="4">
                  <c:v>27191</c:v>
                </c:pt>
              </c:numCache>
            </c:numRef>
          </c:val>
          <c:smooth val="0"/>
          <c:extLst xmlns:c16r2="http://schemas.microsoft.com/office/drawing/2015/06/chart">
            <c:ext xmlns:c16="http://schemas.microsoft.com/office/drawing/2014/chart" uri="{C3380CC4-5D6E-409C-BE32-E72D297353CC}">
              <c16:uniqueId val="{00000001-7847-4A04-A244-42E05D26586A}"/>
            </c:ext>
          </c:extLst>
        </c:ser>
        <c:dLbls>
          <c:showLegendKey val="0"/>
          <c:showVal val="0"/>
          <c:showCatName val="0"/>
          <c:showSerName val="0"/>
          <c:showPercent val="0"/>
          <c:showBubbleSize val="0"/>
        </c:dLbls>
        <c:marker val="1"/>
        <c:smooth val="0"/>
        <c:axId val="414488960"/>
        <c:axId val="414488568"/>
      </c:lineChart>
      <c:catAx>
        <c:axId val="414488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488568"/>
        <c:crosses val="autoZero"/>
        <c:auto val="1"/>
        <c:lblAlgn val="ctr"/>
        <c:lblOffset val="100"/>
        <c:tickLblSkip val="1"/>
        <c:tickMarkSkip val="1"/>
        <c:noMultiLvlLbl val="0"/>
      </c:catAx>
      <c:valAx>
        <c:axId val="41448856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48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8.34</c:v>
                </c:pt>
                <c:pt idx="1">
                  <c:v>8.6</c:v>
                </c:pt>
                <c:pt idx="2">
                  <c:v>4.0999999999999996</c:v>
                </c:pt>
                <c:pt idx="3">
                  <c:v>3.05</c:v>
                </c:pt>
                <c:pt idx="4">
                  <c:v>4.0199999999999996</c:v>
                </c:pt>
              </c:numCache>
            </c:numRef>
          </c:val>
          <c:extLst xmlns:c16r2="http://schemas.microsoft.com/office/drawing/2015/06/chart">
            <c:ext xmlns:c16="http://schemas.microsoft.com/office/drawing/2014/chart" uri="{C3380CC4-5D6E-409C-BE32-E72D297353CC}">
              <c16:uniqueId val="{00000000-FBAB-4F12-A38B-145EAC34B9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10.7</c:v>
                </c:pt>
                <c:pt idx="1">
                  <c:v>10.78</c:v>
                </c:pt>
                <c:pt idx="2">
                  <c:v>10.74</c:v>
                </c:pt>
                <c:pt idx="3">
                  <c:v>10.75</c:v>
                </c:pt>
                <c:pt idx="4">
                  <c:v>10.68</c:v>
                </c:pt>
              </c:numCache>
            </c:numRef>
          </c:val>
          <c:extLst xmlns:c16r2="http://schemas.microsoft.com/office/drawing/2015/06/chart">
            <c:ext xmlns:c16="http://schemas.microsoft.com/office/drawing/2014/chart" uri="{C3380CC4-5D6E-409C-BE32-E72D297353CC}">
              <c16:uniqueId val="{00000001-FBAB-4F12-A38B-145EAC34B968}"/>
            </c:ext>
          </c:extLst>
        </c:ser>
        <c:dLbls>
          <c:showLegendKey val="0"/>
          <c:showVal val="0"/>
          <c:showCatName val="0"/>
          <c:showSerName val="0"/>
          <c:showPercent val="0"/>
          <c:showBubbleSize val="0"/>
        </c:dLbls>
        <c:gapWidth val="250"/>
        <c:overlap val="100"/>
        <c:axId val="414489744"/>
        <c:axId val="414490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6.47</c:v>
                </c:pt>
                <c:pt idx="1">
                  <c:v>2.33</c:v>
                </c:pt>
                <c:pt idx="2">
                  <c:v>-3.83</c:v>
                </c:pt>
                <c:pt idx="3">
                  <c:v>-1.04</c:v>
                </c:pt>
                <c:pt idx="4">
                  <c:v>2.5499999999999998</c:v>
                </c:pt>
              </c:numCache>
            </c:numRef>
          </c:val>
          <c:smooth val="0"/>
          <c:extLst xmlns:c16r2="http://schemas.microsoft.com/office/drawing/2015/06/chart">
            <c:ext xmlns:c16="http://schemas.microsoft.com/office/drawing/2014/chart" uri="{C3380CC4-5D6E-409C-BE32-E72D297353CC}">
              <c16:uniqueId val="{00000002-FBAB-4F12-A38B-145EAC34B968}"/>
            </c:ext>
          </c:extLst>
        </c:ser>
        <c:dLbls>
          <c:showLegendKey val="0"/>
          <c:showVal val="0"/>
          <c:showCatName val="0"/>
          <c:showSerName val="0"/>
          <c:showPercent val="0"/>
          <c:showBubbleSize val="0"/>
        </c:dLbls>
        <c:marker val="1"/>
        <c:smooth val="0"/>
        <c:axId val="414489744"/>
        <c:axId val="414490528"/>
      </c:lineChart>
      <c:catAx>
        <c:axId val="41448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490528"/>
        <c:crosses val="autoZero"/>
        <c:auto val="1"/>
        <c:lblAlgn val="ctr"/>
        <c:lblOffset val="100"/>
        <c:tickLblSkip val="1"/>
        <c:tickMarkSkip val="1"/>
        <c:noMultiLvlLbl val="0"/>
      </c:catAx>
      <c:valAx>
        <c:axId val="41449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48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D78-4E76-9616-73EF510088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D78-4E76-9616-73EF51008828}"/>
            </c:ext>
          </c:extLst>
        </c:ser>
        <c:ser>
          <c:idx val="2"/>
          <c:order val="2"/>
          <c:tx>
            <c:strRef>
              <c:f>データシート!$A$29</c:f>
              <c:strCache>
                <c:ptCount val="1"/>
                <c:pt idx="0">
                  <c:v>公共施設整備基金特別会計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D78-4E76-9616-73EF5100882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D78-4E76-9616-73EF5100882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BD78-4E76-9616-73EF51008828}"/>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0.32</c:v>
                </c:pt>
                <c:pt idx="2">
                  <c:v>#N/A</c:v>
                </c:pt>
                <c:pt idx="3">
                  <c:v>0.25</c:v>
                </c:pt>
                <c:pt idx="4">
                  <c:v>#N/A</c:v>
                </c:pt>
                <c:pt idx="5">
                  <c:v>2.23</c:v>
                </c:pt>
                <c:pt idx="6">
                  <c:v>#N/A</c:v>
                </c:pt>
                <c:pt idx="7">
                  <c:v>0.53</c:v>
                </c:pt>
                <c:pt idx="8">
                  <c:v>#N/A</c:v>
                </c:pt>
                <c:pt idx="9">
                  <c:v>0.55000000000000004</c:v>
                </c:pt>
              </c:numCache>
            </c:numRef>
          </c:val>
          <c:extLst xmlns:c16r2="http://schemas.microsoft.com/office/drawing/2015/06/chart">
            <c:ext xmlns:c16="http://schemas.microsoft.com/office/drawing/2014/chart" uri="{C3380CC4-5D6E-409C-BE32-E72D297353CC}">
              <c16:uniqueId val="{00000005-BD78-4E76-9616-73EF5100882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0.17</c:v>
                </c:pt>
                <c:pt idx="2">
                  <c:v>#N/A</c:v>
                </c:pt>
                <c:pt idx="3">
                  <c:v>0.19</c:v>
                </c:pt>
                <c:pt idx="4">
                  <c:v>#N/A</c:v>
                </c:pt>
                <c:pt idx="5">
                  <c:v>0.38</c:v>
                </c:pt>
                <c:pt idx="6">
                  <c:v>#N/A</c:v>
                </c:pt>
                <c:pt idx="7">
                  <c:v>0.61</c:v>
                </c:pt>
                <c:pt idx="8">
                  <c:v>#N/A</c:v>
                </c:pt>
                <c:pt idx="9">
                  <c:v>0.74</c:v>
                </c:pt>
              </c:numCache>
            </c:numRef>
          </c:val>
          <c:extLst xmlns:c16r2="http://schemas.microsoft.com/office/drawing/2015/06/chart">
            <c:ext xmlns:c16="http://schemas.microsoft.com/office/drawing/2014/chart" uri="{C3380CC4-5D6E-409C-BE32-E72D297353CC}">
              <c16:uniqueId val="{00000006-BD78-4E76-9616-73EF5100882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2.1800000000000002</c:v>
                </c:pt>
                <c:pt idx="2">
                  <c:v>#N/A</c:v>
                </c:pt>
                <c:pt idx="3">
                  <c:v>0.79</c:v>
                </c:pt>
                <c:pt idx="4">
                  <c:v>#N/A</c:v>
                </c:pt>
                <c:pt idx="5">
                  <c:v>1.3</c:v>
                </c:pt>
                <c:pt idx="6">
                  <c:v>#N/A</c:v>
                </c:pt>
                <c:pt idx="7">
                  <c:v>1.06</c:v>
                </c:pt>
                <c:pt idx="8">
                  <c:v>#N/A</c:v>
                </c:pt>
                <c:pt idx="9">
                  <c:v>1.75</c:v>
                </c:pt>
              </c:numCache>
            </c:numRef>
          </c:val>
          <c:extLst xmlns:c16r2="http://schemas.microsoft.com/office/drawing/2015/06/chart">
            <c:ext xmlns:c16="http://schemas.microsoft.com/office/drawing/2014/chart" uri="{C3380CC4-5D6E-409C-BE32-E72D297353CC}">
              <c16:uniqueId val="{00000007-BD78-4E76-9616-73EF510088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8.33</c:v>
                </c:pt>
                <c:pt idx="2">
                  <c:v>#N/A</c:v>
                </c:pt>
                <c:pt idx="3">
                  <c:v>8.6</c:v>
                </c:pt>
                <c:pt idx="4">
                  <c:v>#N/A</c:v>
                </c:pt>
                <c:pt idx="5">
                  <c:v>4.09</c:v>
                </c:pt>
                <c:pt idx="6">
                  <c:v>#N/A</c:v>
                </c:pt>
                <c:pt idx="7">
                  <c:v>3.05</c:v>
                </c:pt>
                <c:pt idx="8">
                  <c:v>#N/A</c:v>
                </c:pt>
                <c:pt idx="9">
                  <c:v>4.01</c:v>
                </c:pt>
              </c:numCache>
            </c:numRef>
          </c:val>
          <c:extLst xmlns:c16r2="http://schemas.microsoft.com/office/drawing/2015/06/chart">
            <c:ext xmlns:c16="http://schemas.microsoft.com/office/drawing/2014/chart" uri="{C3380CC4-5D6E-409C-BE32-E72D297353CC}">
              <c16:uniqueId val="{00000008-BD78-4E76-9616-73EF5100882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19.18</c:v>
                </c:pt>
                <c:pt idx="2">
                  <c:v>#N/A</c:v>
                </c:pt>
                <c:pt idx="3">
                  <c:v>20.84</c:v>
                </c:pt>
                <c:pt idx="4">
                  <c:v>#N/A</c:v>
                </c:pt>
                <c:pt idx="5">
                  <c:v>21.23</c:v>
                </c:pt>
                <c:pt idx="6">
                  <c:v>#N/A</c:v>
                </c:pt>
                <c:pt idx="7">
                  <c:v>20.87</c:v>
                </c:pt>
                <c:pt idx="8">
                  <c:v>#N/A</c:v>
                </c:pt>
                <c:pt idx="9">
                  <c:v>22.13</c:v>
                </c:pt>
              </c:numCache>
            </c:numRef>
          </c:val>
          <c:extLst xmlns:c16r2="http://schemas.microsoft.com/office/drawing/2015/06/chart">
            <c:ext xmlns:c16="http://schemas.microsoft.com/office/drawing/2014/chart" uri="{C3380CC4-5D6E-409C-BE32-E72D297353CC}">
              <c16:uniqueId val="{00000009-BD78-4E76-9616-73EF51008828}"/>
            </c:ext>
          </c:extLst>
        </c:ser>
        <c:dLbls>
          <c:showLegendKey val="0"/>
          <c:showVal val="0"/>
          <c:showCatName val="0"/>
          <c:showSerName val="0"/>
          <c:showPercent val="0"/>
          <c:showBubbleSize val="0"/>
        </c:dLbls>
        <c:gapWidth val="150"/>
        <c:overlap val="100"/>
        <c:axId val="421033168"/>
        <c:axId val="421035912"/>
      </c:barChart>
      <c:catAx>
        <c:axId val="42103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035912"/>
        <c:crosses val="autoZero"/>
        <c:auto val="1"/>
        <c:lblAlgn val="ctr"/>
        <c:lblOffset val="100"/>
        <c:tickLblSkip val="1"/>
        <c:tickMarkSkip val="1"/>
        <c:noMultiLvlLbl val="0"/>
      </c:catAx>
      <c:valAx>
        <c:axId val="421035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03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3598</c:v>
                </c:pt>
                <c:pt idx="5">
                  <c:v>3773</c:v>
                </c:pt>
                <c:pt idx="8">
                  <c:v>3460</c:v>
                </c:pt>
                <c:pt idx="11">
                  <c:v>3492</c:v>
                </c:pt>
                <c:pt idx="14">
                  <c:v>3416</c:v>
                </c:pt>
              </c:numCache>
            </c:numRef>
          </c:val>
          <c:extLst xmlns:c16r2="http://schemas.microsoft.com/office/drawing/2015/06/chart">
            <c:ext xmlns:c16="http://schemas.microsoft.com/office/drawing/2014/chart" uri="{C3380CC4-5D6E-409C-BE32-E72D297353CC}">
              <c16:uniqueId val="{00000000-CD0D-4EFC-B4A0-5ADACEDCA1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D0D-4EFC-B4A0-5ADACEDCA1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D0D-4EFC-B4A0-5ADACEDCA1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D0D-4EFC-B4A0-5ADACEDCA1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442</c:v>
                </c:pt>
                <c:pt idx="3">
                  <c:v>493</c:v>
                </c:pt>
                <c:pt idx="6">
                  <c:v>643</c:v>
                </c:pt>
                <c:pt idx="9">
                  <c:v>799</c:v>
                </c:pt>
                <c:pt idx="12">
                  <c:v>1051</c:v>
                </c:pt>
              </c:numCache>
            </c:numRef>
          </c:val>
          <c:extLst xmlns:c16r2="http://schemas.microsoft.com/office/drawing/2015/06/chart">
            <c:ext xmlns:c16="http://schemas.microsoft.com/office/drawing/2014/chart" uri="{C3380CC4-5D6E-409C-BE32-E72D297353CC}">
              <c16:uniqueId val="{00000004-CD0D-4EFC-B4A0-5ADACEDCA1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D0D-4EFC-B4A0-5ADACEDCA1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D0D-4EFC-B4A0-5ADACEDCA1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3576</c:v>
                </c:pt>
                <c:pt idx="3">
                  <c:v>3201</c:v>
                </c:pt>
                <c:pt idx="6">
                  <c:v>2934</c:v>
                </c:pt>
                <c:pt idx="9">
                  <c:v>2808</c:v>
                </c:pt>
                <c:pt idx="12">
                  <c:v>2930</c:v>
                </c:pt>
              </c:numCache>
            </c:numRef>
          </c:val>
          <c:extLst xmlns:c16r2="http://schemas.microsoft.com/office/drawing/2015/06/chart">
            <c:ext xmlns:c16="http://schemas.microsoft.com/office/drawing/2014/chart" uri="{C3380CC4-5D6E-409C-BE32-E72D297353CC}">
              <c16:uniqueId val="{00000007-CD0D-4EFC-B4A0-5ADACEDCA106}"/>
            </c:ext>
          </c:extLst>
        </c:ser>
        <c:dLbls>
          <c:showLegendKey val="0"/>
          <c:showVal val="0"/>
          <c:showCatName val="0"/>
          <c:showSerName val="0"/>
          <c:showPercent val="0"/>
          <c:showBubbleSize val="0"/>
        </c:dLbls>
        <c:gapWidth val="100"/>
        <c:overlap val="100"/>
        <c:axId val="421038656"/>
        <c:axId val="421036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420</c:v>
                </c:pt>
                <c:pt idx="2">
                  <c:v>#N/A</c:v>
                </c:pt>
                <c:pt idx="3">
                  <c:v>#N/A</c:v>
                </c:pt>
                <c:pt idx="4">
                  <c:v>-79</c:v>
                </c:pt>
                <c:pt idx="5">
                  <c:v>#N/A</c:v>
                </c:pt>
                <c:pt idx="6">
                  <c:v>#N/A</c:v>
                </c:pt>
                <c:pt idx="7">
                  <c:v>117</c:v>
                </c:pt>
                <c:pt idx="8">
                  <c:v>#N/A</c:v>
                </c:pt>
                <c:pt idx="9">
                  <c:v>#N/A</c:v>
                </c:pt>
                <c:pt idx="10">
                  <c:v>115</c:v>
                </c:pt>
                <c:pt idx="11">
                  <c:v>#N/A</c:v>
                </c:pt>
                <c:pt idx="12">
                  <c:v>#N/A</c:v>
                </c:pt>
                <c:pt idx="13">
                  <c:v>565</c:v>
                </c:pt>
                <c:pt idx="14">
                  <c:v>#N/A</c:v>
                </c:pt>
              </c:numCache>
            </c:numRef>
          </c:val>
          <c:smooth val="0"/>
          <c:extLst xmlns:c16r2="http://schemas.microsoft.com/office/drawing/2015/06/chart">
            <c:ext xmlns:c16="http://schemas.microsoft.com/office/drawing/2014/chart" uri="{C3380CC4-5D6E-409C-BE32-E72D297353CC}">
              <c16:uniqueId val="{00000008-CD0D-4EFC-B4A0-5ADACEDCA106}"/>
            </c:ext>
          </c:extLst>
        </c:ser>
        <c:dLbls>
          <c:showLegendKey val="0"/>
          <c:showVal val="0"/>
          <c:showCatName val="0"/>
          <c:showSerName val="0"/>
          <c:showPercent val="0"/>
          <c:showBubbleSize val="0"/>
        </c:dLbls>
        <c:marker val="1"/>
        <c:smooth val="0"/>
        <c:axId val="421038656"/>
        <c:axId val="421036696"/>
      </c:lineChart>
      <c:catAx>
        <c:axId val="4210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036696"/>
        <c:crosses val="autoZero"/>
        <c:auto val="1"/>
        <c:lblAlgn val="ctr"/>
        <c:lblOffset val="100"/>
        <c:tickLblSkip val="1"/>
        <c:tickMarkSkip val="1"/>
        <c:noMultiLvlLbl val="0"/>
      </c:catAx>
      <c:valAx>
        <c:axId val="421036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0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30514</c:v>
                </c:pt>
                <c:pt idx="5">
                  <c:v>32649</c:v>
                </c:pt>
                <c:pt idx="8">
                  <c:v>32842</c:v>
                </c:pt>
                <c:pt idx="11">
                  <c:v>33618</c:v>
                </c:pt>
                <c:pt idx="14">
                  <c:v>33563</c:v>
                </c:pt>
              </c:numCache>
            </c:numRef>
          </c:val>
          <c:extLst xmlns:c16r2="http://schemas.microsoft.com/office/drawing/2015/06/chart">
            <c:ext xmlns:c16="http://schemas.microsoft.com/office/drawing/2014/chart" uri="{C3380CC4-5D6E-409C-BE32-E72D297353CC}">
              <c16:uniqueId val="{00000000-20A2-4670-99A2-15C46FB8C0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6921</c:v>
                </c:pt>
                <c:pt idx="5">
                  <c:v>6271</c:v>
                </c:pt>
                <c:pt idx="8">
                  <c:v>5902</c:v>
                </c:pt>
                <c:pt idx="11">
                  <c:v>6127</c:v>
                </c:pt>
                <c:pt idx="14">
                  <c:v>6806</c:v>
                </c:pt>
              </c:numCache>
            </c:numRef>
          </c:val>
          <c:extLst xmlns:c16r2="http://schemas.microsoft.com/office/drawing/2015/06/chart">
            <c:ext xmlns:c16="http://schemas.microsoft.com/office/drawing/2014/chart" uri="{C3380CC4-5D6E-409C-BE32-E72D297353CC}">
              <c16:uniqueId val="{00000001-20A2-4670-99A2-15C46FB8C0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10683</c:v>
                </c:pt>
                <c:pt idx="5">
                  <c:v>12504</c:v>
                </c:pt>
                <c:pt idx="8">
                  <c:v>13734</c:v>
                </c:pt>
                <c:pt idx="11">
                  <c:v>13902</c:v>
                </c:pt>
                <c:pt idx="14">
                  <c:v>13445</c:v>
                </c:pt>
              </c:numCache>
            </c:numRef>
          </c:val>
          <c:extLst xmlns:c16r2="http://schemas.microsoft.com/office/drawing/2015/06/chart">
            <c:ext xmlns:c16="http://schemas.microsoft.com/office/drawing/2014/chart" uri="{C3380CC4-5D6E-409C-BE32-E72D297353CC}">
              <c16:uniqueId val="{00000002-20A2-4670-99A2-15C46FB8C0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A2-4670-99A2-15C46FB8C0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A2-4670-99A2-15C46FB8C0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20A2-4670-99A2-15C46FB8C0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8627</c:v>
                </c:pt>
                <c:pt idx="3">
                  <c:v>8067</c:v>
                </c:pt>
                <c:pt idx="6">
                  <c:v>7679</c:v>
                </c:pt>
                <c:pt idx="9">
                  <c:v>7377</c:v>
                </c:pt>
                <c:pt idx="12">
                  <c:v>7232</c:v>
                </c:pt>
              </c:numCache>
            </c:numRef>
          </c:val>
          <c:extLst xmlns:c16r2="http://schemas.microsoft.com/office/drawing/2015/06/chart">
            <c:ext xmlns:c16="http://schemas.microsoft.com/office/drawing/2014/chart" uri="{C3380CC4-5D6E-409C-BE32-E72D297353CC}">
              <c16:uniqueId val="{00000006-20A2-4670-99A2-15C46FB8C0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0A2-4670-99A2-15C46FB8C0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6698</c:v>
                </c:pt>
                <c:pt idx="3">
                  <c:v>9897</c:v>
                </c:pt>
                <c:pt idx="6">
                  <c:v>10232</c:v>
                </c:pt>
                <c:pt idx="9">
                  <c:v>9640</c:v>
                </c:pt>
                <c:pt idx="12">
                  <c:v>8305</c:v>
                </c:pt>
              </c:numCache>
            </c:numRef>
          </c:val>
          <c:extLst xmlns:c16r2="http://schemas.microsoft.com/office/drawing/2015/06/chart">
            <c:ext xmlns:c16="http://schemas.microsoft.com/office/drawing/2014/chart" uri="{C3380CC4-5D6E-409C-BE32-E72D297353CC}">
              <c16:uniqueId val="{00000008-20A2-4670-99A2-15C46FB8C0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c:v>
                </c:pt>
                <c:pt idx="3">
                  <c:v>56</c:v>
                </c:pt>
                <c:pt idx="6">
                  <c:v>5</c:v>
                </c:pt>
                <c:pt idx="9">
                  <c:v>0</c:v>
                </c:pt>
                <c:pt idx="12">
                  <c:v>2790</c:v>
                </c:pt>
              </c:numCache>
            </c:numRef>
          </c:val>
          <c:extLst xmlns:c16r2="http://schemas.microsoft.com/office/drawing/2015/06/chart">
            <c:ext xmlns:c16="http://schemas.microsoft.com/office/drawing/2014/chart" uri="{C3380CC4-5D6E-409C-BE32-E72D297353CC}">
              <c16:uniqueId val="{00000009-20A2-4670-99A2-15C46FB8C0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20257</c:v>
                </c:pt>
                <c:pt idx="3">
                  <c:v>19426</c:v>
                </c:pt>
                <c:pt idx="6">
                  <c:v>19212</c:v>
                </c:pt>
                <c:pt idx="9">
                  <c:v>20102</c:v>
                </c:pt>
                <c:pt idx="12">
                  <c:v>19323</c:v>
                </c:pt>
              </c:numCache>
            </c:numRef>
          </c:val>
          <c:extLst xmlns:c16r2="http://schemas.microsoft.com/office/drawing/2015/06/chart">
            <c:ext xmlns:c16="http://schemas.microsoft.com/office/drawing/2014/chart" uri="{C3380CC4-5D6E-409C-BE32-E72D297353CC}">
              <c16:uniqueId val="{0000000A-20A2-4670-99A2-15C46FB8C046}"/>
            </c:ext>
          </c:extLst>
        </c:ser>
        <c:dLbls>
          <c:showLegendKey val="0"/>
          <c:showVal val="0"/>
          <c:showCatName val="0"/>
          <c:showSerName val="0"/>
          <c:showPercent val="0"/>
          <c:showBubbleSize val="0"/>
        </c:dLbls>
        <c:gapWidth val="100"/>
        <c:overlap val="100"/>
        <c:axId val="421035520"/>
        <c:axId val="421033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0A2-4670-99A2-15C46FB8C046}"/>
            </c:ext>
          </c:extLst>
        </c:ser>
        <c:dLbls>
          <c:showLegendKey val="0"/>
          <c:showVal val="0"/>
          <c:showCatName val="0"/>
          <c:showSerName val="0"/>
          <c:showPercent val="0"/>
          <c:showBubbleSize val="0"/>
        </c:dLbls>
        <c:marker val="1"/>
        <c:smooth val="0"/>
        <c:axId val="421035520"/>
        <c:axId val="421033560"/>
      </c:lineChart>
      <c:catAx>
        <c:axId val="42103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033560"/>
        <c:crosses val="autoZero"/>
        <c:auto val="1"/>
        <c:lblAlgn val="ctr"/>
        <c:lblOffset val="100"/>
        <c:tickLblSkip val="1"/>
        <c:tickMarkSkip val="1"/>
        <c:noMultiLvlLbl val="0"/>
      </c:catAx>
      <c:valAx>
        <c:axId val="42103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03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2403</c:v>
                </c:pt>
                <c:pt idx="1">
                  <c:v>2405</c:v>
                </c:pt>
                <c:pt idx="2">
                  <c:v>2406</c:v>
                </c:pt>
              </c:numCache>
            </c:numRef>
          </c:val>
          <c:extLst xmlns:c16r2="http://schemas.microsoft.com/office/drawing/2015/06/chart">
            <c:ext xmlns:c16="http://schemas.microsoft.com/office/drawing/2014/chart" uri="{C3380CC4-5D6E-409C-BE32-E72D297353CC}">
              <c16:uniqueId val="{00000000-6122-4E84-8E0D-BCD21C1167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3480</c:v>
                </c:pt>
                <c:pt idx="1">
                  <c:v>4051</c:v>
                </c:pt>
                <c:pt idx="2">
                  <c:v>4105</c:v>
                </c:pt>
              </c:numCache>
            </c:numRef>
          </c:val>
          <c:extLst xmlns:c16r2="http://schemas.microsoft.com/office/drawing/2015/06/chart">
            <c:ext xmlns:c16="http://schemas.microsoft.com/office/drawing/2014/chart" uri="{C3380CC4-5D6E-409C-BE32-E72D297353CC}">
              <c16:uniqueId val="{00000001-6122-4E84-8E0D-BCD21C1167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6117</c:v>
                </c:pt>
                <c:pt idx="1">
                  <c:v>5703</c:v>
                </c:pt>
                <c:pt idx="2">
                  <c:v>5497</c:v>
                </c:pt>
              </c:numCache>
            </c:numRef>
          </c:val>
          <c:extLst xmlns:c16r2="http://schemas.microsoft.com/office/drawing/2015/06/chart">
            <c:ext xmlns:c16="http://schemas.microsoft.com/office/drawing/2014/chart" uri="{C3380CC4-5D6E-409C-BE32-E72D297353CC}">
              <c16:uniqueId val="{00000002-6122-4E84-8E0D-BCD21C116763}"/>
            </c:ext>
          </c:extLst>
        </c:ser>
        <c:dLbls>
          <c:showLegendKey val="0"/>
          <c:showVal val="0"/>
          <c:showCatName val="0"/>
          <c:showSerName val="0"/>
          <c:showPercent val="0"/>
          <c:showBubbleSize val="0"/>
        </c:dLbls>
        <c:gapWidth val="120"/>
        <c:overlap val="100"/>
        <c:axId val="421034344"/>
        <c:axId val="421038264"/>
      </c:barChart>
      <c:catAx>
        <c:axId val="421034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1038264"/>
        <c:crosses val="autoZero"/>
        <c:auto val="1"/>
        <c:lblAlgn val="ctr"/>
        <c:lblOffset val="100"/>
        <c:tickLblSkip val="1"/>
        <c:tickMarkSkip val="1"/>
        <c:noMultiLvlLbl val="0"/>
      </c:catAx>
      <c:valAx>
        <c:axId val="421038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1034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E0D-40CB-8C56-C912BD17E268}"/>
                </c:ext>
                <c:ext xmlns:c15="http://schemas.microsoft.com/office/drawing/2012/chart" uri="{CE6537A1-D6FC-4f65-9D91-7224C49458BB}">
                  <c15:dlblFieldTable>
                    <c15:dlblFTEntry>
                      <c15:txfldGUID>{D6D804F4-0A71-495D-8AE5-A8D67326073D}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E0D-40CB-8C56-C912BD17E268}"/>
                </c:ext>
                <c:ext xmlns:c15="http://schemas.microsoft.com/office/drawing/2012/chart" uri="{CE6537A1-D6FC-4f65-9D91-7224C49458BB}">
                  <c15:dlblFieldTable>
                    <c15:dlblFTEntry>
                      <c15:txfldGUID>{912C11AA-9CA9-466E-940C-A1779B82E251}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E0D-40CB-8C56-C912BD17E268}"/>
                </c:ext>
                <c:ext xmlns:c15="http://schemas.microsoft.com/office/drawing/2012/chart" uri="{CE6537A1-D6FC-4f65-9D91-7224C49458BB}">
                  <c15:dlblFieldTable>
                    <c15:dlblFTEntry>
                      <c15:txfldGUID>{C40E1321-F2E2-43AB-9175-7AA6DBC21340}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E0D-40CB-8C56-C912BD17E268}"/>
                </c:ext>
                <c:ext xmlns:c15="http://schemas.microsoft.com/office/drawing/2012/chart" uri="{CE6537A1-D6FC-4f65-9D91-7224C49458BB}">
                  <c15:dlblFieldTable>
                    <c15:dlblFTEntry>
                      <c15:txfldGUID>{89DECF22-6405-48BE-BB3F-89AB30EDD085}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E0D-40CB-8C56-C912BD17E268}"/>
                </c:ext>
                <c:ext xmlns:c15="http://schemas.microsoft.com/office/drawing/2012/chart" uri="{CE6537A1-D6FC-4f65-9D91-7224C49458BB}">
                  <c15:dlblFieldTable>
                    <c15:dlblFTEntry>
                      <c15:txfldGUID>{FDD2BE86-4E04-46A2-889D-8849FBB1F9CB}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E0D-40CB-8C56-C912BD17E268}"/>
                </c:ext>
                <c:ext xmlns:c15="http://schemas.microsoft.com/office/drawing/2012/chart" uri="{CE6537A1-D6FC-4f65-9D91-7224C49458BB}">
                  <c15:dlblFieldTable>
                    <c15:dlblFTEntry>
                      <c15:txfldGUID>{17451820-A9DC-4154-9A94-0A8FF4C86346}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E0D-40CB-8C56-C912BD17E268}"/>
                </c:ext>
                <c:ext xmlns:c15="http://schemas.microsoft.com/office/drawing/2012/chart" uri="{CE6537A1-D6FC-4f65-9D91-7224C49458BB}">
                  <c15:dlblFieldTable>
                    <c15:dlblFTEntry>
                      <c15:txfldGUID>{48893AFD-428B-4A74-835B-5326FCEF6524}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E0D-40CB-8C56-C912BD17E268}"/>
                </c:ext>
                <c:ext xmlns:c15="http://schemas.microsoft.com/office/drawing/2012/chart" uri="{CE6537A1-D6FC-4f65-9D91-7224C49458BB}">
                  <c15:dlblFieldTable>
                    <c15:dlblFTEntry>
                      <c15:txfldGUID>{DFC0654B-7218-44FC-846A-B47517A5A4B5}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E0D-40CB-8C56-C912BD17E268}"/>
                </c:ext>
                <c:ext xmlns:c15="http://schemas.microsoft.com/office/drawing/2012/chart" uri="{CE6537A1-D6FC-4f65-9D91-7224C49458BB}">
                  <c15:dlblFieldTable>
                    <c15:dlblFTEntry>
                      <c15:txfldGUID>{5B0D5E32-3F50-4CB5-BA8D-94A7C4D2F370}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55.5</c:v>
                </c:pt>
                <c:pt idx="32">
                  <c:v>58.8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E0D-40CB-8C56-C912BD17E2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E0D-40CB-8C56-C912BD17E268}"/>
                </c:ext>
                <c:ext xmlns:c15="http://schemas.microsoft.com/office/drawing/2012/chart" uri="{CE6537A1-D6FC-4f65-9D91-7224C49458BB}">
                  <c15:dlblFieldTable>
                    <c15:dlblFTEntry>
                      <c15:txfldGUID>{77E97A34-B942-495F-9D14-36BAF91A5F0C}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E0D-40CB-8C56-C912BD17E268}"/>
                </c:ext>
                <c:ext xmlns:c15="http://schemas.microsoft.com/office/drawing/2012/chart" uri="{CE6537A1-D6FC-4f65-9D91-7224C49458BB}">
                  <c15:dlblFieldTable>
                    <c15:dlblFTEntry>
                      <c15:txfldGUID>{167C6291-A704-4278-865A-1F998DD43304}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E0D-40CB-8C56-C912BD17E268}"/>
                </c:ext>
                <c:ext xmlns:c15="http://schemas.microsoft.com/office/drawing/2012/chart" uri="{CE6537A1-D6FC-4f65-9D91-7224C49458BB}">
                  <c15:dlblFieldTable>
                    <c15:dlblFTEntry>
                      <c15:txfldGUID>{8E8DBD77-A3BE-48F5-A60D-782260ED86DC}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E0D-40CB-8C56-C912BD17E268}"/>
                </c:ext>
                <c:ext xmlns:c15="http://schemas.microsoft.com/office/drawing/2012/chart" uri="{CE6537A1-D6FC-4f65-9D91-7224C49458BB}">
                  <c15:dlblFieldTable>
                    <c15:dlblFTEntry>
                      <c15:txfldGUID>{20910F47-3CA8-411B-B305-48B20D964B60}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E0D-40CB-8C56-C912BD17E268}"/>
                </c:ext>
                <c:ext xmlns:c15="http://schemas.microsoft.com/office/drawing/2012/chart" uri="{CE6537A1-D6FC-4f65-9D91-7224C49458BB}">
                  <c15:dlblFieldTable>
                    <c15:dlblFTEntry>
                      <c15:txfldGUID>{4DF7A182-8F2D-4D65-84AC-2F96783CB2DB}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E0D-40CB-8C56-C912BD17E268}"/>
                </c:ext>
                <c:ext xmlns:c15="http://schemas.microsoft.com/office/drawing/2012/chart" uri="{CE6537A1-D6FC-4f65-9D91-7224C49458BB}">
                  <c15:dlblFieldTable>
                    <c15:dlblFTEntry>
                      <c15:txfldGUID>{D8E87DB9-ED50-4A7D-9378-08805EE6E93F}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E0D-40CB-8C56-C912BD17E268}"/>
                </c:ext>
                <c:ext xmlns:c15="http://schemas.microsoft.com/office/drawing/2012/chart" uri="{CE6537A1-D6FC-4f65-9D91-7224C49458BB}">
                  <c15:dlblFieldTable>
                    <c15:dlblFTEntry>
                      <c15:txfldGUID>{AD899F33-A571-4433-8CB9-372D88E2E032}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E0D-40CB-8C56-C912BD17E268}"/>
                </c:ext>
                <c:ext xmlns:c15="http://schemas.microsoft.com/office/drawing/2012/chart" uri="{CE6537A1-D6FC-4f65-9D91-7224C49458BB}">
                  <c15:dlblFieldTable>
                    <c15:dlblFTEntry>
                      <c15:txfldGUID>{9E2C7AB4-536E-4DA4-930B-1F9BE26A442B}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E0D-40CB-8C56-C912BD17E268}"/>
                </c:ext>
                <c:ext xmlns:c15="http://schemas.microsoft.com/office/drawing/2012/chart" uri="{CE6537A1-D6FC-4f65-9D91-7224C49458BB}">
                  <c15:dlblFieldTable>
                    <c15:dlblFTEntry>
                      <c15:txfldGUID>{523B1D7C-C576-46A5-B798-DE1126610D28}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xmlns:c16r2="http://schemas.microsoft.com/office/drawing/2015/06/chart">
            <c:ext xmlns:c16="http://schemas.microsoft.com/office/drawing/2014/chart" uri="{C3380CC4-5D6E-409C-BE32-E72D297353CC}">
              <c16:uniqueId val="{00000013-5E0D-40CB-8C56-C912BD17E268}"/>
            </c:ext>
          </c:extLst>
        </c:ser>
        <c:dLbls>
          <c:showLegendKey val="0"/>
          <c:showVal val="1"/>
          <c:showCatName val="0"/>
          <c:showSerName val="0"/>
          <c:showPercent val="0"/>
          <c:showBubbleSize val="0"/>
        </c:dLbls>
        <c:axId val="608181208"/>
        <c:axId val="608185912"/>
      </c:scatterChart>
      <c:valAx>
        <c:axId val="608181208"/>
        <c:scaling>
          <c:orientation val="minMax"/>
          <c:max val="60.5"/>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8185912"/>
        <c:crosses val="autoZero"/>
        <c:crossBetween val="midCat"/>
      </c:valAx>
      <c:valAx>
        <c:axId val="608185912"/>
        <c:scaling>
          <c:orientation val="minMax"/>
          <c:max val="15.5"/>
          <c:min val="1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8181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8C9-493D-B0E1-94CD25D565CF}"/>
                </c:ext>
                <c:ext xmlns:c15="http://schemas.microsoft.com/office/drawing/2012/chart" uri="{CE6537A1-D6FC-4f65-9D91-7224C49458BB}">
                  <c15:dlblFieldTable>
                    <c15:dlblFTEntry>
                      <c15:txfldGUID>{BE4DF315-307A-4D46-8D52-195B2069ABC6}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8C9-493D-B0E1-94CD25D565CF}"/>
                </c:ext>
                <c:ext xmlns:c15="http://schemas.microsoft.com/office/drawing/2012/chart" uri="{CE6537A1-D6FC-4f65-9D91-7224C49458BB}">
                  <c15:dlblFieldTable>
                    <c15:dlblFTEntry>
                      <c15:txfldGUID>{B5F56825-9EB8-4CCD-A9CD-ADB3711A9482}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8C9-493D-B0E1-94CD25D565CF}"/>
                </c:ext>
                <c:ext xmlns:c15="http://schemas.microsoft.com/office/drawing/2012/chart" uri="{CE6537A1-D6FC-4f65-9D91-7224C49458BB}">
                  <c15:dlblFieldTable>
                    <c15:dlblFTEntry>
                      <c15:txfldGUID>{CC72B146-B2F0-4FFD-B382-C1986437DC8E}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8C9-493D-B0E1-94CD25D565CF}"/>
                </c:ext>
                <c:ext xmlns:c15="http://schemas.microsoft.com/office/drawing/2012/chart" uri="{CE6537A1-D6FC-4f65-9D91-7224C49458BB}">
                  <c15:dlblFieldTable>
                    <c15:dlblFTEntry>
                      <c15:txfldGUID>{80E3CB2E-91A5-49FB-9994-D3409B093127}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8C9-493D-B0E1-94CD25D565CF}"/>
                </c:ext>
                <c:ext xmlns:c15="http://schemas.microsoft.com/office/drawing/2012/chart" uri="{CE6537A1-D6FC-4f65-9D91-7224C49458BB}">
                  <c15:dlblFieldTable>
                    <c15:dlblFTEntry>
                      <c15:txfldGUID>{38E76C6A-9D4D-4429-BA98-9EBF6749606C}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8C9-493D-B0E1-94CD25D565CF}"/>
                </c:ext>
                <c:ext xmlns:c15="http://schemas.microsoft.com/office/drawing/2012/chart" uri="{CE6537A1-D6FC-4f65-9D91-7224C49458BB}">
                  <c15:dlblFieldTable>
                    <c15:dlblFTEntry>
                      <c15:txfldGUID>{F59E4C12-F68C-4FB4-AAE7-548772F3242C}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8C9-493D-B0E1-94CD25D565CF}"/>
                </c:ext>
                <c:ext xmlns:c15="http://schemas.microsoft.com/office/drawing/2012/chart" uri="{CE6537A1-D6FC-4f65-9D91-7224C49458BB}">
                  <c15:dlblFieldTable>
                    <c15:dlblFTEntry>
                      <c15:txfldGUID>{60B94DA1-739D-486F-8049-97C4F55B11D3}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8C9-493D-B0E1-94CD25D565CF}"/>
                </c:ext>
                <c:ext xmlns:c15="http://schemas.microsoft.com/office/drawing/2012/chart" uri="{CE6537A1-D6FC-4f65-9D91-7224C49458BB}">
                  <c15:dlblFieldTable>
                    <c15:dlblFTEntry>
                      <c15:txfldGUID>{1CF480EE-2A1A-476C-9BD8-04B7476A9216}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8C9-493D-B0E1-94CD25D565CF}"/>
                </c:ext>
                <c:ext xmlns:c15="http://schemas.microsoft.com/office/drawing/2012/chart" uri="{CE6537A1-D6FC-4f65-9D91-7224C49458BB}">
                  <c15:dlblFieldTable>
                    <c15:dlblFTEntry>
                      <c15:txfldGUID>{B438423D-36F2-4294-A659-D3405BC693FC}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1.8</c:v>
                </c:pt>
                <c:pt idx="16">
                  <c:v>0.7</c:v>
                </c:pt>
                <c:pt idx="24">
                  <c:v>0.2</c:v>
                </c:pt>
                <c:pt idx="32">
                  <c:v>1.3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8C9-493D-B0E1-94CD25D565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8C9-493D-B0E1-94CD25D565CF}"/>
                </c:ext>
                <c:ext xmlns:c15="http://schemas.microsoft.com/office/drawing/2012/chart" uri="{CE6537A1-D6FC-4f65-9D91-7224C49458BB}">
                  <c15:dlblFieldTable>
                    <c15:dlblFTEntry>
                      <c15:txfldGUID>{D41F8170-DC21-4D20-89FF-A20477452530}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8C9-493D-B0E1-94CD25D565CF}"/>
                </c:ext>
                <c:ext xmlns:c15="http://schemas.microsoft.com/office/drawing/2012/chart" uri="{CE6537A1-D6FC-4f65-9D91-7224C49458BB}">
                  <c15:dlblFieldTable>
                    <c15:dlblFTEntry>
                      <c15:txfldGUID>{7DBAC8C2-C6AF-4F27-A9D3-6E5C3EC34CE5}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8C9-493D-B0E1-94CD25D565CF}"/>
                </c:ext>
                <c:ext xmlns:c15="http://schemas.microsoft.com/office/drawing/2012/chart" uri="{CE6537A1-D6FC-4f65-9D91-7224C49458BB}">
                  <c15:dlblFieldTable>
                    <c15:dlblFTEntry>
                      <c15:txfldGUID>{D97059CB-D29E-40C9-8D31-1BFD4AEBFC38}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8C9-493D-B0E1-94CD25D565CF}"/>
                </c:ext>
                <c:ext xmlns:c15="http://schemas.microsoft.com/office/drawing/2012/chart" uri="{CE6537A1-D6FC-4f65-9D91-7224C49458BB}">
                  <c15:dlblFieldTable>
                    <c15:dlblFTEntry>
                      <c15:txfldGUID>{77AC5389-483D-4B15-93F2-45959AF7F956}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8C9-493D-B0E1-94CD25D565CF}"/>
                </c:ext>
                <c:ext xmlns:c15="http://schemas.microsoft.com/office/drawing/2012/chart" uri="{CE6537A1-D6FC-4f65-9D91-7224C49458BB}">
                  <c15:dlblFieldTable>
                    <c15:dlblFTEntry>
                      <c15:txfldGUID>{A5102FE8-3A78-4750-9467-2D397648E7AE}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8C9-493D-B0E1-94CD25D565CF}"/>
                </c:ext>
                <c:ext xmlns:c15="http://schemas.microsoft.com/office/drawing/2012/chart" uri="{CE6537A1-D6FC-4f65-9D91-7224C49458BB}">
                  <c15:dlblFieldTable>
                    <c15:dlblFTEntry>
                      <c15:txfldGUID>{585C4B03-11EC-488F-B311-F94DED29750A}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8C9-493D-B0E1-94CD25D565CF}"/>
                </c:ext>
                <c:ext xmlns:c15="http://schemas.microsoft.com/office/drawing/2012/chart" uri="{CE6537A1-D6FC-4f65-9D91-7224C49458BB}">
                  <c15:dlblFieldTable>
                    <c15:dlblFTEntry>
                      <c15:txfldGUID>{8DFFF62C-4BB8-4A94-8FB3-E1874FC610B3}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8C9-493D-B0E1-94CD25D565CF}"/>
                </c:ext>
                <c:ext xmlns:c15="http://schemas.microsoft.com/office/drawing/2012/chart" uri="{CE6537A1-D6FC-4f65-9D91-7224C49458BB}">
                  <c15:dlblFieldTable>
                    <c15:dlblFTEntry>
                      <c15:txfldGUID>{6FC52F67-7625-4B05-8950-973EBDEF775E}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8C9-493D-B0E1-94CD25D565CF}"/>
                </c:ext>
                <c:ext xmlns:c15="http://schemas.microsoft.com/office/drawing/2012/chart" uri="{CE6537A1-D6FC-4f65-9D91-7224C49458BB}">
                  <c15:dlblFieldTable>
                    <c15:dlblFTEntry>
                      <c15:txfldGUID>{E7B0B4BB-14B9-4311-83BA-E75F278051D9}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5.4</c:v>
                </c:pt>
                <c:pt idx="8">
                  <c:v>4.4000000000000004</c:v>
                </c:pt>
                <c:pt idx="16">
                  <c:v>5.3</c:v>
                </c:pt>
                <c:pt idx="24">
                  <c:v>5</c:v>
                </c:pt>
                <c:pt idx="32">
                  <c:v>4.8</c:v>
                </c:pt>
              </c:numCache>
            </c:numRef>
          </c:xVal>
          <c:yVal>
            <c:numRef>
              <c:f>公会計指標分析・財政指標組合せ分析表!$BP$77:$DC$77</c:f>
              <c:numCache>
                <c:formatCode>#,##0.0;"▲ "#,##0.0</c:formatCode>
                <c:ptCount val="40"/>
                <c:pt idx="0">
                  <c:v>0</c:v>
                </c:pt>
                <c:pt idx="8">
                  <c:v>0</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D8C9-493D-B0E1-94CD25D565CF}"/>
            </c:ext>
          </c:extLst>
        </c:ser>
        <c:dLbls>
          <c:showLegendKey val="0"/>
          <c:showVal val="1"/>
          <c:showCatName val="0"/>
          <c:showSerName val="0"/>
          <c:showPercent val="0"/>
          <c:showBubbleSize val="0"/>
        </c:dLbls>
        <c:axId val="608184736"/>
        <c:axId val="608183952"/>
      </c:scatterChart>
      <c:valAx>
        <c:axId val="608184736"/>
        <c:scaling>
          <c:orientation val="minMax"/>
          <c:max val="5.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8183952"/>
        <c:crosses val="autoZero"/>
        <c:crossBetween val="midCat"/>
      </c:valAx>
      <c:valAx>
        <c:axId val="608183952"/>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818473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年度は前年度と比較して、基準財政需要額は臨時財政対策債振替相当額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需要額算定上控除される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が増加となったが、前年度並みとなり、基準財政収入額は市税や固定資産税が増額となったが、各種交付金が減額となったことから、こちらも前年度並みとなった。結果として単年度の指数は</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となった。今後も市税収入のみならず、収入の確保に努め財政基盤の強化を図ることが必要である。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xdr:cNvCxnSpPr/>
      </xdr:nvCxnSpPr>
      <xdr:spPr>
        <a:xfrm flipV="1">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年度は前年度と比較して、歳入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経常一般財源＋臨時財政対策債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は、市税は減額となったものの、各種交付金や臨時財政対策債などが増額となり、増加した。一方、歳出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経常経費充当一般財源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は、退職手当や各会計への繰出金は減小したものの、社会保障関係費や病院事業会計負担金、公債費などが増額となり増加となった。その結果、経常収支比率は昨年度より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になり、年々上昇傾向にあることから引き続き経常経費の縮減を念頭に置いた手堅い財政運営が必要である。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5842</xdr:rowOff>
    </xdr:to>
    <xdr:cxnSp macro="">
      <xdr:nvCxnSpPr>
        <xdr:cNvPr id="130" name="直線コネクタ 129"/>
        <xdr:cNvCxnSpPr/>
      </xdr:nvCxnSpPr>
      <xdr:spPr>
        <a:xfrm>
          <a:off x="4114800" y="1060678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3556</xdr:rowOff>
    </xdr:from>
    <xdr:to>
      <xdr:col>19</xdr:col>
      <xdr:colOff>133350</xdr:colOff>
      <xdr:row>61</xdr:row>
      <xdr:rowOff>148336</xdr:rowOff>
    </xdr:to>
    <xdr:cxnSp macro="">
      <xdr:nvCxnSpPr>
        <xdr:cNvPr id="133" name="直線コネクタ 132"/>
        <xdr:cNvCxnSpPr/>
      </xdr:nvCxnSpPr>
      <xdr:spPr>
        <a:xfrm>
          <a:off x="3225800" y="1046200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61</xdr:row>
      <xdr:rowOff>3556</xdr:rowOff>
    </xdr:to>
    <xdr:cxnSp macro="">
      <xdr:nvCxnSpPr>
        <xdr:cNvPr id="136" name="直線コネクタ 135"/>
        <xdr:cNvCxnSpPr/>
      </xdr:nvCxnSpPr>
      <xdr:spPr>
        <a:xfrm>
          <a:off x="2336800" y="103703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64008</xdr:rowOff>
    </xdr:from>
    <xdr:to>
      <xdr:col>11</xdr:col>
      <xdr:colOff>31750</xdr:colOff>
      <xdr:row>60</xdr:row>
      <xdr:rowOff>83312</xdr:rowOff>
    </xdr:to>
    <xdr:cxnSp macro="">
      <xdr:nvCxnSpPr>
        <xdr:cNvPr id="139" name="直線コネクタ 138"/>
        <xdr:cNvCxnSpPr/>
      </xdr:nvCxnSpPr>
      <xdr:spPr>
        <a:xfrm>
          <a:off x="1447800" y="1035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41" name="テキスト ボックス 140"/>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43" name="テキスト ボックス 142"/>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0"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124206</xdr:rowOff>
    </xdr:from>
    <xdr:to>
      <xdr:col>15</xdr:col>
      <xdr:colOff>133350</xdr:colOff>
      <xdr:row>61</xdr:row>
      <xdr:rowOff>54356</xdr:rowOff>
    </xdr:to>
    <xdr:sp macro="" textlink="">
      <xdr:nvSpPr>
        <xdr:cNvPr id="153" name="楕円 152"/>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64533</xdr:rowOff>
    </xdr:from>
    <xdr:ext cx="762000" cy="259045"/>
    <xdr:sp macro="" textlink="">
      <xdr:nvSpPr>
        <xdr:cNvPr id="154" name="テキスト ボックス 153"/>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7" name="楕円 156"/>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124985</xdr:rowOff>
    </xdr:from>
    <xdr:ext cx="762000" cy="259045"/>
    <xdr:sp macro="" textlink="">
      <xdr:nvSpPr>
        <xdr:cNvPr id="158" name="テキスト ボックス 157"/>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地勢的要因による各種施設数の多さに起因する人件費や施設の維持管理費用をはじめとする物件費の割合が高く、例年、類似団体平均を上回っている。引き続き、適正な職員配置による人件費の抑制や、事務事業の見直し等による物件費の抑制を図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164069</xdr:rowOff>
    </xdr:from>
    <xdr:to>
      <xdr:col>23</xdr:col>
      <xdr:colOff>133350</xdr:colOff>
      <xdr:row>86</xdr:row>
      <xdr:rowOff>4804</xdr:rowOff>
    </xdr:to>
    <xdr:cxnSp macro="">
      <xdr:nvCxnSpPr>
        <xdr:cNvPr id="195" name="直線コネクタ 194"/>
        <xdr:cNvCxnSpPr/>
      </xdr:nvCxnSpPr>
      <xdr:spPr>
        <a:xfrm>
          <a:off x="4114800" y="14737319"/>
          <a:ext cx="8382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162018</xdr:rowOff>
    </xdr:from>
    <xdr:to>
      <xdr:col>19</xdr:col>
      <xdr:colOff>133350</xdr:colOff>
      <xdr:row>85</xdr:row>
      <xdr:rowOff>164069</xdr:rowOff>
    </xdr:to>
    <xdr:cxnSp macro="">
      <xdr:nvCxnSpPr>
        <xdr:cNvPr id="198" name="直線コネクタ 197"/>
        <xdr:cNvCxnSpPr/>
      </xdr:nvCxnSpPr>
      <xdr:spPr>
        <a:xfrm>
          <a:off x="3225800" y="14735268"/>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106190</xdr:rowOff>
    </xdr:from>
    <xdr:to>
      <xdr:col>15</xdr:col>
      <xdr:colOff>82550</xdr:colOff>
      <xdr:row>85</xdr:row>
      <xdr:rowOff>162018</xdr:rowOff>
    </xdr:to>
    <xdr:cxnSp macro="">
      <xdr:nvCxnSpPr>
        <xdr:cNvPr id="201" name="直線コネクタ 200"/>
        <xdr:cNvCxnSpPr/>
      </xdr:nvCxnSpPr>
      <xdr:spPr>
        <a:xfrm>
          <a:off x="2336800" y="14679440"/>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36351</xdr:rowOff>
    </xdr:from>
    <xdr:to>
      <xdr:col>11</xdr:col>
      <xdr:colOff>31750</xdr:colOff>
      <xdr:row>85</xdr:row>
      <xdr:rowOff>106190</xdr:rowOff>
    </xdr:to>
    <xdr:cxnSp macro="">
      <xdr:nvCxnSpPr>
        <xdr:cNvPr id="204" name="直線コネクタ 203"/>
        <xdr:cNvCxnSpPr/>
      </xdr:nvCxnSpPr>
      <xdr:spPr>
        <a:xfrm>
          <a:off x="1447800" y="14609601"/>
          <a:ext cx="889000" cy="6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50296</xdr:rowOff>
    </xdr:from>
    <xdr:to>
      <xdr:col>11</xdr:col>
      <xdr:colOff>82550</xdr:colOff>
      <xdr:row>84</xdr:row>
      <xdr:rowOff>151896</xdr:rowOff>
    </xdr:to>
    <xdr:sp macro="" textlink="">
      <xdr:nvSpPr>
        <xdr:cNvPr id="205" name="フローチャート: 判断 204"/>
        <xdr:cNvSpPr/>
      </xdr:nvSpPr>
      <xdr:spPr>
        <a:xfrm>
          <a:off x="2286000" y="144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162073</xdr:rowOff>
    </xdr:from>
    <xdr:ext cx="762000" cy="259045"/>
    <xdr:sp macro="" textlink="">
      <xdr:nvSpPr>
        <xdr:cNvPr id="206" name="テキスト ボックス 205"/>
        <xdr:cNvSpPr txBox="1"/>
      </xdr:nvSpPr>
      <xdr:spPr>
        <a:xfrm>
          <a:off x="1955800" y="1422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152251</xdr:rowOff>
    </xdr:from>
    <xdr:to>
      <xdr:col>7</xdr:col>
      <xdr:colOff>31750</xdr:colOff>
      <xdr:row>84</xdr:row>
      <xdr:rowOff>82401</xdr:rowOff>
    </xdr:to>
    <xdr:sp macro="" textlink="">
      <xdr:nvSpPr>
        <xdr:cNvPr id="207" name="フローチャート: 判断 206"/>
        <xdr:cNvSpPr/>
      </xdr:nvSpPr>
      <xdr:spPr>
        <a:xfrm>
          <a:off x="1397000" y="143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92578</xdr:rowOff>
    </xdr:from>
    <xdr:ext cx="762000" cy="259045"/>
    <xdr:sp macro="" textlink="">
      <xdr:nvSpPr>
        <xdr:cNvPr id="208" name="テキスト ボックス 207"/>
        <xdr:cNvSpPr txBox="1"/>
      </xdr:nvSpPr>
      <xdr:spPr>
        <a:xfrm>
          <a:off x="1066800" y="1415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125454</xdr:rowOff>
    </xdr:from>
    <xdr:to>
      <xdr:col>23</xdr:col>
      <xdr:colOff>184150</xdr:colOff>
      <xdr:row>86</xdr:row>
      <xdr:rowOff>55604</xdr:rowOff>
    </xdr:to>
    <xdr:sp macro="" textlink="">
      <xdr:nvSpPr>
        <xdr:cNvPr id="214" name="楕円 213"/>
        <xdr:cNvSpPr/>
      </xdr:nvSpPr>
      <xdr:spPr>
        <a:xfrm>
          <a:off x="4902200" y="146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97531</xdr:rowOff>
    </xdr:from>
    <xdr:ext cx="762000" cy="259045"/>
    <xdr:sp macro="" textlink="">
      <xdr:nvSpPr>
        <xdr:cNvPr id="215" name="人件費・物件費等の状況該当値テキスト"/>
        <xdr:cNvSpPr txBox="1"/>
      </xdr:nvSpPr>
      <xdr:spPr>
        <a:xfrm>
          <a:off x="5041900" y="1467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113269</xdr:rowOff>
    </xdr:from>
    <xdr:to>
      <xdr:col>19</xdr:col>
      <xdr:colOff>184150</xdr:colOff>
      <xdr:row>86</xdr:row>
      <xdr:rowOff>43419</xdr:rowOff>
    </xdr:to>
    <xdr:sp macro="" textlink="">
      <xdr:nvSpPr>
        <xdr:cNvPr id="216" name="楕円 215"/>
        <xdr:cNvSpPr/>
      </xdr:nvSpPr>
      <xdr:spPr>
        <a:xfrm>
          <a:off x="4064000" y="146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28196</xdr:rowOff>
    </xdr:from>
    <xdr:ext cx="736600" cy="259045"/>
    <xdr:sp macro="" textlink="">
      <xdr:nvSpPr>
        <xdr:cNvPr id="217" name="テキスト ボックス 216"/>
        <xdr:cNvSpPr txBox="1"/>
      </xdr:nvSpPr>
      <xdr:spPr>
        <a:xfrm>
          <a:off x="3733800" y="1477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111218</xdr:rowOff>
    </xdr:from>
    <xdr:to>
      <xdr:col>15</xdr:col>
      <xdr:colOff>133350</xdr:colOff>
      <xdr:row>86</xdr:row>
      <xdr:rowOff>41368</xdr:rowOff>
    </xdr:to>
    <xdr:sp macro="" textlink="">
      <xdr:nvSpPr>
        <xdr:cNvPr id="218" name="楕円 217"/>
        <xdr:cNvSpPr/>
      </xdr:nvSpPr>
      <xdr:spPr>
        <a:xfrm>
          <a:off x="3175000" y="146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26145</xdr:rowOff>
    </xdr:from>
    <xdr:ext cx="762000" cy="259045"/>
    <xdr:sp macro="" textlink="">
      <xdr:nvSpPr>
        <xdr:cNvPr id="219" name="テキスト ボックス 218"/>
        <xdr:cNvSpPr txBox="1"/>
      </xdr:nvSpPr>
      <xdr:spPr>
        <a:xfrm>
          <a:off x="2844800" y="147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55390</xdr:rowOff>
    </xdr:from>
    <xdr:to>
      <xdr:col>11</xdr:col>
      <xdr:colOff>82550</xdr:colOff>
      <xdr:row>85</xdr:row>
      <xdr:rowOff>156990</xdr:rowOff>
    </xdr:to>
    <xdr:sp macro="" textlink="">
      <xdr:nvSpPr>
        <xdr:cNvPr id="220" name="楕円 219"/>
        <xdr:cNvSpPr/>
      </xdr:nvSpPr>
      <xdr:spPr>
        <a:xfrm>
          <a:off x="2286000" y="14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141767</xdr:rowOff>
    </xdr:from>
    <xdr:ext cx="762000" cy="259045"/>
    <xdr:sp macro="" textlink="">
      <xdr:nvSpPr>
        <xdr:cNvPr id="221" name="テキスト ボックス 220"/>
        <xdr:cNvSpPr txBox="1"/>
      </xdr:nvSpPr>
      <xdr:spPr>
        <a:xfrm>
          <a:off x="1955800" y="14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157001</xdr:rowOff>
    </xdr:from>
    <xdr:to>
      <xdr:col>7</xdr:col>
      <xdr:colOff>31750</xdr:colOff>
      <xdr:row>85</xdr:row>
      <xdr:rowOff>87151</xdr:rowOff>
    </xdr:to>
    <xdr:sp macro="" textlink="">
      <xdr:nvSpPr>
        <xdr:cNvPr id="222" name="楕円 221"/>
        <xdr:cNvSpPr/>
      </xdr:nvSpPr>
      <xdr:spPr>
        <a:xfrm>
          <a:off x="1397000" y="145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71928</xdr:rowOff>
    </xdr:from>
    <xdr:ext cx="762000" cy="259045"/>
    <xdr:sp macro="" textlink="">
      <xdr:nvSpPr>
        <xdr:cNvPr id="223" name="テキスト ボックス 222"/>
        <xdr:cNvSpPr txBox="1"/>
      </xdr:nvSpPr>
      <xdr:spPr>
        <a:xfrm>
          <a:off x="1066800" y="1464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４月１日現在のラスパイレス指数は１００．９となったが、これは、人事評価制度等を活用した積極的な若手の登用や、継続して職員の新規採用を行っていることによるもので、引き続き、給与体系等の見直しを進めつつ、引き続き適正な人事配置と行政効率の高い組織づくりを進めていく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79527</xdr:rowOff>
    </xdr:to>
    <xdr:cxnSp macro="">
      <xdr:nvCxnSpPr>
        <xdr:cNvPr id="259" name="直線コネクタ 258"/>
        <xdr:cNvCxnSpPr/>
      </xdr:nvCxnSpPr>
      <xdr:spPr>
        <a:xfrm>
          <a:off x="16179800" y="14995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91016</xdr:rowOff>
    </xdr:to>
    <xdr:cxnSp macro="">
      <xdr:nvCxnSpPr>
        <xdr:cNvPr id="262" name="直線コネクタ 261"/>
        <xdr:cNvCxnSpPr/>
      </xdr:nvCxnSpPr>
      <xdr:spPr>
        <a:xfrm flipV="1">
          <a:off x="15290800" y="149956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91016</xdr:rowOff>
    </xdr:to>
    <xdr:cxnSp macro="">
      <xdr:nvCxnSpPr>
        <xdr:cNvPr id="265" name="直線コネクタ 264"/>
        <xdr:cNvCxnSpPr/>
      </xdr:nvCxnSpPr>
      <xdr:spPr>
        <a:xfrm>
          <a:off x="14401800" y="1490375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159052</xdr:rowOff>
    </xdr:to>
    <xdr:cxnSp macro="">
      <xdr:nvCxnSpPr>
        <xdr:cNvPr id="268" name="直線コネクタ 267"/>
        <xdr:cNvCxnSpPr/>
      </xdr:nvCxnSpPr>
      <xdr:spPr>
        <a:xfrm>
          <a:off x="13512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9" name="フローチャート: 判断 268"/>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70" name="テキスト ボックス 269"/>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72" name="テキスト ボックス 271"/>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8" name="楕円 277"/>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9" name="給与水準   （国との比較）該当値テキスト"/>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80" name="楕円 279"/>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1" name="テキスト ボックス 280"/>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2" name="楕円 281"/>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3" name="テキスト ボックス 282"/>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4" name="楕円 283"/>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5" name="テキスト ボックス 284"/>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地勢的な要因から、消防職員の配置が他の自治体に比べ多い状況であることや、子育て世代に対する環境整備にも重点を置いていることから市内に多数の公立幼稚園を設置していること等により、類似団体平均を上回っており、引き続き職員数を精査し、適正な職員配置に努めていく必要がある。また、一方で、今後の市政運営も踏まえ、将来にわたって市民の要請に応え行政サービスを提供するため、計画的な職員の採用も必要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163089</xdr:rowOff>
    </xdr:from>
    <xdr:to>
      <xdr:col>81</xdr:col>
      <xdr:colOff>44450</xdr:colOff>
      <xdr:row>62</xdr:row>
      <xdr:rowOff>165100</xdr:rowOff>
    </xdr:to>
    <xdr:cxnSp macro="">
      <xdr:nvCxnSpPr>
        <xdr:cNvPr id="322" name="直線コネクタ 321"/>
        <xdr:cNvCxnSpPr/>
      </xdr:nvCxnSpPr>
      <xdr:spPr>
        <a:xfrm>
          <a:off x="16179800" y="1079298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163089</xdr:rowOff>
    </xdr:from>
    <xdr:to>
      <xdr:col>77</xdr:col>
      <xdr:colOff>44450</xdr:colOff>
      <xdr:row>62</xdr:row>
      <xdr:rowOff>165100</xdr:rowOff>
    </xdr:to>
    <xdr:cxnSp macro="">
      <xdr:nvCxnSpPr>
        <xdr:cNvPr id="325" name="直線コネクタ 324"/>
        <xdr:cNvCxnSpPr/>
      </xdr:nvCxnSpPr>
      <xdr:spPr>
        <a:xfrm flipV="1">
          <a:off x="15290800" y="1079298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1694</xdr:rowOff>
    </xdr:to>
    <xdr:cxnSp macro="">
      <xdr:nvCxnSpPr>
        <xdr:cNvPr id="328" name="直線コネクタ 327"/>
        <xdr:cNvCxnSpPr/>
      </xdr:nvCxnSpPr>
      <xdr:spPr>
        <a:xfrm flipV="1">
          <a:off x="14401800" y="1079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5715</xdr:rowOff>
    </xdr:to>
    <xdr:cxnSp macro="">
      <xdr:nvCxnSpPr>
        <xdr:cNvPr id="331" name="直線コネクタ 330"/>
        <xdr:cNvCxnSpPr/>
      </xdr:nvCxnSpPr>
      <xdr:spPr>
        <a:xfrm flipV="1">
          <a:off x="13512800" y="108030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80116</xdr:rowOff>
    </xdr:from>
    <xdr:to>
      <xdr:col>68</xdr:col>
      <xdr:colOff>203200</xdr:colOff>
      <xdr:row>63</xdr:row>
      <xdr:rowOff>10266</xdr:rowOff>
    </xdr:to>
    <xdr:sp macro="" textlink="">
      <xdr:nvSpPr>
        <xdr:cNvPr id="332" name="フローチャート: 判断 331"/>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20443</xdr:rowOff>
    </xdr:from>
    <xdr:ext cx="762000" cy="259045"/>
    <xdr:sp macro="" textlink="">
      <xdr:nvSpPr>
        <xdr:cNvPr id="333" name="テキスト ボックス 332"/>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34" name="フローチャート: 判断 333"/>
        <xdr:cNvSpPr/>
      </xdr:nvSpPr>
      <xdr:spPr>
        <a:xfrm>
          <a:off x="13462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22454</xdr:rowOff>
    </xdr:from>
    <xdr:ext cx="762000" cy="259045"/>
    <xdr:sp macro="" textlink="">
      <xdr:nvSpPr>
        <xdr:cNvPr id="335" name="テキスト ボックス 334"/>
        <xdr:cNvSpPr txBox="1"/>
      </xdr:nvSpPr>
      <xdr:spPr>
        <a:xfrm>
          <a:off x="13131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1" name="楕円 340"/>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2"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112289</xdr:rowOff>
    </xdr:from>
    <xdr:to>
      <xdr:col>77</xdr:col>
      <xdr:colOff>95250</xdr:colOff>
      <xdr:row>63</xdr:row>
      <xdr:rowOff>42439</xdr:rowOff>
    </xdr:to>
    <xdr:sp macro="" textlink="">
      <xdr:nvSpPr>
        <xdr:cNvPr id="343" name="楕円 342"/>
        <xdr:cNvSpPr/>
      </xdr:nvSpPr>
      <xdr:spPr>
        <a:xfrm>
          <a:off x="16129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27216</xdr:rowOff>
    </xdr:from>
    <xdr:ext cx="736600" cy="259045"/>
    <xdr:sp macro="" textlink="">
      <xdr:nvSpPr>
        <xdr:cNvPr id="344" name="テキスト ボックス 343"/>
        <xdr:cNvSpPr txBox="1"/>
      </xdr:nvSpPr>
      <xdr:spPr>
        <a:xfrm>
          <a:off x="15798800" y="1082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5" name="楕円 344"/>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46" name="テキスト ボックス 345"/>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122344</xdr:rowOff>
    </xdr:from>
    <xdr:to>
      <xdr:col>68</xdr:col>
      <xdr:colOff>203200</xdr:colOff>
      <xdr:row>63</xdr:row>
      <xdr:rowOff>52494</xdr:rowOff>
    </xdr:to>
    <xdr:sp macro="" textlink="">
      <xdr:nvSpPr>
        <xdr:cNvPr id="347" name="楕円 346"/>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37271</xdr:rowOff>
    </xdr:from>
    <xdr:ext cx="762000" cy="259045"/>
    <xdr:sp macro="" textlink="">
      <xdr:nvSpPr>
        <xdr:cNvPr id="348" name="テキスト ボックス 347"/>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49" name="楕円 348"/>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50" name="テキスト ボックス 349"/>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一般会計等の元利償還金が増え、下水道事業に係る計算方法の変更や、病院事業の償還に係る準元利償還金の増加、それらに係る基準財政需要額算入額も減少したことなどにより、単年度の比率は前年度より上昇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と悪化した。来年度以降は今まで以上に市債に大きく依存することのない健全な財政運営を図っていきたい。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50165</xdr:rowOff>
    </xdr:from>
    <xdr:to>
      <xdr:col>81</xdr:col>
      <xdr:colOff>44450</xdr:colOff>
      <xdr:row>37</xdr:row>
      <xdr:rowOff>116522</xdr:rowOff>
    </xdr:to>
    <xdr:cxnSp macro="">
      <xdr:nvCxnSpPr>
        <xdr:cNvPr id="380" name="直線コネクタ 379"/>
        <xdr:cNvCxnSpPr/>
      </xdr:nvCxnSpPr>
      <xdr:spPr>
        <a:xfrm>
          <a:off x="16179800" y="639381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50165</xdr:rowOff>
    </xdr:from>
    <xdr:to>
      <xdr:col>77</xdr:col>
      <xdr:colOff>44450</xdr:colOff>
      <xdr:row>37</xdr:row>
      <xdr:rowOff>80328</xdr:rowOff>
    </xdr:to>
    <xdr:cxnSp macro="">
      <xdr:nvCxnSpPr>
        <xdr:cNvPr id="383" name="直線コネクタ 382"/>
        <xdr:cNvCxnSpPr/>
      </xdr:nvCxnSpPr>
      <xdr:spPr>
        <a:xfrm flipV="1">
          <a:off x="15290800" y="63938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146685</xdr:rowOff>
    </xdr:to>
    <xdr:cxnSp macro="">
      <xdr:nvCxnSpPr>
        <xdr:cNvPr id="386" name="直線コネクタ 385"/>
        <xdr:cNvCxnSpPr/>
      </xdr:nvCxnSpPr>
      <xdr:spPr>
        <a:xfrm flipV="1">
          <a:off x="14401800" y="64239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146685</xdr:rowOff>
    </xdr:from>
    <xdr:to>
      <xdr:col>68</xdr:col>
      <xdr:colOff>152400</xdr:colOff>
      <xdr:row>38</xdr:row>
      <xdr:rowOff>89853</xdr:rowOff>
    </xdr:to>
    <xdr:cxnSp macro="">
      <xdr:nvCxnSpPr>
        <xdr:cNvPr id="389" name="直線コネクタ 388"/>
        <xdr:cNvCxnSpPr/>
      </xdr:nvCxnSpPr>
      <xdr:spPr>
        <a:xfrm flipV="1">
          <a:off x="13512800" y="64903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81280</xdr:rowOff>
    </xdr:from>
    <xdr:to>
      <xdr:col>68</xdr:col>
      <xdr:colOff>203200</xdr:colOff>
      <xdr:row>39</xdr:row>
      <xdr:rowOff>11430</xdr:rowOff>
    </xdr:to>
    <xdr:sp macro="" textlink="">
      <xdr:nvSpPr>
        <xdr:cNvPr id="390" name="フローチャート: 判断 389"/>
        <xdr:cNvSpPr/>
      </xdr:nvSpPr>
      <xdr:spPr>
        <a:xfrm>
          <a:off x="14351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167657</xdr:rowOff>
    </xdr:from>
    <xdr:ext cx="762000" cy="259045"/>
    <xdr:sp macro="" textlink="">
      <xdr:nvSpPr>
        <xdr:cNvPr id="391" name="テキスト ボックス 390"/>
        <xdr:cNvSpPr txBox="1"/>
      </xdr:nvSpPr>
      <xdr:spPr>
        <a:xfrm>
          <a:off x="14020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141605</xdr:rowOff>
    </xdr:from>
    <xdr:to>
      <xdr:col>64</xdr:col>
      <xdr:colOff>152400</xdr:colOff>
      <xdr:row>39</xdr:row>
      <xdr:rowOff>71755</xdr:rowOff>
    </xdr:to>
    <xdr:sp macro="" textlink="">
      <xdr:nvSpPr>
        <xdr:cNvPr id="392" name="フローチャート: 判断 391"/>
        <xdr:cNvSpPr/>
      </xdr:nvSpPr>
      <xdr:spPr>
        <a:xfrm>
          <a:off x="13462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56532</xdr:rowOff>
    </xdr:from>
    <xdr:ext cx="762000" cy="259045"/>
    <xdr:sp macro="" textlink="">
      <xdr:nvSpPr>
        <xdr:cNvPr id="393" name="テキスト ボックス 392"/>
        <xdr:cNvSpPr txBox="1"/>
      </xdr:nvSpPr>
      <xdr:spPr>
        <a:xfrm>
          <a:off x="13131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65722</xdr:rowOff>
    </xdr:from>
    <xdr:to>
      <xdr:col>81</xdr:col>
      <xdr:colOff>95250</xdr:colOff>
      <xdr:row>37</xdr:row>
      <xdr:rowOff>167322</xdr:rowOff>
    </xdr:to>
    <xdr:sp macro="" textlink="">
      <xdr:nvSpPr>
        <xdr:cNvPr id="399" name="楕円 398"/>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82249</xdr:rowOff>
    </xdr:from>
    <xdr:ext cx="762000" cy="259045"/>
    <xdr:sp macro="" textlink="">
      <xdr:nvSpPr>
        <xdr:cNvPr id="400"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170815</xdr:rowOff>
    </xdr:from>
    <xdr:to>
      <xdr:col>77</xdr:col>
      <xdr:colOff>95250</xdr:colOff>
      <xdr:row>37</xdr:row>
      <xdr:rowOff>100965</xdr:rowOff>
    </xdr:to>
    <xdr:sp macro="" textlink="">
      <xdr:nvSpPr>
        <xdr:cNvPr id="401" name="楕円 400"/>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111142</xdr:rowOff>
    </xdr:from>
    <xdr:ext cx="736600" cy="259045"/>
    <xdr:sp macro="" textlink="">
      <xdr:nvSpPr>
        <xdr:cNvPr id="402" name="テキスト ボックス 401"/>
        <xdr:cNvSpPr txBox="1"/>
      </xdr:nvSpPr>
      <xdr:spPr>
        <a:xfrm>
          <a:off x="15798800" y="611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3" name="楕円 402"/>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141305</xdr:rowOff>
    </xdr:from>
    <xdr:ext cx="762000" cy="259045"/>
    <xdr:sp macro="" textlink="">
      <xdr:nvSpPr>
        <xdr:cNvPr id="404" name="テキスト ボックス 403"/>
        <xdr:cNvSpPr txBox="1"/>
      </xdr:nvSpPr>
      <xdr:spPr>
        <a:xfrm>
          <a:off x="14909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95885</xdr:rowOff>
    </xdr:from>
    <xdr:to>
      <xdr:col>68</xdr:col>
      <xdr:colOff>203200</xdr:colOff>
      <xdr:row>38</xdr:row>
      <xdr:rowOff>26035</xdr:rowOff>
    </xdr:to>
    <xdr:sp macro="" textlink="">
      <xdr:nvSpPr>
        <xdr:cNvPr id="405" name="楕円 404"/>
        <xdr:cNvSpPr/>
      </xdr:nvSpPr>
      <xdr:spPr>
        <a:xfrm>
          <a:off x="14351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36212</xdr:rowOff>
    </xdr:from>
    <xdr:ext cx="762000" cy="259045"/>
    <xdr:sp macro="" textlink="">
      <xdr:nvSpPr>
        <xdr:cNvPr id="406" name="テキスト ボックス 405"/>
        <xdr:cNvSpPr txBox="1"/>
      </xdr:nvSpPr>
      <xdr:spPr>
        <a:xfrm>
          <a:off x="14020800" y="62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39053</xdr:rowOff>
    </xdr:from>
    <xdr:to>
      <xdr:col>64</xdr:col>
      <xdr:colOff>152400</xdr:colOff>
      <xdr:row>38</xdr:row>
      <xdr:rowOff>140653</xdr:rowOff>
    </xdr:to>
    <xdr:sp macro="" textlink="">
      <xdr:nvSpPr>
        <xdr:cNvPr id="407" name="楕円 406"/>
        <xdr:cNvSpPr/>
      </xdr:nvSpPr>
      <xdr:spPr>
        <a:xfrm>
          <a:off x="13462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150830</xdr:rowOff>
    </xdr:from>
    <xdr:ext cx="762000" cy="259045"/>
    <xdr:sp macro="" textlink="">
      <xdr:nvSpPr>
        <xdr:cNvPr id="408" name="テキスト ボックス 407"/>
        <xdr:cNvSpPr txBox="1"/>
      </xdr:nvSpPr>
      <xdr:spPr>
        <a:xfrm>
          <a:off x="13131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年度は前年度と比べて、将来負担額は、一般会計等の地方債現在高は減少し、基金や基準財政需要額算入見込額などの充当可能財源等が増加したものの、</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手法を活用した生駒北学校給食センターの整備に着手したことから将来負担額が増加となり、黒字の比率は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ポイント下降した。なお、将来負担比率がないことは平成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年度から変わりないが、今後においても将来負担の大きな要因となる地方債残高の縮減等に取り組み続けることで、財政の健全化に努めたい。</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48" name="フローチャート: 判断 447"/>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49" name="テキスト ボックス 448"/>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市形であるため、消防署等の各種施設を多く設置する必要があることから、例年、人件費に係るものは類似団体平均と比較すると高い水準にある。平成２９年度は人事院勧告による給料月額及び勤勉手当の支給月数の引上げ等があったが、人件費の比率は下降し、今後においても組織機構の見直しや定員適正化計画に基づく人員の適正配置や給与体系等の見直しを進め、人件費のさらなる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115570</xdr:rowOff>
    </xdr:to>
    <xdr:cxnSp macro="">
      <xdr:nvCxnSpPr>
        <xdr:cNvPr id="66" name="直線コネクタ 65"/>
        <xdr:cNvCxnSpPr/>
      </xdr:nvCxnSpPr>
      <xdr:spPr>
        <a:xfrm flipV="1">
          <a:off x="3987800" y="6710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115570</xdr:rowOff>
    </xdr:to>
    <xdr:cxnSp macro="">
      <xdr:nvCxnSpPr>
        <xdr:cNvPr id="69" name="直線コネクタ 68"/>
        <xdr:cNvCxnSpPr/>
      </xdr:nvCxnSpPr>
      <xdr:spPr>
        <a:xfrm>
          <a:off x="3098800" y="672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39370</xdr:rowOff>
    </xdr:to>
    <xdr:cxnSp macro="">
      <xdr:nvCxnSpPr>
        <xdr:cNvPr id="72" name="直線コネクタ 71"/>
        <xdr:cNvCxnSpPr/>
      </xdr:nvCxnSpPr>
      <xdr:spPr>
        <a:xfrm>
          <a:off x="2209800" y="668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165100</xdr:rowOff>
    </xdr:to>
    <xdr:cxnSp macro="">
      <xdr:nvCxnSpPr>
        <xdr:cNvPr id="75" name="直線コネクタ 74"/>
        <xdr:cNvCxnSpPr/>
      </xdr:nvCxnSpPr>
      <xdr:spPr>
        <a:xfrm>
          <a:off x="1320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同様、南北に細長い市形であるため、消防署やコミュニティ施設を多く有していることから、施設の維持管理費用が多くかかり、例年、類似団体平均を上回っている。平成２９年度は、私立保育所実施負担金の増や高山竹林園指定管理開始に伴い、昨年度より増加した。今後も事務事業の見直し等による経費の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37846</xdr:rowOff>
    </xdr:from>
    <xdr:to>
      <xdr:col>82</xdr:col>
      <xdr:colOff>107950</xdr:colOff>
      <xdr:row>19</xdr:row>
      <xdr:rowOff>138430</xdr:rowOff>
    </xdr:to>
    <xdr:cxnSp macro="">
      <xdr:nvCxnSpPr>
        <xdr:cNvPr id="125" name="直線コネクタ 124"/>
        <xdr:cNvCxnSpPr/>
      </xdr:nvCxnSpPr>
      <xdr:spPr>
        <a:xfrm>
          <a:off x="15671800" y="32953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37846</xdr:rowOff>
    </xdr:to>
    <xdr:cxnSp macro="">
      <xdr:nvCxnSpPr>
        <xdr:cNvPr id="128" name="直線コネクタ 127"/>
        <xdr:cNvCxnSpPr/>
      </xdr:nvCxnSpPr>
      <xdr:spPr>
        <a:xfrm>
          <a:off x="14782800" y="3258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19</xdr:row>
      <xdr:rowOff>1270</xdr:rowOff>
    </xdr:to>
    <xdr:cxnSp macro="">
      <xdr:nvCxnSpPr>
        <xdr:cNvPr id="131" name="直線コネクタ 130"/>
        <xdr:cNvCxnSpPr/>
      </xdr:nvCxnSpPr>
      <xdr:spPr>
        <a:xfrm>
          <a:off x="13893800" y="31399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53848</xdr:rowOff>
    </xdr:to>
    <xdr:cxnSp macro="">
      <xdr:nvCxnSpPr>
        <xdr:cNvPr id="134" name="直線コネクタ 133"/>
        <xdr:cNvCxnSpPr/>
      </xdr:nvCxnSpPr>
      <xdr:spPr>
        <a:xfrm>
          <a:off x="13004800" y="3057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5"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6" name="楕円 145"/>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7" name="テキスト ボックス 146"/>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8" name="楕円 147"/>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9" name="テキスト ボックス 148"/>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0" name="楕円 149"/>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1" name="テキスト ボックス 150"/>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2" name="楕円 151"/>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3" name="テキスト ボックス 152"/>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例年、類似団体平均を下回っている。しかし、子ども医療費、生活保護扶助費等により増加しており、扶助費全体としては、年々増加傾向が続いていることからも、現行の福祉施策の見直し等の必要性は高ま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8" name="直線コネクタ 187"/>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146050</xdr:rowOff>
    </xdr:to>
    <xdr:cxnSp macro="">
      <xdr:nvCxnSpPr>
        <xdr:cNvPr id="191" name="直線コネクタ 190"/>
        <xdr:cNvCxnSpPr/>
      </xdr:nvCxnSpPr>
      <xdr:spPr>
        <a:xfrm>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4" name="直線コネクタ 193"/>
        <xdr:cNvCxnSpPr/>
      </xdr:nvCxnSpPr>
      <xdr:spPr>
        <a:xfrm>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37193</xdr:rowOff>
    </xdr:to>
    <xdr:cxnSp macro="">
      <xdr:nvCxnSpPr>
        <xdr:cNvPr id="197" name="直線コネクタ 196"/>
        <xdr:cNvCxnSpPr/>
      </xdr:nvCxnSpPr>
      <xdr:spPr>
        <a:xfrm>
          <a:off x="1320800" y="9080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8" name="フローチャート: 判断 197"/>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9" name="テキスト ボックス 198"/>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0" name="フローチャート: 判断 199"/>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1" name="テキスト ボックス 200"/>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9" name="楕円 208"/>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0" name="テキスト ボックス 209"/>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3" name="楕円 212"/>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4" name="テキスト ボックス 213"/>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5" name="楕円 214"/>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6" name="テキスト ボックス 215"/>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後期高齢者医療特別会計など社会保障関係費への繰出金の額は年々増加傾向であり、今後においてもこの傾向は続くものと考えられるため、経常収支比率悪化の要因となるもの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55</xdr:row>
      <xdr:rowOff>19050</xdr:rowOff>
    </xdr:to>
    <xdr:cxnSp macro="">
      <xdr:nvCxnSpPr>
        <xdr:cNvPr id="249" name="直線コネクタ 248"/>
        <xdr:cNvCxnSpPr/>
      </xdr:nvCxnSpPr>
      <xdr:spPr>
        <a:xfrm flipV="1">
          <a:off x="15671800" y="943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19050</xdr:rowOff>
    </xdr:from>
    <xdr:to>
      <xdr:col>78</xdr:col>
      <xdr:colOff>69850</xdr:colOff>
      <xdr:row>55</xdr:row>
      <xdr:rowOff>19050</xdr:rowOff>
    </xdr:to>
    <xdr:cxnSp macro="">
      <xdr:nvCxnSpPr>
        <xdr:cNvPr id="252" name="直線コネクタ 251"/>
        <xdr:cNvCxnSpPr/>
      </xdr:nvCxnSpPr>
      <xdr:spPr>
        <a:xfrm>
          <a:off x="14782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152400</xdr:rowOff>
    </xdr:from>
    <xdr:to>
      <xdr:col>73</xdr:col>
      <xdr:colOff>180975</xdr:colOff>
      <xdr:row>55</xdr:row>
      <xdr:rowOff>19050</xdr:rowOff>
    </xdr:to>
    <xdr:cxnSp macro="">
      <xdr:nvCxnSpPr>
        <xdr:cNvPr id="255" name="直線コネクタ 254"/>
        <xdr:cNvCxnSpPr/>
      </xdr:nvCxnSpPr>
      <xdr:spPr>
        <a:xfrm>
          <a:off x="13893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139700</xdr:rowOff>
    </xdr:from>
    <xdr:to>
      <xdr:col>69</xdr:col>
      <xdr:colOff>92075</xdr:colOff>
      <xdr:row>54</xdr:row>
      <xdr:rowOff>152400</xdr:rowOff>
    </xdr:to>
    <xdr:cxnSp macro="">
      <xdr:nvCxnSpPr>
        <xdr:cNvPr id="258" name="直線コネクタ 257"/>
        <xdr:cNvCxnSpPr/>
      </xdr:nvCxnSpPr>
      <xdr:spPr>
        <a:xfrm>
          <a:off x="13004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0" name="テキスト ボックス 259"/>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61" name="フローチャート: 判断 260"/>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62" name="テキスト ボックス 261"/>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68" name="楕円 267"/>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69"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139700</xdr:rowOff>
    </xdr:from>
    <xdr:to>
      <xdr:col>78</xdr:col>
      <xdr:colOff>120650</xdr:colOff>
      <xdr:row>55</xdr:row>
      <xdr:rowOff>69850</xdr:rowOff>
    </xdr:to>
    <xdr:sp macro="" textlink="">
      <xdr:nvSpPr>
        <xdr:cNvPr id="270" name="楕円 269"/>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80027</xdr:rowOff>
    </xdr:from>
    <xdr:ext cx="736600" cy="259045"/>
    <xdr:sp macro="" textlink="">
      <xdr:nvSpPr>
        <xdr:cNvPr id="271" name="テキスト ボックス 270"/>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139700</xdr:rowOff>
    </xdr:from>
    <xdr:to>
      <xdr:col>74</xdr:col>
      <xdr:colOff>31750</xdr:colOff>
      <xdr:row>55</xdr:row>
      <xdr:rowOff>69850</xdr:rowOff>
    </xdr:to>
    <xdr:sp macro="" textlink="">
      <xdr:nvSpPr>
        <xdr:cNvPr id="272" name="楕円 271"/>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80027</xdr:rowOff>
    </xdr:from>
    <xdr:ext cx="762000" cy="259045"/>
    <xdr:sp macro="" textlink="">
      <xdr:nvSpPr>
        <xdr:cNvPr id="273" name="テキスト ボックス 272"/>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101600</xdr:rowOff>
    </xdr:from>
    <xdr:to>
      <xdr:col>69</xdr:col>
      <xdr:colOff>142875</xdr:colOff>
      <xdr:row>55</xdr:row>
      <xdr:rowOff>31750</xdr:rowOff>
    </xdr:to>
    <xdr:sp macro="" textlink="">
      <xdr:nvSpPr>
        <xdr:cNvPr id="274" name="楕円 273"/>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41927</xdr:rowOff>
    </xdr:from>
    <xdr:ext cx="762000" cy="259045"/>
    <xdr:sp macro="" textlink="">
      <xdr:nvSpPr>
        <xdr:cNvPr id="275" name="テキスト ボックス 274"/>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88900</xdr:rowOff>
    </xdr:from>
    <xdr:to>
      <xdr:col>65</xdr:col>
      <xdr:colOff>53975</xdr:colOff>
      <xdr:row>55</xdr:row>
      <xdr:rowOff>19050</xdr:rowOff>
    </xdr:to>
    <xdr:sp macro="" textlink="">
      <xdr:nvSpPr>
        <xdr:cNvPr id="276" name="楕円 275"/>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77" name="テキスト ボックス 276"/>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や各種団体に対する支出が少ないことから、例年、類似団体平均を下回っているものと考えられる。また補助金の見直しも行っており、今後も引き続き不適当な補助金の見直しや廃止に向けた取り組みの継続が必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139700</xdr:rowOff>
    </xdr:to>
    <xdr:cxnSp macro="">
      <xdr:nvCxnSpPr>
        <xdr:cNvPr id="310" name="直線コネクタ 309"/>
        <xdr:cNvCxnSpPr/>
      </xdr:nvCxnSpPr>
      <xdr:spPr>
        <a:xfrm>
          <a:off x="15671800" y="591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95250</xdr:rowOff>
    </xdr:from>
    <xdr:to>
      <xdr:col>78</xdr:col>
      <xdr:colOff>69850</xdr:colOff>
      <xdr:row>34</xdr:row>
      <xdr:rowOff>88900</xdr:rowOff>
    </xdr:to>
    <xdr:cxnSp macro="">
      <xdr:nvCxnSpPr>
        <xdr:cNvPr id="313" name="直線コネクタ 312"/>
        <xdr:cNvCxnSpPr/>
      </xdr:nvCxnSpPr>
      <xdr:spPr>
        <a:xfrm>
          <a:off x="14782800" y="5753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44450</xdr:rowOff>
    </xdr:from>
    <xdr:to>
      <xdr:col>73</xdr:col>
      <xdr:colOff>180975</xdr:colOff>
      <xdr:row>33</xdr:row>
      <xdr:rowOff>95250</xdr:rowOff>
    </xdr:to>
    <xdr:cxnSp macro="">
      <xdr:nvCxnSpPr>
        <xdr:cNvPr id="316" name="直線コネクタ 315"/>
        <xdr:cNvCxnSpPr/>
      </xdr:nvCxnSpPr>
      <xdr:spPr>
        <a:xfrm>
          <a:off x="13893800" y="570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44450</xdr:rowOff>
    </xdr:to>
    <xdr:cxnSp macro="">
      <xdr:nvCxnSpPr>
        <xdr:cNvPr id="319" name="直線コネクタ 318"/>
        <xdr:cNvCxnSpPr/>
      </xdr:nvCxnSpPr>
      <xdr:spPr>
        <a:xfrm>
          <a:off x="13004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44450</xdr:rowOff>
    </xdr:from>
    <xdr:to>
      <xdr:col>69</xdr:col>
      <xdr:colOff>142875</xdr:colOff>
      <xdr:row>37</xdr:row>
      <xdr:rowOff>146050</xdr:rowOff>
    </xdr:to>
    <xdr:sp macro="" textlink="">
      <xdr:nvSpPr>
        <xdr:cNvPr id="320" name="フローチャート: 判断 319"/>
        <xdr:cNvSpPr/>
      </xdr:nvSpPr>
      <xdr:spPr>
        <a:xfrm>
          <a:off x="13843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130827</xdr:rowOff>
    </xdr:from>
    <xdr:ext cx="762000" cy="259045"/>
    <xdr:sp macro="" textlink="">
      <xdr:nvSpPr>
        <xdr:cNvPr id="321" name="テキスト ボックス 320"/>
        <xdr:cNvSpPr txBox="1"/>
      </xdr:nvSpPr>
      <xdr:spPr>
        <a:xfrm>
          <a:off x="13512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2" name="フローチャート: 判断 321"/>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3" name="テキスト ボックス 322"/>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88900</xdr:rowOff>
    </xdr:from>
    <xdr:to>
      <xdr:col>82</xdr:col>
      <xdr:colOff>158750</xdr:colOff>
      <xdr:row>35</xdr:row>
      <xdr:rowOff>19050</xdr:rowOff>
    </xdr:to>
    <xdr:sp macro="" textlink="">
      <xdr:nvSpPr>
        <xdr:cNvPr id="329" name="楕円 328"/>
        <xdr:cNvSpPr/>
      </xdr:nvSpPr>
      <xdr:spPr>
        <a:xfrm>
          <a:off x="16459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105427</xdr:rowOff>
    </xdr:from>
    <xdr:ext cx="762000" cy="259045"/>
    <xdr:sp macro="" textlink="">
      <xdr:nvSpPr>
        <xdr:cNvPr id="330" name="補助費等該当値テキスト"/>
        <xdr:cNvSpPr txBox="1"/>
      </xdr:nvSpPr>
      <xdr:spPr>
        <a:xfrm>
          <a:off x="16598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1" name="楕円 330"/>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2" name="テキスト ボックス 331"/>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44450</xdr:rowOff>
    </xdr:from>
    <xdr:to>
      <xdr:col>74</xdr:col>
      <xdr:colOff>31750</xdr:colOff>
      <xdr:row>33</xdr:row>
      <xdr:rowOff>146050</xdr:rowOff>
    </xdr:to>
    <xdr:sp macro="" textlink="">
      <xdr:nvSpPr>
        <xdr:cNvPr id="333" name="楕円 332"/>
        <xdr:cNvSpPr/>
      </xdr:nvSpPr>
      <xdr:spPr>
        <a:xfrm>
          <a:off x="14732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156227</xdr:rowOff>
    </xdr:from>
    <xdr:ext cx="762000" cy="259045"/>
    <xdr:sp macro="" textlink="">
      <xdr:nvSpPr>
        <xdr:cNvPr id="334" name="テキスト ボックス 333"/>
        <xdr:cNvSpPr txBox="1"/>
      </xdr:nvSpPr>
      <xdr:spPr>
        <a:xfrm>
          <a:off x="14401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165100</xdr:rowOff>
    </xdr:from>
    <xdr:to>
      <xdr:col>69</xdr:col>
      <xdr:colOff>142875</xdr:colOff>
      <xdr:row>33</xdr:row>
      <xdr:rowOff>95250</xdr:rowOff>
    </xdr:to>
    <xdr:sp macro="" textlink="">
      <xdr:nvSpPr>
        <xdr:cNvPr id="335" name="楕円 334"/>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105427</xdr:rowOff>
    </xdr:from>
    <xdr:ext cx="762000" cy="259045"/>
    <xdr:sp macro="" textlink="">
      <xdr:nvSpPr>
        <xdr:cNvPr id="336" name="テキスト ボックス 335"/>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37" name="楕円 336"/>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38" name="テキスト ボックス 337"/>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４年度までは類団平均を上回っていたが、繰上償還等の実施により、平成２５年度は類似団体平均値となり、平成２６年度以降においては類似団体平均を下回っている。償還期間の短縮化をしており、それに伴い今後、元金償還金が増加する可能性もあり、新規借入額の縮減等に努める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131572</xdr:rowOff>
    </xdr:to>
    <xdr:cxnSp macro="">
      <xdr:nvCxnSpPr>
        <xdr:cNvPr id="368" name="直線コネクタ 367"/>
        <xdr:cNvCxnSpPr/>
      </xdr:nvCxnSpPr>
      <xdr:spPr>
        <a:xfrm>
          <a:off x="3987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131572</xdr:rowOff>
    </xdr:to>
    <xdr:cxnSp macro="">
      <xdr:nvCxnSpPr>
        <xdr:cNvPr id="371" name="直線コネクタ 370"/>
        <xdr:cNvCxnSpPr/>
      </xdr:nvCxnSpPr>
      <xdr:spPr>
        <a:xfrm flipV="1">
          <a:off x="3098800" y="13143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5842</xdr:rowOff>
    </xdr:to>
    <xdr:cxnSp macro="">
      <xdr:nvCxnSpPr>
        <xdr:cNvPr id="374" name="直線コネクタ 373"/>
        <xdr:cNvCxnSpPr/>
      </xdr:nvCxnSpPr>
      <xdr:spPr>
        <a:xfrm flipV="1">
          <a:off x="2209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88137</xdr:rowOff>
    </xdr:to>
    <xdr:cxnSp macro="">
      <xdr:nvCxnSpPr>
        <xdr:cNvPr id="377" name="直線コネクタ 376"/>
        <xdr:cNvCxnSpPr/>
      </xdr:nvCxnSpPr>
      <xdr:spPr>
        <a:xfrm flipV="1">
          <a:off x="1320800" y="132074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8" name="フローチャート: 判断 377"/>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79" name="テキスト ボックス 378"/>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1" name="テキスト ボックス 380"/>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7" name="楕円 386"/>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8"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9" name="楕円 388"/>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0" name="テキスト ボックス 389"/>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1" name="楕円 390"/>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2" name="テキスト ボックス 39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3" name="楕円 392"/>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4" name="テキスト ボックス 393"/>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5" name="楕円 394"/>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96" name="テキスト ボックス 395"/>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平成２９年度は前年度と比べると物件費、補助費の経常収支比率に占める割合が増加しているが、特に物件費については、事務事業の見直し等により抑制の必要がある。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85852</xdr:rowOff>
    </xdr:to>
    <xdr:cxnSp macro="">
      <xdr:nvCxnSpPr>
        <xdr:cNvPr id="427" name="直線コネクタ 426"/>
        <xdr:cNvCxnSpPr/>
      </xdr:nvCxnSpPr>
      <xdr:spPr>
        <a:xfrm>
          <a:off x="15671800" y="13449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76708</xdr:rowOff>
    </xdr:to>
    <xdr:cxnSp macro="">
      <xdr:nvCxnSpPr>
        <xdr:cNvPr id="430" name="直線コネクタ 429"/>
        <xdr:cNvCxnSpPr/>
      </xdr:nvCxnSpPr>
      <xdr:spPr>
        <a:xfrm>
          <a:off x="14782800" y="1329436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92711</xdr:rowOff>
    </xdr:to>
    <xdr:cxnSp macro="">
      <xdr:nvCxnSpPr>
        <xdr:cNvPr id="433" name="直線コネクタ 432"/>
        <xdr:cNvCxnSpPr/>
      </xdr:nvCxnSpPr>
      <xdr:spPr>
        <a:xfrm>
          <a:off x="13893800" y="131617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131572</xdr:rowOff>
    </xdr:to>
    <xdr:cxnSp macro="">
      <xdr:nvCxnSpPr>
        <xdr:cNvPr id="436" name="直線コネクタ 435"/>
        <xdr:cNvCxnSpPr/>
      </xdr:nvCxnSpPr>
      <xdr:spPr>
        <a:xfrm>
          <a:off x="13004800" y="13061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7" name="フローチャート: 判断 436"/>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8" name="テキスト ボックス 437"/>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6" name="楕円 445"/>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7"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48" name="楕円 447"/>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49" name="テキスト ボックス 448"/>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0" name="楕円 449"/>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1" name="テキスト ボックス 45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2" name="楕円 451"/>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3" name="テキスト ボックス 452"/>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4" name="楕円 453"/>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5" name="テキスト ボックス 454"/>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127044</xdr:rowOff>
    </xdr:from>
    <xdr:to>
      <xdr:col>29</xdr:col>
      <xdr:colOff>127000</xdr:colOff>
      <xdr:row>16</xdr:row>
      <xdr:rowOff>146279</xdr:rowOff>
    </xdr:to>
    <xdr:cxnSp macro="">
      <xdr:nvCxnSpPr>
        <xdr:cNvPr id="52" name="直線コネクタ 51"/>
        <xdr:cNvCxnSpPr/>
      </xdr:nvCxnSpPr>
      <xdr:spPr bwMode="auto">
        <a:xfrm>
          <a:off x="5003800" y="2917869"/>
          <a:ext cx="6477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127044</xdr:rowOff>
    </xdr:from>
    <xdr:to>
      <xdr:col>26</xdr:col>
      <xdr:colOff>50800</xdr:colOff>
      <xdr:row>16</xdr:row>
      <xdr:rowOff>148434</xdr:rowOff>
    </xdr:to>
    <xdr:cxnSp macro="">
      <xdr:nvCxnSpPr>
        <xdr:cNvPr id="55" name="直線コネクタ 54"/>
        <xdr:cNvCxnSpPr/>
      </xdr:nvCxnSpPr>
      <xdr:spPr bwMode="auto">
        <a:xfrm flipV="1">
          <a:off x="4305300" y="2917869"/>
          <a:ext cx="698500" cy="2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146115</xdr:rowOff>
    </xdr:from>
    <xdr:to>
      <xdr:col>22</xdr:col>
      <xdr:colOff>114300</xdr:colOff>
      <xdr:row>16</xdr:row>
      <xdr:rowOff>148434</xdr:rowOff>
    </xdr:to>
    <xdr:cxnSp macro="">
      <xdr:nvCxnSpPr>
        <xdr:cNvPr id="58" name="直線コネクタ 57"/>
        <xdr:cNvCxnSpPr/>
      </xdr:nvCxnSpPr>
      <xdr:spPr bwMode="auto">
        <a:xfrm>
          <a:off x="3606800" y="2936940"/>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146115</xdr:rowOff>
    </xdr:from>
    <xdr:to>
      <xdr:col>18</xdr:col>
      <xdr:colOff>177800</xdr:colOff>
      <xdr:row>17</xdr:row>
      <xdr:rowOff>20777</xdr:rowOff>
    </xdr:to>
    <xdr:cxnSp macro="">
      <xdr:nvCxnSpPr>
        <xdr:cNvPr id="61" name="直線コネクタ 60"/>
        <xdr:cNvCxnSpPr/>
      </xdr:nvCxnSpPr>
      <xdr:spPr bwMode="auto">
        <a:xfrm flipV="1">
          <a:off x="2908300" y="2936940"/>
          <a:ext cx="698500" cy="4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92833</xdr:rowOff>
    </xdr:from>
    <xdr:to>
      <xdr:col>19</xdr:col>
      <xdr:colOff>38100</xdr:colOff>
      <xdr:row>17</xdr:row>
      <xdr:rowOff>22983</xdr:rowOff>
    </xdr:to>
    <xdr:sp macro="" textlink="">
      <xdr:nvSpPr>
        <xdr:cNvPr id="62" name="フローチャート: 判断 61"/>
        <xdr:cNvSpPr/>
      </xdr:nvSpPr>
      <xdr:spPr bwMode="auto">
        <a:xfrm>
          <a:off x="3556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33160</xdr:rowOff>
    </xdr:from>
    <xdr:ext cx="762000" cy="259045"/>
    <xdr:sp macro="" textlink="">
      <xdr:nvSpPr>
        <xdr:cNvPr id="63" name="テキスト ボックス 62"/>
        <xdr:cNvSpPr txBox="1"/>
      </xdr:nvSpPr>
      <xdr:spPr>
        <a:xfrm>
          <a:off x="32258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123923</xdr:rowOff>
    </xdr:from>
    <xdr:to>
      <xdr:col>15</xdr:col>
      <xdr:colOff>101600</xdr:colOff>
      <xdr:row>17</xdr:row>
      <xdr:rowOff>54073</xdr:rowOff>
    </xdr:to>
    <xdr:sp macro="" textlink="">
      <xdr:nvSpPr>
        <xdr:cNvPr id="64" name="フローチャート: 判断 63"/>
        <xdr:cNvSpPr/>
      </xdr:nvSpPr>
      <xdr:spPr bwMode="auto">
        <a:xfrm>
          <a:off x="2857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64250</xdr:rowOff>
    </xdr:from>
    <xdr:ext cx="762000" cy="259045"/>
    <xdr:sp macro="" textlink="">
      <xdr:nvSpPr>
        <xdr:cNvPr id="65" name="テキスト ボックス 64"/>
        <xdr:cNvSpPr txBox="1"/>
      </xdr:nvSpPr>
      <xdr:spPr>
        <a:xfrm>
          <a:off x="25273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95479</xdr:rowOff>
    </xdr:from>
    <xdr:to>
      <xdr:col>29</xdr:col>
      <xdr:colOff>177800</xdr:colOff>
      <xdr:row>17</xdr:row>
      <xdr:rowOff>25629</xdr:rowOff>
    </xdr:to>
    <xdr:sp macro="" textlink="">
      <xdr:nvSpPr>
        <xdr:cNvPr id="71" name="楕円 70"/>
        <xdr:cNvSpPr/>
      </xdr:nvSpPr>
      <xdr:spPr bwMode="auto">
        <a:xfrm>
          <a:off x="5600700" y="288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67556</xdr:rowOff>
    </xdr:from>
    <xdr:ext cx="762000" cy="259045"/>
    <xdr:sp macro="" textlink="">
      <xdr:nvSpPr>
        <xdr:cNvPr id="72" name="人口1人当たり決算額の推移該当値テキスト130"/>
        <xdr:cNvSpPr txBox="1"/>
      </xdr:nvSpPr>
      <xdr:spPr>
        <a:xfrm>
          <a:off x="5740400" y="28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76244</xdr:rowOff>
    </xdr:from>
    <xdr:to>
      <xdr:col>26</xdr:col>
      <xdr:colOff>101600</xdr:colOff>
      <xdr:row>17</xdr:row>
      <xdr:rowOff>6394</xdr:rowOff>
    </xdr:to>
    <xdr:sp macro="" textlink="">
      <xdr:nvSpPr>
        <xdr:cNvPr id="73" name="楕円 72"/>
        <xdr:cNvSpPr/>
      </xdr:nvSpPr>
      <xdr:spPr bwMode="auto">
        <a:xfrm>
          <a:off x="4953000" y="286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162621</xdr:rowOff>
    </xdr:from>
    <xdr:ext cx="736600" cy="259045"/>
    <xdr:sp macro="" textlink="">
      <xdr:nvSpPr>
        <xdr:cNvPr id="74" name="テキスト ボックス 73"/>
        <xdr:cNvSpPr txBox="1"/>
      </xdr:nvSpPr>
      <xdr:spPr>
        <a:xfrm>
          <a:off x="4622800" y="295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97634</xdr:rowOff>
    </xdr:from>
    <xdr:to>
      <xdr:col>22</xdr:col>
      <xdr:colOff>165100</xdr:colOff>
      <xdr:row>17</xdr:row>
      <xdr:rowOff>27784</xdr:rowOff>
    </xdr:to>
    <xdr:sp macro="" textlink="">
      <xdr:nvSpPr>
        <xdr:cNvPr id="75" name="楕円 74"/>
        <xdr:cNvSpPr/>
      </xdr:nvSpPr>
      <xdr:spPr bwMode="auto">
        <a:xfrm>
          <a:off x="4254500" y="288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12561</xdr:rowOff>
    </xdr:from>
    <xdr:ext cx="762000" cy="259045"/>
    <xdr:sp macro="" textlink="">
      <xdr:nvSpPr>
        <xdr:cNvPr id="76" name="テキスト ボックス 75"/>
        <xdr:cNvSpPr txBox="1"/>
      </xdr:nvSpPr>
      <xdr:spPr>
        <a:xfrm>
          <a:off x="3924300" y="297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95315</xdr:rowOff>
    </xdr:from>
    <xdr:to>
      <xdr:col>19</xdr:col>
      <xdr:colOff>38100</xdr:colOff>
      <xdr:row>17</xdr:row>
      <xdr:rowOff>25465</xdr:rowOff>
    </xdr:to>
    <xdr:sp macro="" textlink="">
      <xdr:nvSpPr>
        <xdr:cNvPr id="77" name="楕円 76"/>
        <xdr:cNvSpPr/>
      </xdr:nvSpPr>
      <xdr:spPr bwMode="auto">
        <a:xfrm>
          <a:off x="3556000" y="288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10242</xdr:rowOff>
    </xdr:from>
    <xdr:ext cx="762000" cy="259045"/>
    <xdr:sp macro="" textlink="">
      <xdr:nvSpPr>
        <xdr:cNvPr id="78" name="テキスト ボックス 77"/>
        <xdr:cNvSpPr txBox="1"/>
      </xdr:nvSpPr>
      <xdr:spPr>
        <a:xfrm>
          <a:off x="3225800" y="297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141427</xdr:rowOff>
    </xdr:from>
    <xdr:to>
      <xdr:col>15</xdr:col>
      <xdr:colOff>101600</xdr:colOff>
      <xdr:row>17</xdr:row>
      <xdr:rowOff>71577</xdr:rowOff>
    </xdr:to>
    <xdr:sp macro="" textlink="">
      <xdr:nvSpPr>
        <xdr:cNvPr id="79" name="楕円 78"/>
        <xdr:cNvSpPr/>
      </xdr:nvSpPr>
      <xdr:spPr bwMode="auto">
        <a:xfrm>
          <a:off x="2857500" y="29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56354</xdr:rowOff>
    </xdr:from>
    <xdr:ext cx="762000" cy="259045"/>
    <xdr:sp macro="" textlink="">
      <xdr:nvSpPr>
        <xdr:cNvPr id="80" name="テキスト ボックス 79"/>
        <xdr:cNvSpPr txBox="1"/>
      </xdr:nvSpPr>
      <xdr:spPr>
        <a:xfrm>
          <a:off x="2527300" y="30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43599</xdr:rowOff>
    </xdr:from>
    <xdr:to>
      <xdr:col>29</xdr:col>
      <xdr:colOff>127000</xdr:colOff>
      <xdr:row>37</xdr:row>
      <xdr:rowOff>14339</xdr:rowOff>
    </xdr:to>
    <xdr:cxnSp macro="">
      <xdr:nvCxnSpPr>
        <xdr:cNvPr id="113" name="直線コネクタ 112"/>
        <xdr:cNvCxnSpPr/>
      </xdr:nvCxnSpPr>
      <xdr:spPr bwMode="auto">
        <a:xfrm flipV="1">
          <a:off x="5003800" y="6996849"/>
          <a:ext cx="647700" cy="14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14300</xdr:rowOff>
    </xdr:from>
    <xdr:to>
      <xdr:col>26</xdr:col>
      <xdr:colOff>50800</xdr:colOff>
      <xdr:row>37</xdr:row>
      <xdr:rowOff>14339</xdr:rowOff>
    </xdr:to>
    <xdr:cxnSp macro="">
      <xdr:nvCxnSpPr>
        <xdr:cNvPr id="116" name="直線コネクタ 115"/>
        <xdr:cNvCxnSpPr/>
      </xdr:nvCxnSpPr>
      <xdr:spPr bwMode="auto">
        <a:xfrm>
          <a:off x="4305300" y="7139000"/>
          <a:ext cx="698500" cy="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14300</xdr:rowOff>
    </xdr:from>
    <xdr:to>
      <xdr:col>22</xdr:col>
      <xdr:colOff>114300</xdr:colOff>
      <xdr:row>37</xdr:row>
      <xdr:rowOff>75450</xdr:rowOff>
    </xdr:to>
    <xdr:cxnSp macro="">
      <xdr:nvCxnSpPr>
        <xdr:cNvPr id="119" name="直線コネクタ 118"/>
        <xdr:cNvCxnSpPr/>
      </xdr:nvCxnSpPr>
      <xdr:spPr bwMode="auto">
        <a:xfrm flipV="1">
          <a:off x="3606800" y="7139000"/>
          <a:ext cx="698500" cy="61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89967</xdr:rowOff>
    </xdr:from>
    <xdr:to>
      <xdr:col>18</xdr:col>
      <xdr:colOff>177800</xdr:colOff>
      <xdr:row>37</xdr:row>
      <xdr:rowOff>75450</xdr:rowOff>
    </xdr:to>
    <xdr:cxnSp macro="">
      <xdr:nvCxnSpPr>
        <xdr:cNvPr id="122" name="直線コネクタ 121"/>
        <xdr:cNvCxnSpPr/>
      </xdr:nvCxnSpPr>
      <xdr:spPr bwMode="auto">
        <a:xfrm>
          <a:off x="2908300" y="7043217"/>
          <a:ext cx="698500" cy="15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295084</xdr:rowOff>
    </xdr:from>
    <xdr:to>
      <xdr:col>19</xdr:col>
      <xdr:colOff>38100</xdr:colOff>
      <xdr:row>36</xdr:row>
      <xdr:rowOff>53784</xdr:rowOff>
    </xdr:to>
    <xdr:sp macro="" textlink="">
      <xdr:nvSpPr>
        <xdr:cNvPr id="123" name="フローチャート: 判断 122"/>
        <xdr:cNvSpPr/>
      </xdr:nvSpPr>
      <xdr:spPr bwMode="auto">
        <a:xfrm>
          <a:off x="35560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63961</xdr:rowOff>
    </xdr:from>
    <xdr:ext cx="762000" cy="259045"/>
    <xdr:sp macro="" textlink="">
      <xdr:nvSpPr>
        <xdr:cNvPr id="124" name="テキスト ボックス 123"/>
        <xdr:cNvSpPr txBox="1"/>
      </xdr:nvSpPr>
      <xdr:spPr>
        <a:xfrm>
          <a:off x="3225800" y="66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200292</xdr:rowOff>
    </xdr:from>
    <xdr:to>
      <xdr:col>15</xdr:col>
      <xdr:colOff>101600</xdr:colOff>
      <xdr:row>35</xdr:row>
      <xdr:rowOff>301892</xdr:rowOff>
    </xdr:to>
    <xdr:sp macro="" textlink="">
      <xdr:nvSpPr>
        <xdr:cNvPr id="125" name="フローチャート: 判断 124"/>
        <xdr:cNvSpPr/>
      </xdr:nvSpPr>
      <xdr:spPr bwMode="auto">
        <a:xfrm>
          <a:off x="2857500" y="6810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312069</xdr:rowOff>
    </xdr:from>
    <xdr:ext cx="762000" cy="259045"/>
    <xdr:sp macro="" textlink="">
      <xdr:nvSpPr>
        <xdr:cNvPr id="126" name="テキスト ボックス 125"/>
        <xdr:cNvSpPr txBox="1"/>
      </xdr:nvSpPr>
      <xdr:spPr>
        <a:xfrm>
          <a:off x="2527300" y="65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335699</xdr:rowOff>
    </xdr:from>
    <xdr:to>
      <xdr:col>29</xdr:col>
      <xdr:colOff>177800</xdr:colOff>
      <xdr:row>36</xdr:row>
      <xdr:rowOff>94399</xdr:rowOff>
    </xdr:to>
    <xdr:sp macro="" textlink="">
      <xdr:nvSpPr>
        <xdr:cNvPr id="132" name="楕円 131"/>
        <xdr:cNvSpPr/>
      </xdr:nvSpPr>
      <xdr:spPr bwMode="auto">
        <a:xfrm>
          <a:off x="5600700" y="694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307776</xdr:rowOff>
    </xdr:from>
    <xdr:ext cx="762000" cy="259045"/>
    <xdr:sp macro="" textlink="">
      <xdr:nvSpPr>
        <xdr:cNvPr id="133" name="人口1人当たり決算額の推移該当値テキスト445"/>
        <xdr:cNvSpPr txBox="1"/>
      </xdr:nvSpPr>
      <xdr:spPr>
        <a:xfrm>
          <a:off x="5740400" y="69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134989</xdr:rowOff>
    </xdr:from>
    <xdr:to>
      <xdr:col>26</xdr:col>
      <xdr:colOff>101600</xdr:colOff>
      <xdr:row>37</xdr:row>
      <xdr:rowOff>65139</xdr:rowOff>
    </xdr:to>
    <xdr:sp macro="" textlink="">
      <xdr:nvSpPr>
        <xdr:cNvPr id="134" name="楕円 133"/>
        <xdr:cNvSpPr/>
      </xdr:nvSpPr>
      <xdr:spPr bwMode="auto">
        <a:xfrm>
          <a:off x="4953000" y="70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49916</xdr:rowOff>
    </xdr:from>
    <xdr:ext cx="736600" cy="259045"/>
    <xdr:sp macro="" textlink="">
      <xdr:nvSpPr>
        <xdr:cNvPr id="135" name="テキスト ボックス 134"/>
        <xdr:cNvSpPr txBox="1"/>
      </xdr:nvSpPr>
      <xdr:spPr>
        <a:xfrm>
          <a:off x="4622800" y="717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134950</xdr:rowOff>
    </xdr:from>
    <xdr:to>
      <xdr:col>22</xdr:col>
      <xdr:colOff>165100</xdr:colOff>
      <xdr:row>37</xdr:row>
      <xdr:rowOff>65100</xdr:rowOff>
    </xdr:to>
    <xdr:sp macro="" textlink="">
      <xdr:nvSpPr>
        <xdr:cNvPr id="136" name="楕円 135"/>
        <xdr:cNvSpPr/>
      </xdr:nvSpPr>
      <xdr:spPr bwMode="auto">
        <a:xfrm>
          <a:off x="4254500" y="708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49877</xdr:rowOff>
    </xdr:from>
    <xdr:ext cx="762000" cy="259045"/>
    <xdr:sp macro="" textlink="">
      <xdr:nvSpPr>
        <xdr:cNvPr id="137" name="テキスト ボックス 136"/>
        <xdr:cNvSpPr txBox="1"/>
      </xdr:nvSpPr>
      <xdr:spPr>
        <a:xfrm>
          <a:off x="3924300" y="71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24650</xdr:rowOff>
    </xdr:from>
    <xdr:to>
      <xdr:col>19</xdr:col>
      <xdr:colOff>38100</xdr:colOff>
      <xdr:row>37</xdr:row>
      <xdr:rowOff>126250</xdr:rowOff>
    </xdr:to>
    <xdr:sp macro="" textlink="">
      <xdr:nvSpPr>
        <xdr:cNvPr id="138" name="楕円 137"/>
        <xdr:cNvSpPr/>
      </xdr:nvSpPr>
      <xdr:spPr bwMode="auto">
        <a:xfrm>
          <a:off x="3556000" y="714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111027</xdr:rowOff>
    </xdr:from>
    <xdr:ext cx="762000" cy="259045"/>
    <xdr:sp macro="" textlink="">
      <xdr:nvSpPr>
        <xdr:cNvPr id="139" name="テキスト ボックス 138"/>
        <xdr:cNvSpPr txBox="1"/>
      </xdr:nvSpPr>
      <xdr:spPr>
        <a:xfrm>
          <a:off x="3225800" y="72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39167</xdr:rowOff>
    </xdr:from>
    <xdr:to>
      <xdr:col>15</xdr:col>
      <xdr:colOff>101600</xdr:colOff>
      <xdr:row>36</xdr:row>
      <xdr:rowOff>140767</xdr:rowOff>
    </xdr:to>
    <xdr:sp macro="" textlink="">
      <xdr:nvSpPr>
        <xdr:cNvPr id="140" name="楕円 139"/>
        <xdr:cNvSpPr/>
      </xdr:nvSpPr>
      <xdr:spPr bwMode="auto">
        <a:xfrm>
          <a:off x="2857500" y="6992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125544</xdr:rowOff>
    </xdr:from>
    <xdr:ext cx="762000" cy="259045"/>
    <xdr:sp macro="" textlink="">
      <xdr:nvSpPr>
        <xdr:cNvPr id="141" name="テキスト ボックス 140"/>
        <xdr:cNvSpPr txBox="1"/>
      </xdr:nvSpPr>
      <xdr:spPr>
        <a:xfrm>
          <a:off x="2527300" y="707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4369</xdr:rowOff>
    </xdr:from>
    <xdr:to>
      <xdr:col>24</xdr:col>
      <xdr:colOff>63500</xdr:colOff>
      <xdr:row>34</xdr:row>
      <xdr:rowOff>47639</xdr:rowOff>
    </xdr:to>
    <xdr:cxnSp macro="">
      <xdr:nvCxnSpPr>
        <xdr:cNvPr id="63" name="直線コネクタ 62"/>
        <xdr:cNvCxnSpPr/>
      </xdr:nvCxnSpPr>
      <xdr:spPr>
        <a:xfrm>
          <a:off x="3797300" y="5833669"/>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4369</xdr:rowOff>
    </xdr:from>
    <xdr:to>
      <xdr:col>19</xdr:col>
      <xdr:colOff>177800</xdr:colOff>
      <xdr:row>34</xdr:row>
      <xdr:rowOff>15668</xdr:rowOff>
    </xdr:to>
    <xdr:cxnSp macro="">
      <xdr:nvCxnSpPr>
        <xdr:cNvPr id="66" name="直線コネクタ 65"/>
        <xdr:cNvCxnSpPr/>
      </xdr:nvCxnSpPr>
      <xdr:spPr>
        <a:xfrm flipV="1">
          <a:off x="2908300" y="5833669"/>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15668</xdr:rowOff>
    </xdr:from>
    <xdr:to>
      <xdr:col>15</xdr:col>
      <xdr:colOff>50800</xdr:colOff>
      <xdr:row>34</xdr:row>
      <xdr:rowOff>16387</xdr:rowOff>
    </xdr:to>
    <xdr:cxnSp macro="">
      <xdr:nvCxnSpPr>
        <xdr:cNvPr id="69" name="直線コネクタ 68"/>
        <xdr:cNvCxnSpPr/>
      </xdr:nvCxnSpPr>
      <xdr:spPr>
        <a:xfrm flipV="1">
          <a:off x="2019300" y="5844968"/>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16387</xdr:rowOff>
    </xdr:from>
    <xdr:to>
      <xdr:col>10</xdr:col>
      <xdr:colOff>114300</xdr:colOff>
      <xdr:row>34</xdr:row>
      <xdr:rowOff>86894</xdr:rowOff>
    </xdr:to>
    <xdr:cxnSp macro="">
      <xdr:nvCxnSpPr>
        <xdr:cNvPr id="72" name="直線コネクタ 71"/>
        <xdr:cNvCxnSpPr/>
      </xdr:nvCxnSpPr>
      <xdr:spPr>
        <a:xfrm flipV="1">
          <a:off x="1130300" y="5845687"/>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90141</xdr:rowOff>
    </xdr:from>
    <xdr:to>
      <xdr:col>10</xdr:col>
      <xdr:colOff>165100</xdr:colOff>
      <xdr:row>35</xdr:row>
      <xdr:rowOff>20291</xdr:rowOff>
    </xdr:to>
    <xdr:sp macro="" textlink="">
      <xdr:nvSpPr>
        <xdr:cNvPr id="73" name="フローチャート: 判断 72"/>
        <xdr:cNvSpPr/>
      </xdr:nvSpPr>
      <xdr:spPr>
        <a:xfrm>
          <a:off x="1968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11418</xdr:rowOff>
    </xdr:from>
    <xdr:ext cx="534377" cy="259045"/>
    <xdr:sp macro="" textlink="">
      <xdr:nvSpPr>
        <xdr:cNvPr id="74" name="テキスト ボックス 73"/>
        <xdr:cNvSpPr txBox="1"/>
      </xdr:nvSpPr>
      <xdr:spPr>
        <a:xfrm>
          <a:off x="1752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137559</xdr:rowOff>
    </xdr:from>
    <xdr:to>
      <xdr:col>6</xdr:col>
      <xdr:colOff>38100</xdr:colOff>
      <xdr:row>35</xdr:row>
      <xdr:rowOff>67709</xdr:rowOff>
    </xdr:to>
    <xdr:sp macro="" textlink="">
      <xdr:nvSpPr>
        <xdr:cNvPr id="75" name="フローチャート: 判断 74"/>
        <xdr:cNvSpPr/>
      </xdr:nvSpPr>
      <xdr:spPr>
        <a:xfrm>
          <a:off x="1079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58836</xdr:rowOff>
    </xdr:from>
    <xdr:ext cx="534377" cy="259045"/>
    <xdr:sp macro="" textlink="">
      <xdr:nvSpPr>
        <xdr:cNvPr id="76" name="テキスト ボックス 75"/>
        <xdr:cNvSpPr txBox="1"/>
      </xdr:nvSpPr>
      <xdr:spPr>
        <a:xfrm>
          <a:off x="863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168289</xdr:rowOff>
    </xdr:from>
    <xdr:to>
      <xdr:col>24</xdr:col>
      <xdr:colOff>114300</xdr:colOff>
      <xdr:row>34</xdr:row>
      <xdr:rowOff>98439</xdr:rowOff>
    </xdr:to>
    <xdr:sp macro="" textlink="">
      <xdr:nvSpPr>
        <xdr:cNvPr id="82" name="楕円 81"/>
        <xdr:cNvSpPr/>
      </xdr:nvSpPr>
      <xdr:spPr>
        <a:xfrm>
          <a:off x="4584700" y="58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19716</xdr:rowOff>
    </xdr:from>
    <xdr:ext cx="534377" cy="259045"/>
    <xdr:sp macro="" textlink="">
      <xdr:nvSpPr>
        <xdr:cNvPr id="83" name="人件費該当値テキスト"/>
        <xdr:cNvSpPr txBox="1"/>
      </xdr:nvSpPr>
      <xdr:spPr>
        <a:xfrm>
          <a:off x="4686300" y="56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125019</xdr:rowOff>
    </xdr:from>
    <xdr:to>
      <xdr:col>20</xdr:col>
      <xdr:colOff>38100</xdr:colOff>
      <xdr:row>34</xdr:row>
      <xdr:rowOff>55169</xdr:rowOff>
    </xdr:to>
    <xdr:sp macro="" textlink="">
      <xdr:nvSpPr>
        <xdr:cNvPr id="84" name="楕円 83"/>
        <xdr:cNvSpPr/>
      </xdr:nvSpPr>
      <xdr:spPr>
        <a:xfrm>
          <a:off x="37465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71696</xdr:rowOff>
    </xdr:from>
    <xdr:ext cx="534377" cy="259045"/>
    <xdr:sp macro="" textlink="">
      <xdr:nvSpPr>
        <xdr:cNvPr id="85" name="テキスト ボックス 84"/>
        <xdr:cNvSpPr txBox="1"/>
      </xdr:nvSpPr>
      <xdr:spPr>
        <a:xfrm>
          <a:off x="3530111" y="55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136318</xdr:rowOff>
    </xdr:from>
    <xdr:to>
      <xdr:col>15</xdr:col>
      <xdr:colOff>101600</xdr:colOff>
      <xdr:row>34</xdr:row>
      <xdr:rowOff>66468</xdr:rowOff>
    </xdr:to>
    <xdr:sp macro="" textlink="">
      <xdr:nvSpPr>
        <xdr:cNvPr id="86" name="楕円 85"/>
        <xdr:cNvSpPr/>
      </xdr:nvSpPr>
      <xdr:spPr>
        <a:xfrm>
          <a:off x="2857500" y="57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82995</xdr:rowOff>
    </xdr:from>
    <xdr:ext cx="534377" cy="259045"/>
    <xdr:sp macro="" textlink="">
      <xdr:nvSpPr>
        <xdr:cNvPr id="87" name="テキスト ボックス 86"/>
        <xdr:cNvSpPr txBox="1"/>
      </xdr:nvSpPr>
      <xdr:spPr>
        <a:xfrm>
          <a:off x="2641111" y="55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137037</xdr:rowOff>
    </xdr:from>
    <xdr:to>
      <xdr:col>10</xdr:col>
      <xdr:colOff>165100</xdr:colOff>
      <xdr:row>34</xdr:row>
      <xdr:rowOff>67187</xdr:rowOff>
    </xdr:to>
    <xdr:sp macro="" textlink="">
      <xdr:nvSpPr>
        <xdr:cNvPr id="88" name="楕円 87"/>
        <xdr:cNvSpPr/>
      </xdr:nvSpPr>
      <xdr:spPr>
        <a:xfrm>
          <a:off x="1968500" y="57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83714</xdr:rowOff>
    </xdr:from>
    <xdr:ext cx="534377" cy="259045"/>
    <xdr:sp macro="" textlink="">
      <xdr:nvSpPr>
        <xdr:cNvPr id="89" name="テキスト ボックス 88"/>
        <xdr:cNvSpPr txBox="1"/>
      </xdr:nvSpPr>
      <xdr:spPr>
        <a:xfrm>
          <a:off x="1752111" y="55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36094</xdr:rowOff>
    </xdr:from>
    <xdr:to>
      <xdr:col>6</xdr:col>
      <xdr:colOff>38100</xdr:colOff>
      <xdr:row>34</xdr:row>
      <xdr:rowOff>137694</xdr:rowOff>
    </xdr:to>
    <xdr:sp macro="" textlink="">
      <xdr:nvSpPr>
        <xdr:cNvPr id="90" name="楕円 89"/>
        <xdr:cNvSpPr/>
      </xdr:nvSpPr>
      <xdr:spPr>
        <a:xfrm>
          <a:off x="1079500" y="5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154221</xdr:rowOff>
    </xdr:from>
    <xdr:ext cx="534377" cy="259045"/>
    <xdr:sp macro="" textlink="">
      <xdr:nvSpPr>
        <xdr:cNvPr id="91" name="テキスト ボックス 90"/>
        <xdr:cNvSpPr txBox="1"/>
      </xdr:nvSpPr>
      <xdr:spPr>
        <a:xfrm>
          <a:off x="863111" y="56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98461</xdr:rowOff>
    </xdr:from>
    <xdr:to>
      <xdr:col>24</xdr:col>
      <xdr:colOff>63500</xdr:colOff>
      <xdr:row>55</xdr:row>
      <xdr:rowOff>115148</xdr:rowOff>
    </xdr:to>
    <xdr:cxnSp macro="">
      <xdr:nvCxnSpPr>
        <xdr:cNvPr id="119" name="直線コネクタ 118"/>
        <xdr:cNvCxnSpPr/>
      </xdr:nvCxnSpPr>
      <xdr:spPr>
        <a:xfrm flipV="1">
          <a:off x="3797300" y="9528211"/>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115148</xdr:rowOff>
    </xdr:from>
    <xdr:to>
      <xdr:col>19</xdr:col>
      <xdr:colOff>177800</xdr:colOff>
      <xdr:row>55</xdr:row>
      <xdr:rowOff>125984</xdr:rowOff>
    </xdr:to>
    <xdr:cxnSp macro="">
      <xdr:nvCxnSpPr>
        <xdr:cNvPr id="122" name="直線コネクタ 121"/>
        <xdr:cNvCxnSpPr/>
      </xdr:nvCxnSpPr>
      <xdr:spPr>
        <a:xfrm flipV="1">
          <a:off x="2908300" y="9544898"/>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125984</xdr:rowOff>
    </xdr:from>
    <xdr:to>
      <xdr:col>15</xdr:col>
      <xdr:colOff>50800</xdr:colOff>
      <xdr:row>56</xdr:row>
      <xdr:rowOff>60741</xdr:rowOff>
    </xdr:to>
    <xdr:cxnSp macro="">
      <xdr:nvCxnSpPr>
        <xdr:cNvPr id="125" name="直線コネクタ 124"/>
        <xdr:cNvCxnSpPr/>
      </xdr:nvCxnSpPr>
      <xdr:spPr>
        <a:xfrm flipV="1">
          <a:off x="2019300" y="9555734"/>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60741</xdr:rowOff>
    </xdr:from>
    <xdr:to>
      <xdr:col>10</xdr:col>
      <xdr:colOff>114300</xdr:colOff>
      <xdr:row>56</xdr:row>
      <xdr:rowOff>138626</xdr:rowOff>
    </xdr:to>
    <xdr:cxnSp macro="">
      <xdr:nvCxnSpPr>
        <xdr:cNvPr id="128" name="直線コネクタ 127"/>
        <xdr:cNvCxnSpPr/>
      </xdr:nvCxnSpPr>
      <xdr:spPr>
        <a:xfrm flipV="1">
          <a:off x="1130300" y="9661941"/>
          <a:ext cx="889000" cy="7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14194</xdr:rowOff>
    </xdr:from>
    <xdr:to>
      <xdr:col>10</xdr:col>
      <xdr:colOff>165100</xdr:colOff>
      <xdr:row>57</xdr:row>
      <xdr:rowOff>115794</xdr:rowOff>
    </xdr:to>
    <xdr:sp macro="" textlink="">
      <xdr:nvSpPr>
        <xdr:cNvPr id="129" name="フローチャート: 判断 128"/>
        <xdr:cNvSpPr/>
      </xdr:nvSpPr>
      <xdr:spPr>
        <a:xfrm>
          <a:off x="1968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106921</xdr:rowOff>
    </xdr:from>
    <xdr:ext cx="534377" cy="259045"/>
    <xdr:sp macro="" textlink="">
      <xdr:nvSpPr>
        <xdr:cNvPr id="130" name="テキスト ボックス 129"/>
        <xdr:cNvSpPr txBox="1"/>
      </xdr:nvSpPr>
      <xdr:spPr>
        <a:xfrm>
          <a:off x="1752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72989</xdr:rowOff>
    </xdr:from>
    <xdr:to>
      <xdr:col>6</xdr:col>
      <xdr:colOff>38100</xdr:colOff>
      <xdr:row>58</xdr:row>
      <xdr:rowOff>3139</xdr:rowOff>
    </xdr:to>
    <xdr:sp macro="" textlink="">
      <xdr:nvSpPr>
        <xdr:cNvPr id="131" name="フローチャート: 判断 130"/>
        <xdr:cNvSpPr/>
      </xdr:nvSpPr>
      <xdr:spPr>
        <a:xfrm>
          <a:off x="1079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165716</xdr:rowOff>
    </xdr:from>
    <xdr:ext cx="534377" cy="259045"/>
    <xdr:sp macro="" textlink="">
      <xdr:nvSpPr>
        <xdr:cNvPr id="132" name="テキスト ボックス 131"/>
        <xdr:cNvSpPr txBox="1"/>
      </xdr:nvSpPr>
      <xdr:spPr>
        <a:xfrm>
          <a:off x="863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47661</xdr:rowOff>
    </xdr:from>
    <xdr:to>
      <xdr:col>24</xdr:col>
      <xdr:colOff>114300</xdr:colOff>
      <xdr:row>55</xdr:row>
      <xdr:rowOff>149261</xdr:rowOff>
    </xdr:to>
    <xdr:sp macro="" textlink="">
      <xdr:nvSpPr>
        <xdr:cNvPr id="138" name="楕円 137"/>
        <xdr:cNvSpPr/>
      </xdr:nvSpPr>
      <xdr:spPr>
        <a:xfrm>
          <a:off x="4584700" y="94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70538</xdr:rowOff>
    </xdr:from>
    <xdr:ext cx="534377" cy="259045"/>
    <xdr:sp macro="" textlink="">
      <xdr:nvSpPr>
        <xdr:cNvPr id="139" name="物件費該当値テキスト"/>
        <xdr:cNvSpPr txBox="1"/>
      </xdr:nvSpPr>
      <xdr:spPr>
        <a:xfrm>
          <a:off x="4686300" y="93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64348</xdr:rowOff>
    </xdr:from>
    <xdr:to>
      <xdr:col>20</xdr:col>
      <xdr:colOff>38100</xdr:colOff>
      <xdr:row>55</xdr:row>
      <xdr:rowOff>165948</xdr:rowOff>
    </xdr:to>
    <xdr:sp macro="" textlink="">
      <xdr:nvSpPr>
        <xdr:cNvPr id="140" name="楕円 139"/>
        <xdr:cNvSpPr/>
      </xdr:nvSpPr>
      <xdr:spPr>
        <a:xfrm>
          <a:off x="3746500" y="94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11025</xdr:rowOff>
    </xdr:from>
    <xdr:ext cx="534377" cy="259045"/>
    <xdr:sp macro="" textlink="">
      <xdr:nvSpPr>
        <xdr:cNvPr id="141" name="テキスト ボックス 140"/>
        <xdr:cNvSpPr txBox="1"/>
      </xdr:nvSpPr>
      <xdr:spPr>
        <a:xfrm>
          <a:off x="3530111" y="92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75184</xdr:rowOff>
    </xdr:from>
    <xdr:to>
      <xdr:col>15</xdr:col>
      <xdr:colOff>101600</xdr:colOff>
      <xdr:row>56</xdr:row>
      <xdr:rowOff>5334</xdr:rowOff>
    </xdr:to>
    <xdr:sp macro="" textlink="">
      <xdr:nvSpPr>
        <xdr:cNvPr id="142" name="楕円 141"/>
        <xdr:cNvSpPr/>
      </xdr:nvSpPr>
      <xdr:spPr>
        <a:xfrm>
          <a:off x="2857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21861</xdr:rowOff>
    </xdr:from>
    <xdr:ext cx="534377" cy="259045"/>
    <xdr:sp macro="" textlink="">
      <xdr:nvSpPr>
        <xdr:cNvPr id="143" name="テキスト ボックス 142"/>
        <xdr:cNvSpPr txBox="1"/>
      </xdr:nvSpPr>
      <xdr:spPr>
        <a:xfrm>
          <a:off x="2641111" y="92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9941</xdr:rowOff>
    </xdr:from>
    <xdr:to>
      <xdr:col>10</xdr:col>
      <xdr:colOff>165100</xdr:colOff>
      <xdr:row>56</xdr:row>
      <xdr:rowOff>111541</xdr:rowOff>
    </xdr:to>
    <xdr:sp macro="" textlink="">
      <xdr:nvSpPr>
        <xdr:cNvPr id="144" name="楕円 143"/>
        <xdr:cNvSpPr/>
      </xdr:nvSpPr>
      <xdr:spPr>
        <a:xfrm>
          <a:off x="1968500" y="96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128068</xdr:rowOff>
    </xdr:from>
    <xdr:ext cx="534377" cy="259045"/>
    <xdr:sp macro="" textlink="">
      <xdr:nvSpPr>
        <xdr:cNvPr id="145" name="テキスト ボックス 144"/>
        <xdr:cNvSpPr txBox="1"/>
      </xdr:nvSpPr>
      <xdr:spPr>
        <a:xfrm>
          <a:off x="1752111" y="93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87826</xdr:rowOff>
    </xdr:from>
    <xdr:to>
      <xdr:col>6</xdr:col>
      <xdr:colOff>38100</xdr:colOff>
      <xdr:row>57</xdr:row>
      <xdr:rowOff>17976</xdr:rowOff>
    </xdr:to>
    <xdr:sp macro="" textlink="">
      <xdr:nvSpPr>
        <xdr:cNvPr id="146" name="楕円 145"/>
        <xdr:cNvSpPr/>
      </xdr:nvSpPr>
      <xdr:spPr>
        <a:xfrm>
          <a:off x="1079500" y="96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34503</xdr:rowOff>
    </xdr:from>
    <xdr:ext cx="534377" cy="259045"/>
    <xdr:sp macro="" textlink="">
      <xdr:nvSpPr>
        <xdr:cNvPr id="147" name="テキスト ボックス 146"/>
        <xdr:cNvSpPr txBox="1"/>
      </xdr:nvSpPr>
      <xdr:spPr>
        <a:xfrm>
          <a:off x="863111" y="94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130938</xdr:rowOff>
    </xdr:from>
    <xdr:to>
      <xdr:col>24</xdr:col>
      <xdr:colOff>63500</xdr:colOff>
      <xdr:row>78</xdr:row>
      <xdr:rowOff>139319</xdr:rowOff>
    </xdr:to>
    <xdr:cxnSp macro="">
      <xdr:nvCxnSpPr>
        <xdr:cNvPr id="176" name="直線コネクタ 175"/>
        <xdr:cNvCxnSpPr/>
      </xdr:nvCxnSpPr>
      <xdr:spPr>
        <a:xfrm flipV="1">
          <a:off x="3797300" y="13504038"/>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136779</xdr:rowOff>
    </xdr:from>
    <xdr:to>
      <xdr:col>19</xdr:col>
      <xdr:colOff>177800</xdr:colOff>
      <xdr:row>78</xdr:row>
      <xdr:rowOff>139319</xdr:rowOff>
    </xdr:to>
    <xdr:cxnSp macro="">
      <xdr:nvCxnSpPr>
        <xdr:cNvPr id="179" name="直線コネクタ 178"/>
        <xdr:cNvCxnSpPr/>
      </xdr:nvCxnSpPr>
      <xdr:spPr>
        <a:xfrm>
          <a:off x="2908300" y="13509879"/>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122555</xdr:rowOff>
    </xdr:from>
    <xdr:to>
      <xdr:col>15</xdr:col>
      <xdr:colOff>50800</xdr:colOff>
      <xdr:row>78</xdr:row>
      <xdr:rowOff>136779</xdr:rowOff>
    </xdr:to>
    <xdr:cxnSp macro="">
      <xdr:nvCxnSpPr>
        <xdr:cNvPr id="182" name="直線コネクタ 181"/>
        <xdr:cNvCxnSpPr/>
      </xdr:nvCxnSpPr>
      <xdr:spPr>
        <a:xfrm>
          <a:off x="2019300" y="13324205"/>
          <a:ext cx="8890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122555</xdr:rowOff>
    </xdr:from>
    <xdr:to>
      <xdr:col>10</xdr:col>
      <xdr:colOff>114300</xdr:colOff>
      <xdr:row>77</xdr:row>
      <xdr:rowOff>123317</xdr:rowOff>
    </xdr:to>
    <xdr:cxnSp macro="">
      <xdr:nvCxnSpPr>
        <xdr:cNvPr id="185" name="直線コネクタ 184"/>
        <xdr:cNvCxnSpPr/>
      </xdr:nvCxnSpPr>
      <xdr:spPr>
        <a:xfrm flipV="1">
          <a:off x="1130300" y="133242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1270</xdr:rowOff>
    </xdr:to>
    <xdr:sp macro="" textlink="">
      <xdr:nvSpPr>
        <xdr:cNvPr id="186" name="フローチャート: 判断 185"/>
        <xdr:cNvSpPr/>
      </xdr:nvSpPr>
      <xdr:spPr>
        <a:xfrm>
          <a:off x="1968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17797</xdr:rowOff>
    </xdr:from>
    <xdr:ext cx="469744" cy="259045"/>
    <xdr:sp macro="" textlink="">
      <xdr:nvSpPr>
        <xdr:cNvPr id="187" name="テキスト ボックス 186"/>
        <xdr:cNvSpPr txBox="1"/>
      </xdr:nvSpPr>
      <xdr:spPr>
        <a:xfrm>
          <a:off x="1784428"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83693</xdr:rowOff>
    </xdr:from>
    <xdr:to>
      <xdr:col>6</xdr:col>
      <xdr:colOff>38100</xdr:colOff>
      <xdr:row>77</xdr:row>
      <xdr:rowOff>13843</xdr:rowOff>
    </xdr:to>
    <xdr:sp macro="" textlink="">
      <xdr:nvSpPr>
        <xdr:cNvPr id="188" name="フローチャート: 判断 187"/>
        <xdr:cNvSpPr/>
      </xdr:nvSpPr>
      <xdr:spPr>
        <a:xfrm>
          <a:off x="1079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30370</xdr:rowOff>
    </xdr:from>
    <xdr:ext cx="469744" cy="259045"/>
    <xdr:sp macro="" textlink="">
      <xdr:nvSpPr>
        <xdr:cNvPr id="189" name="テキスト ボックス 188"/>
        <xdr:cNvSpPr txBox="1"/>
      </xdr:nvSpPr>
      <xdr:spPr>
        <a:xfrm>
          <a:off x="895428"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80138</xdr:rowOff>
    </xdr:from>
    <xdr:to>
      <xdr:col>24</xdr:col>
      <xdr:colOff>114300</xdr:colOff>
      <xdr:row>79</xdr:row>
      <xdr:rowOff>10288</xdr:rowOff>
    </xdr:to>
    <xdr:sp macro="" textlink="">
      <xdr:nvSpPr>
        <xdr:cNvPr id="195" name="楕円 194"/>
        <xdr:cNvSpPr/>
      </xdr:nvSpPr>
      <xdr:spPr>
        <a:xfrm>
          <a:off x="45847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166515</xdr:rowOff>
    </xdr:from>
    <xdr:ext cx="378565" cy="259045"/>
    <xdr:sp macro="" textlink="">
      <xdr:nvSpPr>
        <xdr:cNvPr id="196" name="維持補修費該当値テキスト"/>
        <xdr:cNvSpPr txBox="1"/>
      </xdr:nvSpPr>
      <xdr:spPr>
        <a:xfrm>
          <a:off x="4686300" y="133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88519</xdr:rowOff>
    </xdr:from>
    <xdr:to>
      <xdr:col>20</xdr:col>
      <xdr:colOff>38100</xdr:colOff>
      <xdr:row>79</xdr:row>
      <xdr:rowOff>18669</xdr:rowOff>
    </xdr:to>
    <xdr:sp macro="" textlink="">
      <xdr:nvSpPr>
        <xdr:cNvPr id="197" name="楕円 196"/>
        <xdr:cNvSpPr/>
      </xdr:nvSpPr>
      <xdr:spPr>
        <a:xfrm>
          <a:off x="3746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9796</xdr:rowOff>
    </xdr:from>
    <xdr:ext cx="378565" cy="259045"/>
    <xdr:sp macro="" textlink="">
      <xdr:nvSpPr>
        <xdr:cNvPr id="198" name="テキスト ボックス 197"/>
        <xdr:cNvSpPr txBox="1"/>
      </xdr:nvSpPr>
      <xdr:spPr>
        <a:xfrm>
          <a:off x="3608017" y="13554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85979</xdr:rowOff>
    </xdr:from>
    <xdr:to>
      <xdr:col>15</xdr:col>
      <xdr:colOff>101600</xdr:colOff>
      <xdr:row>79</xdr:row>
      <xdr:rowOff>16129</xdr:rowOff>
    </xdr:to>
    <xdr:sp macro="" textlink="">
      <xdr:nvSpPr>
        <xdr:cNvPr id="199" name="楕円 198"/>
        <xdr:cNvSpPr/>
      </xdr:nvSpPr>
      <xdr:spPr>
        <a:xfrm>
          <a:off x="2857500" y="134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7256</xdr:rowOff>
    </xdr:from>
    <xdr:ext cx="378565" cy="259045"/>
    <xdr:sp macro="" textlink="">
      <xdr:nvSpPr>
        <xdr:cNvPr id="200" name="テキスト ボックス 199"/>
        <xdr:cNvSpPr txBox="1"/>
      </xdr:nvSpPr>
      <xdr:spPr>
        <a:xfrm>
          <a:off x="2719017" y="1355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71755</xdr:rowOff>
    </xdr:from>
    <xdr:to>
      <xdr:col>10</xdr:col>
      <xdr:colOff>165100</xdr:colOff>
      <xdr:row>78</xdr:row>
      <xdr:rowOff>1905</xdr:rowOff>
    </xdr:to>
    <xdr:sp macro="" textlink="">
      <xdr:nvSpPr>
        <xdr:cNvPr id="201" name="楕円 200"/>
        <xdr:cNvSpPr/>
      </xdr:nvSpPr>
      <xdr:spPr>
        <a:xfrm>
          <a:off x="1968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164482</xdr:rowOff>
    </xdr:from>
    <xdr:ext cx="469744" cy="259045"/>
    <xdr:sp macro="" textlink="">
      <xdr:nvSpPr>
        <xdr:cNvPr id="202" name="テキスト ボックス 201"/>
        <xdr:cNvSpPr txBox="1"/>
      </xdr:nvSpPr>
      <xdr:spPr>
        <a:xfrm>
          <a:off x="1784428"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72517</xdr:rowOff>
    </xdr:from>
    <xdr:to>
      <xdr:col>6</xdr:col>
      <xdr:colOff>38100</xdr:colOff>
      <xdr:row>78</xdr:row>
      <xdr:rowOff>2667</xdr:rowOff>
    </xdr:to>
    <xdr:sp macro="" textlink="">
      <xdr:nvSpPr>
        <xdr:cNvPr id="203" name="楕円 202"/>
        <xdr:cNvSpPr/>
      </xdr:nvSpPr>
      <xdr:spPr>
        <a:xfrm>
          <a:off x="1079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165244</xdr:rowOff>
    </xdr:from>
    <xdr:ext cx="469744" cy="259045"/>
    <xdr:sp macro="" textlink="">
      <xdr:nvSpPr>
        <xdr:cNvPr id="204" name="テキスト ボックス 203"/>
        <xdr:cNvSpPr txBox="1"/>
      </xdr:nvSpPr>
      <xdr:spPr>
        <a:xfrm>
          <a:off x="895428"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126758</xdr:rowOff>
    </xdr:from>
    <xdr:to>
      <xdr:col>24</xdr:col>
      <xdr:colOff>63500</xdr:colOff>
      <xdr:row>98</xdr:row>
      <xdr:rowOff>141390</xdr:rowOff>
    </xdr:to>
    <xdr:cxnSp macro="">
      <xdr:nvCxnSpPr>
        <xdr:cNvPr id="234" name="直線コネクタ 233"/>
        <xdr:cNvCxnSpPr/>
      </xdr:nvCxnSpPr>
      <xdr:spPr>
        <a:xfrm flipV="1">
          <a:off x="3797300" y="16928858"/>
          <a:ext cx="8382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141390</xdr:rowOff>
    </xdr:from>
    <xdr:to>
      <xdr:col>19</xdr:col>
      <xdr:colOff>177800</xdr:colOff>
      <xdr:row>99</xdr:row>
      <xdr:rowOff>14300</xdr:rowOff>
    </xdr:to>
    <xdr:cxnSp macro="">
      <xdr:nvCxnSpPr>
        <xdr:cNvPr id="237" name="直線コネクタ 236"/>
        <xdr:cNvCxnSpPr/>
      </xdr:nvCxnSpPr>
      <xdr:spPr>
        <a:xfrm flipV="1">
          <a:off x="2908300" y="16943490"/>
          <a:ext cx="88900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14300</xdr:rowOff>
    </xdr:from>
    <xdr:to>
      <xdr:col>15</xdr:col>
      <xdr:colOff>50800</xdr:colOff>
      <xdr:row>99</xdr:row>
      <xdr:rowOff>39281</xdr:rowOff>
    </xdr:to>
    <xdr:cxnSp macro="">
      <xdr:nvCxnSpPr>
        <xdr:cNvPr id="240" name="直線コネクタ 239"/>
        <xdr:cNvCxnSpPr/>
      </xdr:nvCxnSpPr>
      <xdr:spPr>
        <a:xfrm flipV="1">
          <a:off x="2019300" y="16987850"/>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39281</xdr:rowOff>
    </xdr:from>
    <xdr:to>
      <xdr:col>10</xdr:col>
      <xdr:colOff>114300</xdr:colOff>
      <xdr:row>99</xdr:row>
      <xdr:rowOff>94323</xdr:rowOff>
    </xdr:to>
    <xdr:cxnSp macro="">
      <xdr:nvCxnSpPr>
        <xdr:cNvPr id="243" name="直線コネクタ 242"/>
        <xdr:cNvCxnSpPr/>
      </xdr:nvCxnSpPr>
      <xdr:spPr>
        <a:xfrm flipV="1">
          <a:off x="1130300" y="17012831"/>
          <a:ext cx="88900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70244</xdr:rowOff>
    </xdr:from>
    <xdr:to>
      <xdr:col>10</xdr:col>
      <xdr:colOff>165100</xdr:colOff>
      <xdr:row>97</xdr:row>
      <xdr:rowOff>394</xdr:rowOff>
    </xdr:to>
    <xdr:sp macro="" textlink="">
      <xdr:nvSpPr>
        <xdr:cNvPr id="244" name="フローチャート: 判断 243"/>
        <xdr:cNvSpPr/>
      </xdr:nvSpPr>
      <xdr:spPr>
        <a:xfrm>
          <a:off x="1968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16921</xdr:rowOff>
    </xdr:from>
    <xdr:ext cx="534377" cy="259045"/>
    <xdr:sp macro="" textlink="">
      <xdr:nvSpPr>
        <xdr:cNvPr id="245" name="テキスト ボックス 244"/>
        <xdr:cNvSpPr txBox="1"/>
      </xdr:nvSpPr>
      <xdr:spPr>
        <a:xfrm>
          <a:off x="1752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138888</xdr:rowOff>
    </xdr:from>
    <xdr:to>
      <xdr:col>6</xdr:col>
      <xdr:colOff>38100</xdr:colOff>
      <xdr:row>97</xdr:row>
      <xdr:rowOff>69038</xdr:rowOff>
    </xdr:to>
    <xdr:sp macro="" textlink="">
      <xdr:nvSpPr>
        <xdr:cNvPr id="246" name="フローチャート: 判断 245"/>
        <xdr:cNvSpPr/>
      </xdr:nvSpPr>
      <xdr:spPr>
        <a:xfrm>
          <a:off x="1079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85565</xdr:rowOff>
    </xdr:from>
    <xdr:ext cx="534377" cy="259045"/>
    <xdr:sp macro="" textlink="">
      <xdr:nvSpPr>
        <xdr:cNvPr id="247" name="テキスト ボックス 246"/>
        <xdr:cNvSpPr txBox="1"/>
      </xdr:nvSpPr>
      <xdr:spPr>
        <a:xfrm>
          <a:off x="863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75958</xdr:rowOff>
    </xdr:from>
    <xdr:to>
      <xdr:col>24</xdr:col>
      <xdr:colOff>114300</xdr:colOff>
      <xdr:row>99</xdr:row>
      <xdr:rowOff>6108</xdr:rowOff>
    </xdr:to>
    <xdr:sp macro="" textlink="">
      <xdr:nvSpPr>
        <xdr:cNvPr id="253" name="楕円 252"/>
        <xdr:cNvSpPr/>
      </xdr:nvSpPr>
      <xdr:spPr>
        <a:xfrm>
          <a:off x="4584700" y="168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162335</xdr:rowOff>
    </xdr:from>
    <xdr:ext cx="534377" cy="259045"/>
    <xdr:sp macro="" textlink="">
      <xdr:nvSpPr>
        <xdr:cNvPr id="254" name="扶助費該当値テキスト"/>
        <xdr:cNvSpPr txBox="1"/>
      </xdr:nvSpPr>
      <xdr:spPr>
        <a:xfrm>
          <a:off x="4686300" y="1679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90590</xdr:rowOff>
    </xdr:from>
    <xdr:to>
      <xdr:col>20</xdr:col>
      <xdr:colOff>38100</xdr:colOff>
      <xdr:row>99</xdr:row>
      <xdr:rowOff>20740</xdr:rowOff>
    </xdr:to>
    <xdr:sp macro="" textlink="">
      <xdr:nvSpPr>
        <xdr:cNvPr id="255" name="楕円 254"/>
        <xdr:cNvSpPr/>
      </xdr:nvSpPr>
      <xdr:spPr>
        <a:xfrm>
          <a:off x="3746500" y="168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11867</xdr:rowOff>
    </xdr:from>
    <xdr:ext cx="534377" cy="259045"/>
    <xdr:sp macro="" textlink="">
      <xdr:nvSpPr>
        <xdr:cNvPr id="256" name="テキスト ボックス 255"/>
        <xdr:cNvSpPr txBox="1"/>
      </xdr:nvSpPr>
      <xdr:spPr>
        <a:xfrm>
          <a:off x="3530111" y="169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134950</xdr:rowOff>
    </xdr:from>
    <xdr:to>
      <xdr:col>15</xdr:col>
      <xdr:colOff>101600</xdr:colOff>
      <xdr:row>99</xdr:row>
      <xdr:rowOff>65100</xdr:rowOff>
    </xdr:to>
    <xdr:sp macro="" textlink="">
      <xdr:nvSpPr>
        <xdr:cNvPr id="257" name="楕円 256"/>
        <xdr:cNvSpPr/>
      </xdr:nvSpPr>
      <xdr:spPr>
        <a:xfrm>
          <a:off x="2857500" y="169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56227</xdr:rowOff>
    </xdr:from>
    <xdr:ext cx="534377" cy="259045"/>
    <xdr:sp macro="" textlink="">
      <xdr:nvSpPr>
        <xdr:cNvPr id="258" name="テキスト ボックス 257"/>
        <xdr:cNvSpPr txBox="1"/>
      </xdr:nvSpPr>
      <xdr:spPr>
        <a:xfrm>
          <a:off x="2641111" y="170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159931</xdr:rowOff>
    </xdr:from>
    <xdr:to>
      <xdr:col>10</xdr:col>
      <xdr:colOff>165100</xdr:colOff>
      <xdr:row>99</xdr:row>
      <xdr:rowOff>90081</xdr:rowOff>
    </xdr:to>
    <xdr:sp macro="" textlink="">
      <xdr:nvSpPr>
        <xdr:cNvPr id="259" name="楕円 258"/>
        <xdr:cNvSpPr/>
      </xdr:nvSpPr>
      <xdr:spPr>
        <a:xfrm>
          <a:off x="1968500" y="169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81208</xdr:rowOff>
    </xdr:from>
    <xdr:ext cx="534377" cy="259045"/>
    <xdr:sp macro="" textlink="">
      <xdr:nvSpPr>
        <xdr:cNvPr id="260" name="テキスト ボックス 259"/>
        <xdr:cNvSpPr txBox="1"/>
      </xdr:nvSpPr>
      <xdr:spPr>
        <a:xfrm>
          <a:off x="1752111" y="170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43523</xdr:rowOff>
    </xdr:from>
    <xdr:to>
      <xdr:col>6</xdr:col>
      <xdr:colOff>38100</xdr:colOff>
      <xdr:row>99</xdr:row>
      <xdr:rowOff>145123</xdr:rowOff>
    </xdr:to>
    <xdr:sp macro="" textlink="">
      <xdr:nvSpPr>
        <xdr:cNvPr id="261" name="楕円 260"/>
        <xdr:cNvSpPr/>
      </xdr:nvSpPr>
      <xdr:spPr>
        <a:xfrm>
          <a:off x="1079500" y="170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136250</xdr:rowOff>
    </xdr:from>
    <xdr:ext cx="534377" cy="259045"/>
    <xdr:sp macro="" textlink="">
      <xdr:nvSpPr>
        <xdr:cNvPr id="262" name="テキスト ボックス 261"/>
        <xdr:cNvSpPr txBox="1"/>
      </xdr:nvSpPr>
      <xdr:spPr>
        <a:xfrm>
          <a:off x="863111" y="171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10820</xdr:rowOff>
    </xdr:from>
    <xdr:to>
      <xdr:col>55</xdr:col>
      <xdr:colOff>0</xdr:colOff>
      <xdr:row>38</xdr:row>
      <xdr:rowOff>46368</xdr:rowOff>
    </xdr:to>
    <xdr:cxnSp macro="">
      <xdr:nvCxnSpPr>
        <xdr:cNvPr id="291" name="直線コネクタ 290"/>
        <xdr:cNvCxnSpPr/>
      </xdr:nvCxnSpPr>
      <xdr:spPr>
        <a:xfrm flipV="1">
          <a:off x="9639300" y="6525920"/>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46368</xdr:rowOff>
    </xdr:from>
    <xdr:to>
      <xdr:col>50</xdr:col>
      <xdr:colOff>114300</xdr:colOff>
      <xdr:row>38</xdr:row>
      <xdr:rowOff>61646</xdr:rowOff>
    </xdr:to>
    <xdr:cxnSp macro="">
      <xdr:nvCxnSpPr>
        <xdr:cNvPr id="294" name="直線コネクタ 293"/>
        <xdr:cNvCxnSpPr/>
      </xdr:nvCxnSpPr>
      <xdr:spPr>
        <a:xfrm flipV="1">
          <a:off x="8750300" y="6561468"/>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61646</xdr:rowOff>
    </xdr:from>
    <xdr:to>
      <xdr:col>45</xdr:col>
      <xdr:colOff>177800</xdr:colOff>
      <xdr:row>38</xdr:row>
      <xdr:rowOff>77712</xdr:rowOff>
    </xdr:to>
    <xdr:cxnSp macro="">
      <xdr:nvCxnSpPr>
        <xdr:cNvPr id="297" name="直線コネクタ 296"/>
        <xdr:cNvCxnSpPr/>
      </xdr:nvCxnSpPr>
      <xdr:spPr>
        <a:xfrm flipV="1">
          <a:off x="7861300" y="6576746"/>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77712</xdr:rowOff>
    </xdr:from>
    <xdr:to>
      <xdr:col>41</xdr:col>
      <xdr:colOff>50800</xdr:colOff>
      <xdr:row>38</xdr:row>
      <xdr:rowOff>79349</xdr:rowOff>
    </xdr:to>
    <xdr:cxnSp macro="">
      <xdr:nvCxnSpPr>
        <xdr:cNvPr id="300" name="直線コネクタ 299"/>
        <xdr:cNvCxnSpPr/>
      </xdr:nvCxnSpPr>
      <xdr:spPr>
        <a:xfrm flipV="1">
          <a:off x="6972300" y="6592812"/>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156515</xdr:rowOff>
    </xdr:from>
    <xdr:to>
      <xdr:col>41</xdr:col>
      <xdr:colOff>101600</xdr:colOff>
      <xdr:row>37</xdr:row>
      <xdr:rowOff>86665</xdr:rowOff>
    </xdr:to>
    <xdr:sp macro="" textlink="">
      <xdr:nvSpPr>
        <xdr:cNvPr id="301" name="フローチャート: 判断 300"/>
        <xdr:cNvSpPr/>
      </xdr:nvSpPr>
      <xdr:spPr>
        <a:xfrm>
          <a:off x="7810500" y="63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103192</xdr:rowOff>
    </xdr:from>
    <xdr:ext cx="534377" cy="259045"/>
    <xdr:sp macro="" textlink="">
      <xdr:nvSpPr>
        <xdr:cNvPr id="302" name="テキスト ボックス 301"/>
        <xdr:cNvSpPr txBox="1"/>
      </xdr:nvSpPr>
      <xdr:spPr>
        <a:xfrm>
          <a:off x="7594111" y="61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141503</xdr:rowOff>
    </xdr:from>
    <xdr:to>
      <xdr:col>36</xdr:col>
      <xdr:colOff>165100</xdr:colOff>
      <xdr:row>37</xdr:row>
      <xdr:rowOff>71653</xdr:rowOff>
    </xdr:to>
    <xdr:sp macro="" textlink="">
      <xdr:nvSpPr>
        <xdr:cNvPr id="303" name="フローチャート: 判断 302"/>
        <xdr:cNvSpPr/>
      </xdr:nvSpPr>
      <xdr:spPr>
        <a:xfrm>
          <a:off x="6921500" y="63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88180</xdr:rowOff>
    </xdr:from>
    <xdr:ext cx="534377" cy="259045"/>
    <xdr:sp macro="" textlink="">
      <xdr:nvSpPr>
        <xdr:cNvPr id="304" name="テキスト ボックス 303"/>
        <xdr:cNvSpPr txBox="1"/>
      </xdr:nvSpPr>
      <xdr:spPr>
        <a:xfrm>
          <a:off x="6705111" y="60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131470</xdr:rowOff>
    </xdr:from>
    <xdr:to>
      <xdr:col>55</xdr:col>
      <xdr:colOff>50800</xdr:colOff>
      <xdr:row>38</xdr:row>
      <xdr:rowOff>61620</xdr:rowOff>
    </xdr:to>
    <xdr:sp macro="" textlink="">
      <xdr:nvSpPr>
        <xdr:cNvPr id="310" name="楕円 309"/>
        <xdr:cNvSpPr/>
      </xdr:nvSpPr>
      <xdr:spPr>
        <a:xfrm>
          <a:off x="10426700" y="64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46397</xdr:rowOff>
    </xdr:from>
    <xdr:ext cx="534377" cy="259045"/>
    <xdr:sp macro="" textlink="">
      <xdr:nvSpPr>
        <xdr:cNvPr id="311" name="補助費等該当値テキスト"/>
        <xdr:cNvSpPr txBox="1"/>
      </xdr:nvSpPr>
      <xdr:spPr>
        <a:xfrm>
          <a:off x="10528300" y="63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167018</xdr:rowOff>
    </xdr:from>
    <xdr:to>
      <xdr:col>50</xdr:col>
      <xdr:colOff>165100</xdr:colOff>
      <xdr:row>38</xdr:row>
      <xdr:rowOff>97168</xdr:rowOff>
    </xdr:to>
    <xdr:sp macro="" textlink="">
      <xdr:nvSpPr>
        <xdr:cNvPr id="312" name="楕円 311"/>
        <xdr:cNvSpPr/>
      </xdr:nvSpPr>
      <xdr:spPr>
        <a:xfrm>
          <a:off x="9588500" y="65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88295</xdr:rowOff>
    </xdr:from>
    <xdr:ext cx="534377" cy="259045"/>
    <xdr:sp macro="" textlink="">
      <xdr:nvSpPr>
        <xdr:cNvPr id="313" name="テキスト ボックス 312"/>
        <xdr:cNvSpPr txBox="1"/>
      </xdr:nvSpPr>
      <xdr:spPr>
        <a:xfrm>
          <a:off x="9372111" y="66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10846</xdr:rowOff>
    </xdr:from>
    <xdr:to>
      <xdr:col>46</xdr:col>
      <xdr:colOff>38100</xdr:colOff>
      <xdr:row>38</xdr:row>
      <xdr:rowOff>112446</xdr:rowOff>
    </xdr:to>
    <xdr:sp macro="" textlink="">
      <xdr:nvSpPr>
        <xdr:cNvPr id="314" name="楕円 313"/>
        <xdr:cNvSpPr/>
      </xdr:nvSpPr>
      <xdr:spPr>
        <a:xfrm>
          <a:off x="8699500" y="65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103573</xdr:rowOff>
    </xdr:from>
    <xdr:ext cx="534377" cy="259045"/>
    <xdr:sp macro="" textlink="">
      <xdr:nvSpPr>
        <xdr:cNvPr id="315" name="テキスト ボックス 314"/>
        <xdr:cNvSpPr txBox="1"/>
      </xdr:nvSpPr>
      <xdr:spPr>
        <a:xfrm>
          <a:off x="8483111" y="66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26912</xdr:rowOff>
    </xdr:from>
    <xdr:to>
      <xdr:col>41</xdr:col>
      <xdr:colOff>101600</xdr:colOff>
      <xdr:row>38</xdr:row>
      <xdr:rowOff>128512</xdr:rowOff>
    </xdr:to>
    <xdr:sp macro="" textlink="">
      <xdr:nvSpPr>
        <xdr:cNvPr id="316" name="楕円 315"/>
        <xdr:cNvSpPr/>
      </xdr:nvSpPr>
      <xdr:spPr>
        <a:xfrm>
          <a:off x="7810500" y="65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119639</xdr:rowOff>
    </xdr:from>
    <xdr:ext cx="534377" cy="259045"/>
    <xdr:sp macro="" textlink="">
      <xdr:nvSpPr>
        <xdr:cNvPr id="317" name="テキスト ボックス 316"/>
        <xdr:cNvSpPr txBox="1"/>
      </xdr:nvSpPr>
      <xdr:spPr>
        <a:xfrm>
          <a:off x="7594111" y="66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28549</xdr:rowOff>
    </xdr:from>
    <xdr:to>
      <xdr:col>36</xdr:col>
      <xdr:colOff>165100</xdr:colOff>
      <xdr:row>38</xdr:row>
      <xdr:rowOff>130149</xdr:rowOff>
    </xdr:to>
    <xdr:sp macro="" textlink="">
      <xdr:nvSpPr>
        <xdr:cNvPr id="318" name="楕円 317"/>
        <xdr:cNvSpPr/>
      </xdr:nvSpPr>
      <xdr:spPr>
        <a:xfrm>
          <a:off x="6921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121276</xdr:rowOff>
    </xdr:from>
    <xdr:ext cx="534377" cy="259045"/>
    <xdr:sp macro="" textlink="">
      <xdr:nvSpPr>
        <xdr:cNvPr id="319" name="テキスト ボックス 318"/>
        <xdr:cNvSpPr txBox="1"/>
      </xdr:nvSpPr>
      <xdr:spPr>
        <a:xfrm>
          <a:off x="6705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2910</xdr:rowOff>
    </xdr:from>
    <xdr:to>
      <xdr:col>55</xdr:col>
      <xdr:colOff>0</xdr:colOff>
      <xdr:row>57</xdr:row>
      <xdr:rowOff>145785</xdr:rowOff>
    </xdr:to>
    <xdr:cxnSp macro="">
      <xdr:nvCxnSpPr>
        <xdr:cNvPr id="350" name="直線コネクタ 349"/>
        <xdr:cNvCxnSpPr/>
      </xdr:nvCxnSpPr>
      <xdr:spPr>
        <a:xfrm>
          <a:off x="9639300" y="977556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166642</xdr:rowOff>
    </xdr:from>
    <xdr:to>
      <xdr:col>50</xdr:col>
      <xdr:colOff>114300</xdr:colOff>
      <xdr:row>57</xdr:row>
      <xdr:rowOff>2910</xdr:rowOff>
    </xdr:to>
    <xdr:cxnSp macro="">
      <xdr:nvCxnSpPr>
        <xdr:cNvPr id="353" name="直線コネクタ 352"/>
        <xdr:cNvCxnSpPr/>
      </xdr:nvCxnSpPr>
      <xdr:spPr>
        <a:xfrm>
          <a:off x="8750300" y="9767842"/>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166642</xdr:rowOff>
    </xdr:from>
    <xdr:to>
      <xdr:col>45</xdr:col>
      <xdr:colOff>177800</xdr:colOff>
      <xdr:row>57</xdr:row>
      <xdr:rowOff>169919</xdr:rowOff>
    </xdr:to>
    <xdr:cxnSp macro="">
      <xdr:nvCxnSpPr>
        <xdr:cNvPr id="356" name="直線コネクタ 355"/>
        <xdr:cNvCxnSpPr/>
      </xdr:nvCxnSpPr>
      <xdr:spPr>
        <a:xfrm flipV="1">
          <a:off x="7861300" y="9767842"/>
          <a:ext cx="8890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20730</xdr:rowOff>
    </xdr:from>
    <xdr:to>
      <xdr:col>41</xdr:col>
      <xdr:colOff>50800</xdr:colOff>
      <xdr:row>57</xdr:row>
      <xdr:rowOff>169919</xdr:rowOff>
    </xdr:to>
    <xdr:cxnSp macro="">
      <xdr:nvCxnSpPr>
        <xdr:cNvPr id="359" name="直線コネクタ 358"/>
        <xdr:cNvCxnSpPr/>
      </xdr:nvCxnSpPr>
      <xdr:spPr>
        <a:xfrm>
          <a:off x="6972300" y="9793380"/>
          <a:ext cx="889000" cy="1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68490</xdr:rowOff>
    </xdr:from>
    <xdr:to>
      <xdr:col>41</xdr:col>
      <xdr:colOff>101600</xdr:colOff>
      <xdr:row>56</xdr:row>
      <xdr:rowOff>170090</xdr:rowOff>
    </xdr:to>
    <xdr:sp macro="" textlink="">
      <xdr:nvSpPr>
        <xdr:cNvPr id="360" name="フローチャート: 判断 359"/>
        <xdr:cNvSpPr/>
      </xdr:nvSpPr>
      <xdr:spPr>
        <a:xfrm>
          <a:off x="7810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15167</xdr:rowOff>
    </xdr:from>
    <xdr:ext cx="534377" cy="259045"/>
    <xdr:sp macro="" textlink="">
      <xdr:nvSpPr>
        <xdr:cNvPr id="361" name="テキスト ボックス 360"/>
        <xdr:cNvSpPr txBox="1"/>
      </xdr:nvSpPr>
      <xdr:spPr>
        <a:xfrm>
          <a:off x="7594111" y="94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120121</xdr:rowOff>
    </xdr:from>
    <xdr:to>
      <xdr:col>36</xdr:col>
      <xdr:colOff>165100</xdr:colOff>
      <xdr:row>57</xdr:row>
      <xdr:rowOff>50271</xdr:rowOff>
    </xdr:to>
    <xdr:sp macro="" textlink="">
      <xdr:nvSpPr>
        <xdr:cNvPr id="362" name="フローチャート: 判断 361"/>
        <xdr:cNvSpPr/>
      </xdr:nvSpPr>
      <xdr:spPr>
        <a:xfrm>
          <a:off x="6921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66798</xdr:rowOff>
    </xdr:from>
    <xdr:ext cx="534377" cy="259045"/>
    <xdr:sp macro="" textlink="">
      <xdr:nvSpPr>
        <xdr:cNvPr id="363" name="テキスト ボックス 362"/>
        <xdr:cNvSpPr txBox="1"/>
      </xdr:nvSpPr>
      <xdr:spPr>
        <a:xfrm>
          <a:off x="6705111" y="94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94985</xdr:rowOff>
    </xdr:from>
    <xdr:to>
      <xdr:col>55</xdr:col>
      <xdr:colOff>50800</xdr:colOff>
      <xdr:row>58</xdr:row>
      <xdr:rowOff>25135</xdr:rowOff>
    </xdr:to>
    <xdr:sp macro="" textlink="">
      <xdr:nvSpPr>
        <xdr:cNvPr id="369" name="楕円 368"/>
        <xdr:cNvSpPr/>
      </xdr:nvSpPr>
      <xdr:spPr>
        <a:xfrm>
          <a:off x="10426700" y="98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73412</xdr:rowOff>
    </xdr:from>
    <xdr:ext cx="534377" cy="259045"/>
    <xdr:sp macro="" textlink="">
      <xdr:nvSpPr>
        <xdr:cNvPr id="370" name="普通建設事業費該当値テキスト"/>
        <xdr:cNvSpPr txBox="1"/>
      </xdr:nvSpPr>
      <xdr:spPr>
        <a:xfrm>
          <a:off x="10528300" y="98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123560</xdr:rowOff>
    </xdr:from>
    <xdr:to>
      <xdr:col>50</xdr:col>
      <xdr:colOff>165100</xdr:colOff>
      <xdr:row>57</xdr:row>
      <xdr:rowOff>53710</xdr:rowOff>
    </xdr:to>
    <xdr:sp macro="" textlink="">
      <xdr:nvSpPr>
        <xdr:cNvPr id="371" name="楕円 370"/>
        <xdr:cNvSpPr/>
      </xdr:nvSpPr>
      <xdr:spPr>
        <a:xfrm>
          <a:off x="9588500" y="97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44837</xdr:rowOff>
    </xdr:from>
    <xdr:ext cx="534377" cy="259045"/>
    <xdr:sp macro="" textlink="">
      <xdr:nvSpPr>
        <xdr:cNvPr id="372" name="テキスト ボックス 371"/>
        <xdr:cNvSpPr txBox="1"/>
      </xdr:nvSpPr>
      <xdr:spPr>
        <a:xfrm>
          <a:off x="9372111" y="98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115842</xdr:rowOff>
    </xdr:from>
    <xdr:to>
      <xdr:col>46</xdr:col>
      <xdr:colOff>38100</xdr:colOff>
      <xdr:row>57</xdr:row>
      <xdr:rowOff>45992</xdr:rowOff>
    </xdr:to>
    <xdr:sp macro="" textlink="">
      <xdr:nvSpPr>
        <xdr:cNvPr id="373" name="楕円 372"/>
        <xdr:cNvSpPr/>
      </xdr:nvSpPr>
      <xdr:spPr>
        <a:xfrm>
          <a:off x="8699500" y="97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37119</xdr:rowOff>
    </xdr:from>
    <xdr:ext cx="534377" cy="259045"/>
    <xdr:sp macro="" textlink="">
      <xdr:nvSpPr>
        <xdr:cNvPr id="374" name="テキスト ボックス 373"/>
        <xdr:cNvSpPr txBox="1"/>
      </xdr:nvSpPr>
      <xdr:spPr>
        <a:xfrm>
          <a:off x="8483111"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119119</xdr:rowOff>
    </xdr:from>
    <xdr:to>
      <xdr:col>41</xdr:col>
      <xdr:colOff>101600</xdr:colOff>
      <xdr:row>58</xdr:row>
      <xdr:rowOff>49269</xdr:rowOff>
    </xdr:to>
    <xdr:sp macro="" textlink="">
      <xdr:nvSpPr>
        <xdr:cNvPr id="375" name="楕円 374"/>
        <xdr:cNvSpPr/>
      </xdr:nvSpPr>
      <xdr:spPr>
        <a:xfrm>
          <a:off x="7810500" y="98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40396</xdr:rowOff>
    </xdr:from>
    <xdr:ext cx="534377" cy="259045"/>
    <xdr:sp macro="" textlink="">
      <xdr:nvSpPr>
        <xdr:cNvPr id="376" name="テキスト ボックス 375"/>
        <xdr:cNvSpPr txBox="1"/>
      </xdr:nvSpPr>
      <xdr:spPr>
        <a:xfrm>
          <a:off x="7594111" y="99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141380</xdr:rowOff>
    </xdr:from>
    <xdr:to>
      <xdr:col>36</xdr:col>
      <xdr:colOff>165100</xdr:colOff>
      <xdr:row>57</xdr:row>
      <xdr:rowOff>71530</xdr:rowOff>
    </xdr:to>
    <xdr:sp macro="" textlink="">
      <xdr:nvSpPr>
        <xdr:cNvPr id="377" name="楕円 376"/>
        <xdr:cNvSpPr/>
      </xdr:nvSpPr>
      <xdr:spPr>
        <a:xfrm>
          <a:off x="6921500" y="97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62657</xdr:rowOff>
    </xdr:from>
    <xdr:ext cx="534377" cy="259045"/>
    <xdr:sp macro="" textlink="">
      <xdr:nvSpPr>
        <xdr:cNvPr id="378" name="テキスト ボックス 377"/>
        <xdr:cNvSpPr txBox="1"/>
      </xdr:nvSpPr>
      <xdr:spPr>
        <a:xfrm>
          <a:off x="6705111" y="98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1168</xdr:rowOff>
    </xdr:from>
    <xdr:to>
      <xdr:col>55</xdr:col>
      <xdr:colOff>0</xdr:colOff>
      <xdr:row>78</xdr:row>
      <xdr:rowOff>107271</xdr:rowOff>
    </xdr:to>
    <xdr:cxnSp macro="">
      <xdr:nvCxnSpPr>
        <xdr:cNvPr id="409" name="直線コネクタ 408"/>
        <xdr:cNvCxnSpPr/>
      </xdr:nvCxnSpPr>
      <xdr:spPr>
        <a:xfrm>
          <a:off x="9639300" y="12859918"/>
          <a:ext cx="838200" cy="6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1168</xdr:rowOff>
    </xdr:from>
    <xdr:to>
      <xdr:col>50</xdr:col>
      <xdr:colOff>114300</xdr:colOff>
      <xdr:row>75</xdr:row>
      <xdr:rowOff>92086</xdr:rowOff>
    </xdr:to>
    <xdr:cxnSp macro="">
      <xdr:nvCxnSpPr>
        <xdr:cNvPr id="412" name="直線コネクタ 411"/>
        <xdr:cNvCxnSpPr/>
      </xdr:nvCxnSpPr>
      <xdr:spPr>
        <a:xfrm flipV="1">
          <a:off x="8750300" y="12859918"/>
          <a:ext cx="8890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92086</xdr:rowOff>
    </xdr:from>
    <xdr:to>
      <xdr:col>45</xdr:col>
      <xdr:colOff>177800</xdr:colOff>
      <xdr:row>77</xdr:row>
      <xdr:rowOff>71904</xdr:rowOff>
    </xdr:to>
    <xdr:cxnSp macro="">
      <xdr:nvCxnSpPr>
        <xdr:cNvPr id="415" name="直線コネクタ 414"/>
        <xdr:cNvCxnSpPr/>
      </xdr:nvCxnSpPr>
      <xdr:spPr>
        <a:xfrm flipV="1">
          <a:off x="7861300" y="12950836"/>
          <a:ext cx="889000" cy="3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73696</xdr:rowOff>
    </xdr:from>
    <xdr:ext cx="534377" cy="259045"/>
    <xdr:sp macro="" textlink="">
      <xdr:nvSpPr>
        <xdr:cNvPr id="417" name="テキスト ボックス 416"/>
        <xdr:cNvSpPr txBox="1"/>
      </xdr:nvSpPr>
      <xdr:spPr>
        <a:xfrm>
          <a:off x="8483111" y="13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49450</xdr:rowOff>
    </xdr:from>
    <xdr:to>
      <xdr:col>41</xdr:col>
      <xdr:colOff>101600</xdr:colOff>
      <xdr:row>76</xdr:row>
      <xdr:rowOff>151050</xdr:rowOff>
    </xdr:to>
    <xdr:sp macro="" textlink="">
      <xdr:nvSpPr>
        <xdr:cNvPr id="418" name="フローチャート: 判断 417"/>
        <xdr:cNvSpPr/>
      </xdr:nvSpPr>
      <xdr:spPr>
        <a:xfrm>
          <a:off x="7810500" y="130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167577</xdr:rowOff>
    </xdr:from>
    <xdr:ext cx="534377" cy="259045"/>
    <xdr:sp macro="" textlink="">
      <xdr:nvSpPr>
        <xdr:cNvPr id="419" name="テキスト ボックス 418"/>
        <xdr:cNvSpPr txBox="1"/>
      </xdr:nvSpPr>
      <xdr:spPr>
        <a:xfrm>
          <a:off x="7594111" y="128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56471</xdr:rowOff>
    </xdr:from>
    <xdr:to>
      <xdr:col>55</xdr:col>
      <xdr:colOff>50800</xdr:colOff>
      <xdr:row>78</xdr:row>
      <xdr:rowOff>158071</xdr:rowOff>
    </xdr:to>
    <xdr:sp macro="" textlink="">
      <xdr:nvSpPr>
        <xdr:cNvPr id="425" name="楕円 424"/>
        <xdr:cNvSpPr/>
      </xdr:nvSpPr>
      <xdr:spPr>
        <a:xfrm>
          <a:off x="10426700" y="134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34898</xdr:rowOff>
    </xdr:from>
    <xdr:ext cx="469744" cy="259045"/>
    <xdr:sp macro="" textlink="">
      <xdr:nvSpPr>
        <xdr:cNvPr id="426" name="普通建設事業費 （ うち新規整備　）該当値テキスト"/>
        <xdr:cNvSpPr txBox="1"/>
      </xdr:nvSpPr>
      <xdr:spPr>
        <a:xfrm>
          <a:off x="10528300" y="1340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121818</xdr:rowOff>
    </xdr:from>
    <xdr:to>
      <xdr:col>50</xdr:col>
      <xdr:colOff>165100</xdr:colOff>
      <xdr:row>75</xdr:row>
      <xdr:rowOff>51968</xdr:rowOff>
    </xdr:to>
    <xdr:sp macro="" textlink="">
      <xdr:nvSpPr>
        <xdr:cNvPr id="427" name="楕円 426"/>
        <xdr:cNvSpPr/>
      </xdr:nvSpPr>
      <xdr:spPr>
        <a:xfrm>
          <a:off x="9588500" y="12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68495</xdr:rowOff>
    </xdr:from>
    <xdr:ext cx="534377" cy="259045"/>
    <xdr:sp macro="" textlink="">
      <xdr:nvSpPr>
        <xdr:cNvPr id="428" name="テキスト ボックス 427"/>
        <xdr:cNvSpPr txBox="1"/>
      </xdr:nvSpPr>
      <xdr:spPr>
        <a:xfrm>
          <a:off x="9372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41286</xdr:rowOff>
    </xdr:from>
    <xdr:to>
      <xdr:col>46</xdr:col>
      <xdr:colOff>38100</xdr:colOff>
      <xdr:row>75</xdr:row>
      <xdr:rowOff>142886</xdr:rowOff>
    </xdr:to>
    <xdr:sp macro="" textlink="">
      <xdr:nvSpPr>
        <xdr:cNvPr id="429" name="楕円 428"/>
        <xdr:cNvSpPr/>
      </xdr:nvSpPr>
      <xdr:spPr>
        <a:xfrm>
          <a:off x="8699500" y="129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159413</xdr:rowOff>
    </xdr:from>
    <xdr:ext cx="534377" cy="259045"/>
    <xdr:sp macro="" textlink="">
      <xdr:nvSpPr>
        <xdr:cNvPr id="430" name="テキスト ボックス 429"/>
        <xdr:cNvSpPr txBox="1"/>
      </xdr:nvSpPr>
      <xdr:spPr>
        <a:xfrm>
          <a:off x="8483111" y="126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21104</xdr:rowOff>
    </xdr:from>
    <xdr:to>
      <xdr:col>41</xdr:col>
      <xdr:colOff>101600</xdr:colOff>
      <xdr:row>77</xdr:row>
      <xdr:rowOff>122704</xdr:rowOff>
    </xdr:to>
    <xdr:sp macro="" textlink="">
      <xdr:nvSpPr>
        <xdr:cNvPr id="431" name="楕円 430"/>
        <xdr:cNvSpPr/>
      </xdr:nvSpPr>
      <xdr:spPr>
        <a:xfrm>
          <a:off x="7810500" y="1322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113831</xdr:rowOff>
    </xdr:from>
    <xdr:ext cx="534377" cy="259045"/>
    <xdr:sp macro="" textlink="">
      <xdr:nvSpPr>
        <xdr:cNvPr id="432" name="テキスト ボックス 431"/>
        <xdr:cNvSpPr txBox="1"/>
      </xdr:nvSpPr>
      <xdr:spPr>
        <a:xfrm>
          <a:off x="7594111" y="133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6528</xdr:rowOff>
    </xdr:from>
    <xdr:to>
      <xdr:col>55</xdr:col>
      <xdr:colOff>0</xdr:colOff>
      <xdr:row>98</xdr:row>
      <xdr:rowOff>35471</xdr:rowOff>
    </xdr:to>
    <xdr:cxnSp macro="">
      <xdr:nvCxnSpPr>
        <xdr:cNvPr id="461" name="直線コネクタ 460"/>
        <xdr:cNvCxnSpPr/>
      </xdr:nvCxnSpPr>
      <xdr:spPr>
        <a:xfrm flipV="1">
          <a:off x="9639300" y="16808628"/>
          <a:ext cx="838200" cy="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35471</xdr:rowOff>
    </xdr:from>
    <xdr:to>
      <xdr:col>50</xdr:col>
      <xdr:colOff>114300</xdr:colOff>
      <xdr:row>98</xdr:row>
      <xdr:rowOff>40145</xdr:rowOff>
    </xdr:to>
    <xdr:cxnSp macro="">
      <xdr:nvCxnSpPr>
        <xdr:cNvPr id="464" name="直線コネクタ 463"/>
        <xdr:cNvCxnSpPr/>
      </xdr:nvCxnSpPr>
      <xdr:spPr>
        <a:xfrm flipV="1">
          <a:off x="8750300" y="16837571"/>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40145</xdr:rowOff>
    </xdr:from>
    <xdr:to>
      <xdr:col>45</xdr:col>
      <xdr:colOff>177800</xdr:colOff>
      <xdr:row>98</xdr:row>
      <xdr:rowOff>94793</xdr:rowOff>
    </xdr:to>
    <xdr:cxnSp macro="">
      <xdr:nvCxnSpPr>
        <xdr:cNvPr id="467" name="直線コネクタ 466"/>
        <xdr:cNvCxnSpPr/>
      </xdr:nvCxnSpPr>
      <xdr:spPr>
        <a:xfrm flipV="1">
          <a:off x="7861300" y="16842245"/>
          <a:ext cx="8890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57099</xdr:rowOff>
    </xdr:from>
    <xdr:to>
      <xdr:col>41</xdr:col>
      <xdr:colOff>101600</xdr:colOff>
      <xdr:row>97</xdr:row>
      <xdr:rowOff>158699</xdr:rowOff>
    </xdr:to>
    <xdr:sp macro="" textlink="">
      <xdr:nvSpPr>
        <xdr:cNvPr id="470" name="フローチャート: 判断 469"/>
        <xdr:cNvSpPr/>
      </xdr:nvSpPr>
      <xdr:spPr>
        <a:xfrm>
          <a:off x="7810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3776</xdr:rowOff>
    </xdr:from>
    <xdr:ext cx="534377" cy="259045"/>
    <xdr:sp macro="" textlink="">
      <xdr:nvSpPr>
        <xdr:cNvPr id="471" name="テキスト ボックス 470"/>
        <xdr:cNvSpPr txBox="1"/>
      </xdr:nvSpPr>
      <xdr:spPr>
        <a:xfrm>
          <a:off x="7594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127178</xdr:rowOff>
    </xdr:from>
    <xdr:to>
      <xdr:col>55</xdr:col>
      <xdr:colOff>50800</xdr:colOff>
      <xdr:row>98</xdr:row>
      <xdr:rowOff>57328</xdr:rowOff>
    </xdr:to>
    <xdr:sp macro="" textlink="">
      <xdr:nvSpPr>
        <xdr:cNvPr id="477" name="楕円 476"/>
        <xdr:cNvSpPr/>
      </xdr:nvSpPr>
      <xdr:spPr>
        <a:xfrm>
          <a:off x="10426700" y="167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105605</xdr:rowOff>
    </xdr:from>
    <xdr:ext cx="534377" cy="259045"/>
    <xdr:sp macro="" textlink="">
      <xdr:nvSpPr>
        <xdr:cNvPr id="478" name="普通建設事業費 （ うち更新整備　）該当値テキスト"/>
        <xdr:cNvSpPr txBox="1"/>
      </xdr:nvSpPr>
      <xdr:spPr>
        <a:xfrm>
          <a:off x="10528300" y="167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156121</xdr:rowOff>
    </xdr:from>
    <xdr:to>
      <xdr:col>50</xdr:col>
      <xdr:colOff>165100</xdr:colOff>
      <xdr:row>98</xdr:row>
      <xdr:rowOff>86271</xdr:rowOff>
    </xdr:to>
    <xdr:sp macro="" textlink="">
      <xdr:nvSpPr>
        <xdr:cNvPr id="479" name="楕円 478"/>
        <xdr:cNvSpPr/>
      </xdr:nvSpPr>
      <xdr:spPr>
        <a:xfrm>
          <a:off x="9588500" y="16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77398</xdr:rowOff>
    </xdr:from>
    <xdr:ext cx="534377" cy="259045"/>
    <xdr:sp macro="" textlink="">
      <xdr:nvSpPr>
        <xdr:cNvPr id="480" name="テキスト ボックス 479"/>
        <xdr:cNvSpPr txBox="1"/>
      </xdr:nvSpPr>
      <xdr:spPr>
        <a:xfrm>
          <a:off x="9372111" y="168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160795</xdr:rowOff>
    </xdr:from>
    <xdr:to>
      <xdr:col>46</xdr:col>
      <xdr:colOff>38100</xdr:colOff>
      <xdr:row>98</xdr:row>
      <xdr:rowOff>90945</xdr:rowOff>
    </xdr:to>
    <xdr:sp macro="" textlink="">
      <xdr:nvSpPr>
        <xdr:cNvPr id="481" name="楕円 480"/>
        <xdr:cNvSpPr/>
      </xdr:nvSpPr>
      <xdr:spPr>
        <a:xfrm>
          <a:off x="86995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82072</xdr:rowOff>
    </xdr:from>
    <xdr:ext cx="534377" cy="259045"/>
    <xdr:sp macro="" textlink="">
      <xdr:nvSpPr>
        <xdr:cNvPr id="482" name="テキスト ボックス 481"/>
        <xdr:cNvSpPr txBox="1"/>
      </xdr:nvSpPr>
      <xdr:spPr>
        <a:xfrm>
          <a:off x="8483111" y="168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43993</xdr:rowOff>
    </xdr:from>
    <xdr:to>
      <xdr:col>41</xdr:col>
      <xdr:colOff>101600</xdr:colOff>
      <xdr:row>98</xdr:row>
      <xdr:rowOff>145593</xdr:rowOff>
    </xdr:to>
    <xdr:sp macro="" textlink="">
      <xdr:nvSpPr>
        <xdr:cNvPr id="483" name="楕円 482"/>
        <xdr:cNvSpPr/>
      </xdr:nvSpPr>
      <xdr:spPr>
        <a:xfrm>
          <a:off x="7810500" y="168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136720</xdr:rowOff>
    </xdr:from>
    <xdr:ext cx="469744" cy="259045"/>
    <xdr:sp macro="" textlink="">
      <xdr:nvSpPr>
        <xdr:cNvPr id="484" name="テキスト ボックス 483"/>
        <xdr:cNvSpPr txBox="1"/>
      </xdr:nvSpPr>
      <xdr:spPr>
        <a:xfrm>
          <a:off x="7626428" y="169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46300</xdr:rowOff>
    </xdr:from>
    <xdr:to>
      <xdr:col>85</xdr:col>
      <xdr:colOff>127000</xdr:colOff>
      <xdr:row>39</xdr:row>
      <xdr:rowOff>89081</xdr:rowOff>
    </xdr:to>
    <xdr:cxnSp macro="">
      <xdr:nvCxnSpPr>
        <xdr:cNvPr id="515" name="直線コネクタ 514"/>
        <xdr:cNvCxnSpPr/>
      </xdr:nvCxnSpPr>
      <xdr:spPr>
        <a:xfrm flipV="1">
          <a:off x="15481300" y="6732850"/>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89081</xdr:rowOff>
    </xdr:from>
    <xdr:to>
      <xdr:col>81</xdr:col>
      <xdr:colOff>50800</xdr:colOff>
      <xdr:row>39</xdr:row>
      <xdr:rowOff>98878</xdr:rowOff>
    </xdr:to>
    <xdr:cxnSp macro="">
      <xdr:nvCxnSpPr>
        <xdr:cNvPr id="518" name="直線コネクタ 517"/>
        <xdr:cNvCxnSpPr/>
      </xdr:nvCxnSpPr>
      <xdr:spPr>
        <a:xfrm flipV="1">
          <a:off x="14592300" y="67756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137088</xdr:rowOff>
    </xdr:from>
    <xdr:to>
      <xdr:col>76</xdr:col>
      <xdr:colOff>114300</xdr:colOff>
      <xdr:row>39</xdr:row>
      <xdr:rowOff>98878</xdr:rowOff>
    </xdr:to>
    <xdr:cxnSp macro="">
      <xdr:nvCxnSpPr>
        <xdr:cNvPr id="521" name="直線コネクタ 520"/>
        <xdr:cNvCxnSpPr/>
      </xdr:nvCxnSpPr>
      <xdr:spPr>
        <a:xfrm>
          <a:off x="13703300" y="6652188"/>
          <a:ext cx="889000" cy="13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137088</xdr:rowOff>
    </xdr:from>
    <xdr:to>
      <xdr:col>71</xdr:col>
      <xdr:colOff>177800</xdr:colOff>
      <xdr:row>39</xdr:row>
      <xdr:rowOff>55445</xdr:rowOff>
    </xdr:to>
    <xdr:cxnSp macro="">
      <xdr:nvCxnSpPr>
        <xdr:cNvPr id="524" name="直線コネクタ 523"/>
        <xdr:cNvCxnSpPr/>
      </xdr:nvCxnSpPr>
      <xdr:spPr>
        <a:xfrm flipV="1">
          <a:off x="12814300" y="6652188"/>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97717</xdr:rowOff>
    </xdr:from>
    <xdr:to>
      <xdr:col>72</xdr:col>
      <xdr:colOff>38100</xdr:colOff>
      <xdr:row>39</xdr:row>
      <xdr:rowOff>27867</xdr:rowOff>
    </xdr:to>
    <xdr:sp macro="" textlink="">
      <xdr:nvSpPr>
        <xdr:cNvPr id="525" name="フローチャート: 判断 524"/>
        <xdr:cNvSpPr/>
      </xdr:nvSpPr>
      <xdr:spPr>
        <a:xfrm>
          <a:off x="13652500" y="661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18994</xdr:rowOff>
    </xdr:from>
    <xdr:ext cx="378565" cy="259045"/>
    <xdr:sp macro="" textlink="">
      <xdr:nvSpPr>
        <xdr:cNvPr id="526" name="テキスト ボックス 525"/>
        <xdr:cNvSpPr txBox="1"/>
      </xdr:nvSpPr>
      <xdr:spPr>
        <a:xfrm>
          <a:off x="13514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115026</xdr:rowOff>
    </xdr:from>
    <xdr:to>
      <xdr:col>67</xdr:col>
      <xdr:colOff>101600</xdr:colOff>
      <xdr:row>39</xdr:row>
      <xdr:rowOff>45176</xdr:rowOff>
    </xdr:to>
    <xdr:sp macro="" textlink="">
      <xdr:nvSpPr>
        <xdr:cNvPr id="527" name="フローチャート: 判断 526"/>
        <xdr:cNvSpPr/>
      </xdr:nvSpPr>
      <xdr:spPr>
        <a:xfrm>
          <a:off x="1276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61703</xdr:rowOff>
    </xdr:from>
    <xdr:ext cx="378565" cy="259045"/>
    <xdr:sp macro="" textlink="">
      <xdr:nvSpPr>
        <xdr:cNvPr id="528" name="テキスト ボックス 527"/>
        <xdr:cNvSpPr txBox="1"/>
      </xdr:nvSpPr>
      <xdr:spPr>
        <a:xfrm>
          <a:off x="1262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166950</xdr:rowOff>
    </xdr:from>
    <xdr:to>
      <xdr:col>85</xdr:col>
      <xdr:colOff>177800</xdr:colOff>
      <xdr:row>39</xdr:row>
      <xdr:rowOff>97100</xdr:rowOff>
    </xdr:to>
    <xdr:sp macro="" textlink="">
      <xdr:nvSpPr>
        <xdr:cNvPr id="534" name="楕円 533"/>
        <xdr:cNvSpPr/>
      </xdr:nvSpPr>
      <xdr:spPr>
        <a:xfrm>
          <a:off x="162687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81877</xdr:rowOff>
    </xdr:from>
    <xdr:ext cx="378565" cy="259045"/>
    <xdr:sp macro="" textlink="">
      <xdr:nvSpPr>
        <xdr:cNvPr id="535" name="災害復旧事業費該当値テキスト"/>
        <xdr:cNvSpPr txBox="1"/>
      </xdr:nvSpPr>
      <xdr:spPr>
        <a:xfrm>
          <a:off x="16370300" y="659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38281</xdr:rowOff>
    </xdr:from>
    <xdr:to>
      <xdr:col>81</xdr:col>
      <xdr:colOff>101600</xdr:colOff>
      <xdr:row>39</xdr:row>
      <xdr:rowOff>139881</xdr:rowOff>
    </xdr:to>
    <xdr:sp macro="" textlink="">
      <xdr:nvSpPr>
        <xdr:cNvPr id="536" name="楕円 535"/>
        <xdr:cNvSpPr/>
      </xdr:nvSpPr>
      <xdr:spPr>
        <a:xfrm>
          <a:off x="15430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131008</xdr:rowOff>
    </xdr:from>
    <xdr:ext cx="313932" cy="259045"/>
    <xdr:sp macro="" textlink="">
      <xdr:nvSpPr>
        <xdr:cNvPr id="537" name="テキスト ボックス 536"/>
        <xdr:cNvSpPr txBox="1"/>
      </xdr:nvSpPr>
      <xdr:spPr>
        <a:xfrm>
          <a:off x="15324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86288</xdr:rowOff>
    </xdr:from>
    <xdr:to>
      <xdr:col>72</xdr:col>
      <xdr:colOff>38100</xdr:colOff>
      <xdr:row>39</xdr:row>
      <xdr:rowOff>16438</xdr:rowOff>
    </xdr:to>
    <xdr:sp macro="" textlink="">
      <xdr:nvSpPr>
        <xdr:cNvPr id="540" name="楕円 539"/>
        <xdr:cNvSpPr/>
      </xdr:nvSpPr>
      <xdr:spPr>
        <a:xfrm>
          <a:off x="13652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32964</xdr:rowOff>
    </xdr:from>
    <xdr:ext cx="378565" cy="259045"/>
    <xdr:sp macro="" textlink="">
      <xdr:nvSpPr>
        <xdr:cNvPr id="541" name="テキスト ボックス 540"/>
        <xdr:cNvSpPr txBox="1"/>
      </xdr:nvSpPr>
      <xdr:spPr>
        <a:xfrm>
          <a:off x="13514017" y="6376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4645</xdr:rowOff>
    </xdr:from>
    <xdr:to>
      <xdr:col>67</xdr:col>
      <xdr:colOff>101600</xdr:colOff>
      <xdr:row>39</xdr:row>
      <xdr:rowOff>106245</xdr:rowOff>
    </xdr:to>
    <xdr:sp macro="" textlink="">
      <xdr:nvSpPr>
        <xdr:cNvPr id="542" name="楕円 541"/>
        <xdr:cNvSpPr/>
      </xdr:nvSpPr>
      <xdr:spPr>
        <a:xfrm>
          <a:off x="12763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97372</xdr:rowOff>
    </xdr:from>
    <xdr:ext cx="378565" cy="259045"/>
    <xdr:sp macro="" textlink="">
      <xdr:nvSpPr>
        <xdr:cNvPr id="543" name="テキスト ボックス 542"/>
        <xdr:cNvSpPr txBox="1"/>
      </xdr:nvSpPr>
      <xdr:spPr>
        <a:xfrm>
          <a:off x="12625017" y="678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51766</xdr:rowOff>
    </xdr:from>
    <xdr:to>
      <xdr:col>85</xdr:col>
      <xdr:colOff>127000</xdr:colOff>
      <xdr:row>76</xdr:row>
      <xdr:rowOff>127794</xdr:rowOff>
    </xdr:to>
    <xdr:cxnSp macro="">
      <xdr:nvCxnSpPr>
        <xdr:cNvPr id="621" name="直線コネクタ 620"/>
        <xdr:cNvCxnSpPr/>
      </xdr:nvCxnSpPr>
      <xdr:spPr>
        <a:xfrm flipV="1">
          <a:off x="15481300" y="13081966"/>
          <a:ext cx="8382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86094</xdr:rowOff>
    </xdr:from>
    <xdr:to>
      <xdr:col>81</xdr:col>
      <xdr:colOff>50800</xdr:colOff>
      <xdr:row>76</xdr:row>
      <xdr:rowOff>127794</xdr:rowOff>
    </xdr:to>
    <xdr:cxnSp macro="">
      <xdr:nvCxnSpPr>
        <xdr:cNvPr id="624" name="直線コネクタ 623"/>
        <xdr:cNvCxnSpPr/>
      </xdr:nvCxnSpPr>
      <xdr:spPr>
        <a:xfrm>
          <a:off x="14592300" y="13116294"/>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164503</xdr:rowOff>
    </xdr:from>
    <xdr:to>
      <xdr:col>76</xdr:col>
      <xdr:colOff>114300</xdr:colOff>
      <xdr:row>76</xdr:row>
      <xdr:rowOff>86094</xdr:rowOff>
    </xdr:to>
    <xdr:cxnSp macro="">
      <xdr:nvCxnSpPr>
        <xdr:cNvPr id="627" name="直線コネクタ 626"/>
        <xdr:cNvCxnSpPr/>
      </xdr:nvCxnSpPr>
      <xdr:spPr>
        <a:xfrm>
          <a:off x="13703300" y="13023253"/>
          <a:ext cx="8890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16751</xdr:rowOff>
    </xdr:from>
    <xdr:to>
      <xdr:col>71</xdr:col>
      <xdr:colOff>177800</xdr:colOff>
      <xdr:row>75</xdr:row>
      <xdr:rowOff>164503</xdr:rowOff>
    </xdr:to>
    <xdr:cxnSp macro="">
      <xdr:nvCxnSpPr>
        <xdr:cNvPr id="630" name="直線コネクタ 629"/>
        <xdr:cNvCxnSpPr/>
      </xdr:nvCxnSpPr>
      <xdr:spPr>
        <a:xfrm>
          <a:off x="12814300" y="12875501"/>
          <a:ext cx="889000" cy="1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61030</xdr:rowOff>
    </xdr:from>
    <xdr:to>
      <xdr:col>72</xdr:col>
      <xdr:colOff>38100</xdr:colOff>
      <xdr:row>75</xdr:row>
      <xdr:rowOff>162629</xdr:rowOff>
    </xdr:to>
    <xdr:sp macro="" textlink="">
      <xdr:nvSpPr>
        <xdr:cNvPr id="631" name="フローチャート: 判断 630"/>
        <xdr:cNvSpPr/>
      </xdr:nvSpPr>
      <xdr:spPr>
        <a:xfrm>
          <a:off x="13652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7707</xdr:rowOff>
    </xdr:from>
    <xdr:ext cx="534377" cy="259045"/>
    <xdr:sp macro="" textlink="">
      <xdr:nvSpPr>
        <xdr:cNvPr id="632" name="テキスト ボックス 631"/>
        <xdr:cNvSpPr txBox="1"/>
      </xdr:nvSpPr>
      <xdr:spPr>
        <a:xfrm>
          <a:off x="13436111" y="12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48781</xdr:rowOff>
    </xdr:from>
    <xdr:to>
      <xdr:col>67</xdr:col>
      <xdr:colOff>101600</xdr:colOff>
      <xdr:row>75</xdr:row>
      <xdr:rowOff>150382</xdr:rowOff>
    </xdr:to>
    <xdr:sp macro="" textlink="">
      <xdr:nvSpPr>
        <xdr:cNvPr id="633" name="フローチャート: 判断 632"/>
        <xdr:cNvSpPr/>
      </xdr:nvSpPr>
      <xdr:spPr>
        <a:xfrm>
          <a:off x="12763500" y="129075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141507</xdr:rowOff>
    </xdr:from>
    <xdr:ext cx="534377" cy="259045"/>
    <xdr:sp macro="" textlink="">
      <xdr:nvSpPr>
        <xdr:cNvPr id="634" name="テキスト ボックス 633"/>
        <xdr:cNvSpPr txBox="1"/>
      </xdr:nvSpPr>
      <xdr:spPr>
        <a:xfrm>
          <a:off x="12547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966</xdr:rowOff>
    </xdr:from>
    <xdr:to>
      <xdr:col>85</xdr:col>
      <xdr:colOff>177800</xdr:colOff>
      <xdr:row>76</xdr:row>
      <xdr:rowOff>102566</xdr:rowOff>
    </xdr:to>
    <xdr:sp macro="" textlink="">
      <xdr:nvSpPr>
        <xdr:cNvPr id="640" name="楕円 639"/>
        <xdr:cNvSpPr/>
      </xdr:nvSpPr>
      <xdr:spPr>
        <a:xfrm>
          <a:off x="16268700" y="13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150843</xdr:rowOff>
    </xdr:from>
    <xdr:ext cx="534377" cy="259045"/>
    <xdr:sp macro="" textlink="">
      <xdr:nvSpPr>
        <xdr:cNvPr id="641" name="公債費該当値テキスト"/>
        <xdr:cNvSpPr txBox="1"/>
      </xdr:nvSpPr>
      <xdr:spPr>
        <a:xfrm>
          <a:off x="16370300" y="130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76994</xdr:rowOff>
    </xdr:from>
    <xdr:to>
      <xdr:col>81</xdr:col>
      <xdr:colOff>101600</xdr:colOff>
      <xdr:row>77</xdr:row>
      <xdr:rowOff>7144</xdr:rowOff>
    </xdr:to>
    <xdr:sp macro="" textlink="">
      <xdr:nvSpPr>
        <xdr:cNvPr id="642" name="楕円 641"/>
        <xdr:cNvSpPr/>
      </xdr:nvSpPr>
      <xdr:spPr>
        <a:xfrm>
          <a:off x="15430500" y="131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169721</xdr:rowOff>
    </xdr:from>
    <xdr:ext cx="534377" cy="259045"/>
    <xdr:sp macro="" textlink="">
      <xdr:nvSpPr>
        <xdr:cNvPr id="643" name="テキスト ボックス 642"/>
        <xdr:cNvSpPr txBox="1"/>
      </xdr:nvSpPr>
      <xdr:spPr>
        <a:xfrm>
          <a:off x="15214111" y="131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35294</xdr:rowOff>
    </xdr:from>
    <xdr:to>
      <xdr:col>76</xdr:col>
      <xdr:colOff>165100</xdr:colOff>
      <xdr:row>76</xdr:row>
      <xdr:rowOff>136894</xdr:rowOff>
    </xdr:to>
    <xdr:sp macro="" textlink="">
      <xdr:nvSpPr>
        <xdr:cNvPr id="644" name="楕円 643"/>
        <xdr:cNvSpPr/>
      </xdr:nvSpPr>
      <xdr:spPr>
        <a:xfrm>
          <a:off x="14541500" y="13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128021</xdr:rowOff>
    </xdr:from>
    <xdr:ext cx="534377" cy="259045"/>
    <xdr:sp macro="" textlink="">
      <xdr:nvSpPr>
        <xdr:cNvPr id="645" name="テキスト ボックス 644"/>
        <xdr:cNvSpPr txBox="1"/>
      </xdr:nvSpPr>
      <xdr:spPr>
        <a:xfrm>
          <a:off x="14325111" y="13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113703</xdr:rowOff>
    </xdr:from>
    <xdr:to>
      <xdr:col>72</xdr:col>
      <xdr:colOff>38100</xdr:colOff>
      <xdr:row>76</xdr:row>
      <xdr:rowOff>43853</xdr:rowOff>
    </xdr:to>
    <xdr:sp macro="" textlink="">
      <xdr:nvSpPr>
        <xdr:cNvPr id="646" name="楕円 645"/>
        <xdr:cNvSpPr/>
      </xdr:nvSpPr>
      <xdr:spPr>
        <a:xfrm>
          <a:off x="13652500" y="12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34980</xdr:rowOff>
    </xdr:from>
    <xdr:ext cx="534377" cy="259045"/>
    <xdr:sp macro="" textlink="">
      <xdr:nvSpPr>
        <xdr:cNvPr id="647" name="テキスト ボックス 646"/>
        <xdr:cNvSpPr txBox="1"/>
      </xdr:nvSpPr>
      <xdr:spPr>
        <a:xfrm>
          <a:off x="13436111" y="130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137401</xdr:rowOff>
    </xdr:from>
    <xdr:to>
      <xdr:col>67</xdr:col>
      <xdr:colOff>101600</xdr:colOff>
      <xdr:row>75</xdr:row>
      <xdr:rowOff>67551</xdr:rowOff>
    </xdr:to>
    <xdr:sp macro="" textlink="">
      <xdr:nvSpPr>
        <xdr:cNvPr id="648" name="楕円 647"/>
        <xdr:cNvSpPr/>
      </xdr:nvSpPr>
      <xdr:spPr>
        <a:xfrm>
          <a:off x="12763500" y="128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84078</xdr:rowOff>
    </xdr:from>
    <xdr:ext cx="534377" cy="259045"/>
    <xdr:sp macro="" textlink="">
      <xdr:nvSpPr>
        <xdr:cNvPr id="649" name="テキスト ボックス 648"/>
        <xdr:cNvSpPr txBox="1"/>
      </xdr:nvSpPr>
      <xdr:spPr>
        <a:xfrm>
          <a:off x="12547111" y="125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161440</xdr:rowOff>
    </xdr:from>
    <xdr:to>
      <xdr:col>85</xdr:col>
      <xdr:colOff>127000</xdr:colOff>
      <xdr:row>99</xdr:row>
      <xdr:rowOff>20630</xdr:rowOff>
    </xdr:to>
    <xdr:cxnSp macro="">
      <xdr:nvCxnSpPr>
        <xdr:cNvPr id="678" name="直線コネクタ 677"/>
        <xdr:cNvCxnSpPr/>
      </xdr:nvCxnSpPr>
      <xdr:spPr>
        <a:xfrm>
          <a:off x="15481300" y="16963540"/>
          <a:ext cx="8382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127250</xdr:rowOff>
    </xdr:from>
    <xdr:to>
      <xdr:col>81</xdr:col>
      <xdr:colOff>50800</xdr:colOff>
      <xdr:row>98</xdr:row>
      <xdr:rowOff>161440</xdr:rowOff>
    </xdr:to>
    <xdr:cxnSp macro="">
      <xdr:nvCxnSpPr>
        <xdr:cNvPr id="681" name="直線コネクタ 680"/>
        <xdr:cNvCxnSpPr/>
      </xdr:nvCxnSpPr>
      <xdr:spPr>
        <a:xfrm>
          <a:off x="14592300" y="16929350"/>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127250</xdr:rowOff>
    </xdr:from>
    <xdr:to>
      <xdr:col>76</xdr:col>
      <xdr:colOff>114300</xdr:colOff>
      <xdr:row>98</xdr:row>
      <xdr:rowOff>136043</xdr:rowOff>
    </xdr:to>
    <xdr:cxnSp macro="">
      <xdr:nvCxnSpPr>
        <xdr:cNvPr id="684" name="直線コネクタ 683"/>
        <xdr:cNvCxnSpPr/>
      </xdr:nvCxnSpPr>
      <xdr:spPr>
        <a:xfrm flipV="1">
          <a:off x="13703300" y="16929350"/>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136043</xdr:rowOff>
    </xdr:from>
    <xdr:to>
      <xdr:col>71</xdr:col>
      <xdr:colOff>177800</xdr:colOff>
      <xdr:row>98</xdr:row>
      <xdr:rowOff>165745</xdr:rowOff>
    </xdr:to>
    <xdr:cxnSp macro="">
      <xdr:nvCxnSpPr>
        <xdr:cNvPr id="687" name="直線コネクタ 686"/>
        <xdr:cNvCxnSpPr/>
      </xdr:nvCxnSpPr>
      <xdr:spPr>
        <a:xfrm flipV="1">
          <a:off x="12814300" y="16938143"/>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109162</xdr:rowOff>
    </xdr:from>
    <xdr:to>
      <xdr:col>72</xdr:col>
      <xdr:colOff>38100</xdr:colOff>
      <xdr:row>99</xdr:row>
      <xdr:rowOff>39312</xdr:rowOff>
    </xdr:to>
    <xdr:sp macro="" textlink="">
      <xdr:nvSpPr>
        <xdr:cNvPr id="688" name="フローチャート: 判断 687"/>
        <xdr:cNvSpPr/>
      </xdr:nvSpPr>
      <xdr:spPr>
        <a:xfrm>
          <a:off x="13652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30439</xdr:rowOff>
    </xdr:from>
    <xdr:ext cx="469744" cy="259045"/>
    <xdr:sp macro="" textlink="">
      <xdr:nvSpPr>
        <xdr:cNvPr id="689" name="テキスト ボックス 688"/>
        <xdr:cNvSpPr txBox="1"/>
      </xdr:nvSpPr>
      <xdr:spPr>
        <a:xfrm>
          <a:off x="13468428" y="170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86004</xdr:rowOff>
    </xdr:from>
    <xdr:to>
      <xdr:col>67</xdr:col>
      <xdr:colOff>101600</xdr:colOff>
      <xdr:row>99</xdr:row>
      <xdr:rowOff>16154</xdr:rowOff>
    </xdr:to>
    <xdr:sp macro="" textlink="">
      <xdr:nvSpPr>
        <xdr:cNvPr id="690" name="フローチャート: 判断 689"/>
        <xdr:cNvSpPr/>
      </xdr:nvSpPr>
      <xdr:spPr>
        <a:xfrm>
          <a:off x="12763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32681</xdr:rowOff>
    </xdr:from>
    <xdr:ext cx="534377" cy="259045"/>
    <xdr:sp macro="" textlink="">
      <xdr:nvSpPr>
        <xdr:cNvPr id="691" name="テキスト ボックス 690"/>
        <xdr:cNvSpPr txBox="1"/>
      </xdr:nvSpPr>
      <xdr:spPr>
        <a:xfrm>
          <a:off x="12547111" y="166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141280</xdr:rowOff>
    </xdr:from>
    <xdr:to>
      <xdr:col>85</xdr:col>
      <xdr:colOff>177800</xdr:colOff>
      <xdr:row>99</xdr:row>
      <xdr:rowOff>71430</xdr:rowOff>
    </xdr:to>
    <xdr:sp macro="" textlink="">
      <xdr:nvSpPr>
        <xdr:cNvPr id="697" name="楕円 696"/>
        <xdr:cNvSpPr/>
      </xdr:nvSpPr>
      <xdr:spPr>
        <a:xfrm>
          <a:off x="16268700" y="169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56207</xdr:rowOff>
    </xdr:from>
    <xdr:ext cx="469744" cy="259045"/>
    <xdr:sp macro="" textlink="">
      <xdr:nvSpPr>
        <xdr:cNvPr id="698" name="積立金該当値テキスト"/>
        <xdr:cNvSpPr txBox="1"/>
      </xdr:nvSpPr>
      <xdr:spPr>
        <a:xfrm>
          <a:off x="16370300" y="168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110640</xdr:rowOff>
    </xdr:from>
    <xdr:to>
      <xdr:col>81</xdr:col>
      <xdr:colOff>101600</xdr:colOff>
      <xdr:row>99</xdr:row>
      <xdr:rowOff>40790</xdr:rowOff>
    </xdr:to>
    <xdr:sp macro="" textlink="">
      <xdr:nvSpPr>
        <xdr:cNvPr id="699" name="楕円 698"/>
        <xdr:cNvSpPr/>
      </xdr:nvSpPr>
      <xdr:spPr>
        <a:xfrm>
          <a:off x="15430500" y="169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31917</xdr:rowOff>
    </xdr:from>
    <xdr:ext cx="469744" cy="259045"/>
    <xdr:sp macro="" textlink="">
      <xdr:nvSpPr>
        <xdr:cNvPr id="700" name="テキスト ボックス 699"/>
        <xdr:cNvSpPr txBox="1"/>
      </xdr:nvSpPr>
      <xdr:spPr>
        <a:xfrm>
          <a:off x="15246428" y="170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76450</xdr:rowOff>
    </xdr:from>
    <xdr:to>
      <xdr:col>76</xdr:col>
      <xdr:colOff>165100</xdr:colOff>
      <xdr:row>99</xdr:row>
      <xdr:rowOff>6600</xdr:rowOff>
    </xdr:to>
    <xdr:sp macro="" textlink="">
      <xdr:nvSpPr>
        <xdr:cNvPr id="701" name="楕円 700"/>
        <xdr:cNvSpPr/>
      </xdr:nvSpPr>
      <xdr:spPr>
        <a:xfrm>
          <a:off x="14541500" y="16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169177</xdr:rowOff>
    </xdr:from>
    <xdr:ext cx="534377" cy="259045"/>
    <xdr:sp macro="" textlink="">
      <xdr:nvSpPr>
        <xdr:cNvPr id="702" name="テキスト ボックス 701"/>
        <xdr:cNvSpPr txBox="1"/>
      </xdr:nvSpPr>
      <xdr:spPr>
        <a:xfrm>
          <a:off x="14325111" y="1697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85243</xdr:rowOff>
    </xdr:from>
    <xdr:to>
      <xdr:col>72</xdr:col>
      <xdr:colOff>38100</xdr:colOff>
      <xdr:row>99</xdr:row>
      <xdr:rowOff>15393</xdr:rowOff>
    </xdr:to>
    <xdr:sp macro="" textlink="">
      <xdr:nvSpPr>
        <xdr:cNvPr id="703" name="楕円 702"/>
        <xdr:cNvSpPr/>
      </xdr:nvSpPr>
      <xdr:spPr>
        <a:xfrm>
          <a:off x="13652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31920</xdr:rowOff>
    </xdr:from>
    <xdr:ext cx="534377" cy="259045"/>
    <xdr:sp macro="" textlink="">
      <xdr:nvSpPr>
        <xdr:cNvPr id="704" name="テキスト ボックス 703"/>
        <xdr:cNvSpPr txBox="1"/>
      </xdr:nvSpPr>
      <xdr:spPr>
        <a:xfrm>
          <a:off x="13436111" y="166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114945</xdr:rowOff>
    </xdr:from>
    <xdr:to>
      <xdr:col>67</xdr:col>
      <xdr:colOff>101600</xdr:colOff>
      <xdr:row>99</xdr:row>
      <xdr:rowOff>45095</xdr:rowOff>
    </xdr:to>
    <xdr:sp macro="" textlink="">
      <xdr:nvSpPr>
        <xdr:cNvPr id="705" name="楕円 704"/>
        <xdr:cNvSpPr/>
      </xdr:nvSpPr>
      <xdr:spPr>
        <a:xfrm>
          <a:off x="12763500" y="169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36222</xdr:rowOff>
    </xdr:from>
    <xdr:ext cx="469744" cy="259045"/>
    <xdr:sp macro="" textlink="">
      <xdr:nvSpPr>
        <xdr:cNvPr id="706" name="テキスト ボックス 705"/>
        <xdr:cNvSpPr txBox="1"/>
      </xdr:nvSpPr>
      <xdr:spPr>
        <a:xfrm>
          <a:off x="12579428" y="1700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92021</xdr:rowOff>
    </xdr:from>
    <xdr:to>
      <xdr:col>116</xdr:col>
      <xdr:colOff>63500</xdr:colOff>
      <xdr:row>39</xdr:row>
      <xdr:rowOff>98878</xdr:rowOff>
    </xdr:to>
    <xdr:cxnSp macro="">
      <xdr:nvCxnSpPr>
        <xdr:cNvPr id="737" name="直線コネクタ 736"/>
        <xdr:cNvCxnSpPr/>
      </xdr:nvCxnSpPr>
      <xdr:spPr>
        <a:xfrm flipV="1">
          <a:off x="21323300" y="677857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76781</xdr:rowOff>
    </xdr:from>
    <xdr:to>
      <xdr:col>102</xdr:col>
      <xdr:colOff>114300</xdr:colOff>
      <xdr:row>39</xdr:row>
      <xdr:rowOff>98878</xdr:rowOff>
    </xdr:to>
    <xdr:cxnSp macro="">
      <xdr:nvCxnSpPr>
        <xdr:cNvPr id="746" name="直線コネクタ 745"/>
        <xdr:cNvCxnSpPr/>
      </xdr:nvCxnSpPr>
      <xdr:spPr>
        <a:xfrm>
          <a:off x="18656300" y="6763331"/>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47" name="フローチャート: 判断 746"/>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129303</xdr:rowOff>
    </xdr:from>
    <xdr:ext cx="469744" cy="259045"/>
    <xdr:sp macro="" textlink="">
      <xdr:nvSpPr>
        <xdr:cNvPr id="748" name="テキスト ボックス 747"/>
        <xdr:cNvSpPr txBox="1"/>
      </xdr:nvSpPr>
      <xdr:spPr>
        <a:xfrm>
          <a:off x="19310428"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99785</xdr:rowOff>
    </xdr:from>
    <xdr:to>
      <xdr:col>98</xdr:col>
      <xdr:colOff>38100</xdr:colOff>
      <xdr:row>39</xdr:row>
      <xdr:rowOff>29935</xdr:rowOff>
    </xdr:to>
    <xdr:sp macro="" textlink="">
      <xdr:nvSpPr>
        <xdr:cNvPr id="749" name="フローチャート: 判断 748"/>
        <xdr:cNvSpPr/>
      </xdr:nvSpPr>
      <xdr:spPr>
        <a:xfrm>
          <a:off x="18605500" y="66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46463</xdr:rowOff>
    </xdr:from>
    <xdr:ext cx="469744" cy="259045"/>
    <xdr:sp macro="" textlink="">
      <xdr:nvSpPr>
        <xdr:cNvPr id="750" name="テキスト ボックス 749"/>
        <xdr:cNvSpPr txBox="1"/>
      </xdr:nvSpPr>
      <xdr:spPr>
        <a:xfrm>
          <a:off x="18421428" y="63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41221</xdr:rowOff>
    </xdr:from>
    <xdr:to>
      <xdr:col>116</xdr:col>
      <xdr:colOff>114300</xdr:colOff>
      <xdr:row>39</xdr:row>
      <xdr:rowOff>142821</xdr:rowOff>
    </xdr:to>
    <xdr:sp macro="" textlink="">
      <xdr:nvSpPr>
        <xdr:cNvPr id="756" name="楕円 755"/>
        <xdr:cNvSpPr/>
      </xdr:nvSpPr>
      <xdr:spPr>
        <a:xfrm>
          <a:off x="22110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127598</xdr:rowOff>
    </xdr:from>
    <xdr:ext cx="313932" cy="259045"/>
    <xdr:sp macro="" textlink="">
      <xdr:nvSpPr>
        <xdr:cNvPr id="757" name="投資及び出資金該当値テキスト"/>
        <xdr:cNvSpPr txBox="1"/>
      </xdr:nvSpPr>
      <xdr:spPr>
        <a:xfrm>
          <a:off x="22212300" y="664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25981</xdr:rowOff>
    </xdr:from>
    <xdr:to>
      <xdr:col>98</xdr:col>
      <xdr:colOff>38100</xdr:colOff>
      <xdr:row>39</xdr:row>
      <xdr:rowOff>127581</xdr:rowOff>
    </xdr:to>
    <xdr:sp macro="" textlink="">
      <xdr:nvSpPr>
        <xdr:cNvPr id="764" name="楕円 763"/>
        <xdr:cNvSpPr/>
      </xdr:nvSpPr>
      <xdr:spPr>
        <a:xfrm>
          <a:off x="18605500" y="67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118708</xdr:rowOff>
    </xdr:from>
    <xdr:ext cx="378565" cy="259045"/>
    <xdr:sp macro="" textlink="">
      <xdr:nvSpPr>
        <xdr:cNvPr id="765" name="テキスト ボックス 764"/>
        <xdr:cNvSpPr txBox="1"/>
      </xdr:nvSpPr>
      <xdr:spPr>
        <a:xfrm>
          <a:off x="18467017" y="680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97997</xdr:rowOff>
    </xdr:from>
    <xdr:to>
      <xdr:col>116</xdr:col>
      <xdr:colOff>63500</xdr:colOff>
      <xdr:row>59</xdr:row>
      <xdr:rowOff>98062</xdr:rowOff>
    </xdr:to>
    <xdr:cxnSp macro="">
      <xdr:nvCxnSpPr>
        <xdr:cNvPr id="796" name="直線コネクタ 795"/>
        <xdr:cNvCxnSpPr/>
      </xdr:nvCxnSpPr>
      <xdr:spPr>
        <a:xfrm>
          <a:off x="21323300" y="1021354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30494</xdr:rowOff>
    </xdr:from>
    <xdr:to>
      <xdr:col>111</xdr:col>
      <xdr:colOff>177800</xdr:colOff>
      <xdr:row>59</xdr:row>
      <xdr:rowOff>97997</xdr:rowOff>
    </xdr:to>
    <xdr:cxnSp macro="">
      <xdr:nvCxnSpPr>
        <xdr:cNvPr id="799" name="直線コネクタ 798"/>
        <xdr:cNvCxnSpPr/>
      </xdr:nvCxnSpPr>
      <xdr:spPr>
        <a:xfrm>
          <a:off x="20434300" y="10146044"/>
          <a:ext cx="889000" cy="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30494</xdr:rowOff>
    </xdr:from>
    <xdr:to>
      <xdr:col>107</xdr:col>
      <xdr:colOff>50800</xdr:colOff>
      <xdr:row>59</xdr:row>
      <xdr:rowOff>73765</xdr:rowOff>
    </xdr:to>
    <xdr:cxnSp macro="">
      <xdr:nvCxnSpPr>
        <xdr:cNvPr id="802" name="直線コネクタ 801"/>
        <xdr:cNvCxnSpPr/>
      </xdr:nvCxnSpPr>
      <xdr:spPr>
        <a:xfrm flipV="1">
          <a:off x="19545300" y="10146044"/>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73765</xdr:rowOff>
    </xdr:from>
    <xdr:to>
      <xdr:col>102</xdr:col>
      <xdr:colOff>114300</xdr:colOff>
      <xdr:row>59</xdr:row>
      <xdr:rowOff>98062</xdr:rowOff>
    </xdr:to>
    <xdr:cxnSp macro="">
      <xdr:nvCxnSpPr>
        <xdr:cNvPr id="805" name="直線コネクタ 804"/>
        <xdr:cNvCxnSpPr/>
      </xdr:nvCxnSpPr>
      <xdr:spPr>
        <a:xfrm flipV="1">
          <a:off x="18656300" y="10189315"/>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103432</xdr:rowOff>
    </xdr:from>
    <xdr:to>
      <xdr:col>102</xdr:col>
      <xdr:colOff>165100</xdr:colOff>
      <xdr:row>59</xdr:row>
      <xdr:rowOff>33582</xdr:rowOff>
    </xdr:to>
    <xdr:sp macro="" textlink="">
      <xdr:nvSpPr>
        <xdr:cNvPr id="806" name="フローチャート: 判断 805"/>
        <xdr:cNvSpPr/>
      </xdr:nvSpPr>
      <xdr:spPr>
        <a:xfrm>
          <a:off x="19494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50109</xdr:rowOff>
    </xdr:from>
    <xdr:ext cx="469744" cy="259045"/>
    <xdr:sp macro="" textlink="">
      <xdr:nvSpPr>
        <xdr:cNvPr id="807" name="テキスト ボックス 806"/>
        <xdr:cNvSpPr txBox="1"/>
      </xdr:nvSpPr>
      <xdr:spPr>
        <a:xfrm>
          <a:off x="19310428"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56177</xdr:rowOff>
    </xdr:from>
    <xdr:to>
      <xdr:col>98</xdr:col>
      <xdr:colOff>38100</xdr:colOff>
      <xdr:row>58</xdr:row>
      <xdr:rowOff>157777</xdr:rowOff>
    </xdr:to>
    <xdr:sp macro="" textlink="">
      <xdr:nvSpPr>
        <xdr:cNvPr id="808" name="フローチャート: 判断 807"/>
        <xdr:cNvSpPr/>
      </xdr:nvSpPr>
      <xdr:spPr>
        <a:xfrm>
          <a:off x="18605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2854</xdr:rowOff>
    </xdr:from>
    <xdr:ext cx="469744" cy="259045"/>
    <xdr:sp macro="" textlink="">
      <xdr:nvSpPr>
        <xdr:cNvPr id="809" name="テキスト ボックス 808"/>
        <xdr:cNvSpPr txBox="1"/>
      </xdr:nvSpPr>
      <xdr:spPr>
        <a:xfrm>
          <a:off x="18421428"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47262</xdr:rowOff>
    </xdr:from>
    <xdr:to>
      <xdr:col>116</xdr:col>
      <xdr:colOff>114300</xdr:colOff>
      <xdr:row>59</xdr:row>
      <xdr:rowOff>148862</xdr:rowOff>
    </xdr:to>
    <xdr:sp macro="" textlink="">
      <xdr:nvSpPr>
        <xdr:cNvPr id="815" name="楕円 814"/>
        <xdr:cNvSpPr/>
      </xdr:nvSpPr>
      <xdr:spPr>
        <a:xfrm>
          <a:off x="221107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133639</xdr:rowOff>
    </xdr:from>
    <xdr:ext cx="313932" cy="259045"/>
    <xdr:sp macro="" textlink="">
      <xdr:nvSpPr>
        <xdr:cNvPr id="816" name="貸付金該当値テキスト"/>
        <xdr:cNvSpPr txBox="1"/>
      </xdr:nvSpPr>
      <xdr:spPr>
        <a:xfrm>
          <a:off x="22212300" y="10077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47197</xdr:rowOff>
    </xdr:from>
    <xdr:to>
      <xdr:col>112</xdr:col>
      <xdr:colOff>38100</xdr:colOff>
      <xdr:row>59</xdr:row>
      <xdr:rowOff>148797</xdr:rowOff>
    </xdr:to>
    <xdr:sp macro="" textlink="">
      <xdr:nvSpPr>
        <xdr:cNvPr id="817" name="楕円 816"/>
        <xdr:cNvSpPr/>
      </xdr:nvSpPr>
      <xdr:spPr>
        <a:xfrm>
          <a:off x="21272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139924</xdr:rowOff>
    </xdr:from>
    <xdr:ext cx="313932" cy="259045"/>
    <xdr:sp macro="" textlink="">
      <xdr:nvSpPr>
        <xdr:cNvPr id="818" name="テキスト ボックス 817"/>
        <xdr:cNvSpPr txBox="1"/>
      </xdr:nvSpPr>
      <xdr:spPr>
        <a:xfrm>
          <a:off x="21166333" y="10255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151144</xdr:rowOff>
    </xdr:from>
    <xdr:to>
      <xdr:col>107</xdr:col>
      <xdr:colOff>101600</xdr:colOff>
      <xdr:row>59</xdr:row>
      <xdr:rowOff>81294</xdr:rowOff>
    </xdr:to>
    <xdr:sp macro="" textlink="">
      <xdr:nvSpPr>
        <xdr:cNvPr id="819" name="楕円 818"/>
        <xdr:cNvSpPr/>
      </xdr:nvSpPr>
      <xdr:spPr>
        <a:xfrm>
          <a:off x="20383500" y="10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72421</xdr:rowOff>
    </xdr:from>
    <xdr:ext cx="469744" cy="259045"/>
    <xdr:sp macro="" textlink="">
      <xdr:nvSpPr>
        <xdr:cNvPr id="820" name="テキスト ボックス 819"/>
        <xdr:cNvSpPr txBox="1"/>
      </xdr:nvSpPr>
      <xdr:spPr>
        <a:xfrm>
          <a:off x="20199428" y="101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22965</xdr:rowOff>
    </xdr:from>
    <xdr:to>
      <xdr:col>102</xdr:col>
      <xdr:colOff>165100</xdr:colOff>
      <xdr:row>59</xdr:row>
      <xdr:rowOff>124565</xdr:rowOff>
    </xdr:to>
    <xdr:sp macro="" textlink="">
      <xdr:nvSpPr>
        <xdr:cNvPr id="821" name="楕円 820"/>
        <xdr:cNvSpPr/>
      </xdr:nvSpPr>
      <xdr:spPr>
        <a:xfrm>
          <a:off x="19494500" y="1013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115692</xdr:rowOff>
    </xdr:from>
    <xdr:ext cx="378565" cy="259045"/>
    <xdr:sp macro="" textlink="">
      <xdr:nvSpPr>
        <xdr:cNvPr id="822" name="テキスト ボックス 821"/>
        <xdr:cNvSpPr txBox="1"/>
      </xdr:nvSpPr>
      <xdr:spPr>
        <a:xfrm>
          <a:off x="19356017" y="1023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47262</xdr:rowOff>
    </xdr:from>
    <xdr:to>
      <xdr:col>98</xdr:col>
      <xdr:colOff>38100</xdr:colOff>
      <xdr:row>59</xdr:row>
      <xdr:rowOff>148862</xdr:rowOff>
    </xdr:to>
    <xdr:sp macro="" textlink="">
      <xdr:nvSpPr>
        <xdr:cNvPr id="823" name="楕円 822"/>
        <xdr:cNvSpPr/>
      </xdr:nvSpPr>
      <xdr:spPr>
        <a:xfrm>
          <a:off x="18605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139989</xdr:rowOff>
    </xdr:from>
    <xdr:ext cx="313932" cy="259045"/>
    <xdr:sp macro="" textlink="">
      <xdr:nvSpPr>
        <xdr:cNvPr id="824" name="テキスト ボックス 823"/>
        <xdr:cNvSpPr txBox="1"/>
      </xdr:nvSpPr>
      <xdr:spPr>
        <a:xfrm>
          <a:off x="18499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64719</xdr:rowOff>
    </xdr:from>
    <xdr:to>
      <xdr:col>116</xdr:col>
      <xdr:colOff>63500</xdr:colOff>
      <xdr:row>76</xdr:row>
      <xdr:rowOff>70129</xdr:rowOff>
    </xdr:to>
    <xdr:cxnSp macro="">
      <xdr:nvCxnSpPr>
        <xdr:cNvPr id="854" name="直線コネクタ 853"/>
        <xdr:cNvCxnSpPr/>
      </xdr:nvCxnSpPr>
      <xdr:spPr>
        <a:xfrm>
          <a:off x="21323300" y="13094919"/>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28866</xdr:rowOff>
    </xdr:from>
    <xdr:to>
      <xdr:col>111</xdr:col>
      <xdr:colOff>177800</xdr:colOff>
      <xdr:row>76</xdr:row>
      <xdr:rowOff>64719</xdr:rowOff>
    </xdr:to>
    <xdr:cxnSp macro="">
      <xdr:nvCxnSpPr>
        <xdr:cNvPr id="857" name="直線コネクタ 856"/>
        <xdr:cNvCxnSpPr/>
      </xdr:nvCxnSpPr>
      <xdr:spPr>
        <a:xfrm>
          <a:off x="20434300" y="13059066"/>
          <a:ext cx="889000" cy="3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28866</xdr:rowOff>
    </xdr:from>
    <xdr:to>
      <xdr:col>107</xdr:col>
      <xdr:colOff>50800</xdr:colOff>
      <xdr:row>76</xdr:row>
      <xdr:rowOff>150406</xdr:rowOff>
    </xdr:to>
    <xdr:cxnSp macro="">
      <xdr:nvCxnSpPr>
        <xdr:cNvPr id="860" name="直線コネクタ 859"/>
        <xdr:cNvCxnSpPr/>
      </xdr:nvCxnSpPr>
      <xdr:spPr>
        <a:xfrm flipV="1">
          <a:off x="19545300" y="13059066"/>
          <a:ext cx="8890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150406</xdr:rowOff>
    </xdr:from>
    <xdr:to>
      <xdr:col>102</xdr:col>
      <xdr:colOff>114300</xdr:colOff>
      <xdr:row>77</xdr:row>
      <xdr:rowOff>27839</xdr:rowOff>
    </xdr:to>
    <xdr:cxnSp macro="">
      <xdr:nvCxnSpPr>
        <xdr:cNvPr id="863" name="直線コネクタ 862"/>
        <xdr:cNvCxnSpPr/>
      </xdr:nvCxnSpPr>
      <xdr:spPr>
        <a:xfrm flipV="1">
          <a:off x="18656300" y="13180606"/>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122809</xdr:rowOff>
    </xdr:from>
    <xdr:to>
      <xdr:col>102</xdr:col>
      <xdr:colOff>165100</xdr:colOff>
      <xdr:row>76</xdr:row>
      <xdr:rowOff>52958</xdr:rowOff>
    </xdr:to>
    <xdr:sp macro="" textlink="">
      <xdr:nvSpPr>
        <xdr:cNvPr id="864" name="フローチャート: 判断 863"/>
        <xdr:cNvSpPr/>
      </xdr:nvSpPr>
      <xdr:spPr>
        <a:xfrm>
          <a:off x="19494500" y="129815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69486</xdr:rowOff>
    </xdr:from>
    <xdr:ext cx="534377" cy="259045"/>
    <xdr:sp macro="" textlink="">
      <xdr:nvSpPr>
        <xdr:cNvPr id="865" name="テキスト ボックス 864"/>
        <xdr:cNvSpPr txBox="1"/>
      </xdr:nvSpPr>
      <xdr:spPr>
        <a:xfrm>
          <a:off x="19278111" y="127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21349</xdr:rowOff>
    </xdr:from>
    <xdr:to>
      <xdr:col>98</xdr:col>
      <xdr:colOff>38100</xdr:colOff>
      <xdr:row>76</xdr:row>
      <xdr:rowOff>122949</xdr:rowOff>
    </xdr:to>
    <xdr:sp macro="" textlink="">
      <xdr:nvSpPr>
        <xdr:cNvPr id="866" name="フローチャート: 判断 865"/>
        <xdr:cNvSpPr/>
      </xdr:nvSpPr>
      <xdr:spPr>
        <a:xfrm>
          <a:off x="18605500" y="130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139476</xdr:rowOff>
    </xdr:from>
    <xdr:ext cx="534377" cy="259045"/>
    <xdr:sp macro="" textlink="">
      <xdr:nvSpPr>
        <xdr:cNvPr id="867" name="テキスト ボックス 866"/>
        <xdr:cNvSpPr txBox="1"/>
      </xdr:nvSpPr>
      <xdr:spPr>
        <a:xfrm>
          <a:off x="18389111" y="128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19329</xdr:rowOff>
    </xdr:from>
    <xdr:to>
      <xdr:col>116</xdr:col>
      <xdr:colOff>114300</xdr:colOff>
      <xdr:row>76</xdr:row>
      <xdr:rowOff>120929</xdr:rowOff>
    </xdr:to>
    <xdr:sp macro="" textlink="">
      <xdr:nvSpPr>
        <xdr:cNvPr id="873" name="楕円 872"/>
        <xdr:cNvSpPr/>
      </xdr:nvSpPr>
      <xdr:spPr>
        <a:xfrm>
          <a:off x="22110700" y="130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169206</xdr:rowOff>
    </xdr:from>
    <xdr:ext cx="534377" cy="259045"/>
    <xdr:sp macro="" textlink="">
      <xdr:nvSpPr>
        <xdr:cNvPr id="874" name="繰出金該当値テキスト"/>
        <xdr:cNvSpPr txBox="1"/>
      </xdr:nvSpPr>
      <xdr:spPr>
        <a:xfrm>
          <a:off x="22212300" y="1302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13919</xdr:rowOff>
    </xdr:from>
    <xdr:to>
      <xdr:col>112</xdr:col>
      <xdr:colOff>38100</xdr:colOff>
      <xdr:row>76</xdr:row>
      <xdr:rowOff>115519</xdr:rowOff>
    </xdr:to>
    <xdr:sp macro="" textlink="">
      <xdr:nvSpPr>
        <xdr:cNvPr id="875" name="楕円 874"/>
        <xdr:cNvSpPr/>
      </xdr:nvSpPr>
      <xdr:spPr>
        <a:xfrm>
          <a:off x="21272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106646</xdr:rowOff>
    </xdr:from>
    <xdr:ext cx="534377" cy="259045"/>
    <xdr:sp macro="" textlink="">
      <xdr:nvSpPr>
        <xdr:cNvPr id="876" name="テキスト ボックス 875"/>
        <xdr:cNvSpPr txBox="1"/>
      </xdr:nvSpPr>
      <xdr:spPr>
        <a:xfrm>
          <a:off x="21056111" y="131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149516</xdr:rowOff>
    </xdr:from>
    <xdr:to>
      <xdr:col>107</xdr:col>
      <xdr:colOff>101600</xdr:colOff>
      <xdr:row>76</xdr:row>
      <xdr:rowOff>79666</xdr:rowOff>
    </xdr:to>
    <xdr:sp macro="" textlink="">
      <xdr:nvSpPr>
        <xdr:cNvPr id="877" name="楕円 876"/>
        <xdr:cNvSpPr/>
      </xdr:nvSpPr>
      <xdr:spPr>
        <a:xfrm>
          <a:off x="20383500" y="13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70793</xdr:rowOff>
    </xdr:from>
    <xdr:ext cx="534377" cy="259045"/>
    <xdr:sp macro="" textlink="">
      <xdr:nvSpPr>
        <xdr:cNvPr id="878" name="テキスト ボックス 877"/>
        <xdr:cNvSpPr txBox="1"/>
      </xdr:nvSpPr>
      <xdr:spPr>
        <a:xfrm>
          <a:off x="20167111" y="1310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99606</xdr:rowOff>
    </xdr:from>
    <xdr:to>
      <xdr:col>102</xdr:col>
      <xdr:colOff>165100</xdr:colOff>
      <xdr:row>77</xdr:row>
      <xdr:rowOff>29756</xdr:rowOff>
    </xdr:to>
    <xdr:sp macro="" textlink="">
      <xdr:nvSpPr>
        <xdr:cNvPr id="879" name="楕円 878"/>
        <xdr:cNvSpPr/>
      </xdr:nvSpPr>
      <xdr:spPr>
        <a:xfrm>
          <a:off x="19494500" y="131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20883</xdr:rowOff>
    </xdr:from>
    <xdr:ext cx="534377" cy="259045"/>
    <xdr:sp macro="" textlink="">
      <xdr:nvSpPr>
        <xdr:cNvPr id="880" name="テキスト ボックス 879"/>
        <xdr:cNvSpPr txBox="1"/>
      </xdr:nvSpPr>
      <xdr:spPr>
        <a:xfrm>
          <a:off x="19278111" y="132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148489</xdr:rowOff>
    </xdr:from>
    <xdr:to>
      <xdr:col>98</xdr:col>
      <xdr:colOff>38100</xdr:colOff>
      <xdr:row>77</xdr:row>
      <xdr:rowOff>78639</xdr:rowOff>
    </xdr:to>
    <xdr:sp macro="" textlink="">
      <xdr:nvSpPr>
        <xdr:cNvPr id="881" name="楕円 880"/>
        <xdr:cNvSpPr/>
      </xdr:nvSpPr>
      <xdr:spPr>
        <a:xfrm>
          <a:off x="18605500" y="131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69766</xdr:rowOff>
    </xdr:from>
    <xdr:ext cx="534377" cy="259045"/>
    <xdr:sp macro="" textlink="">
      <xdr:nvSpPr>
        <xdr:cNvPr id="882" name="テキスト ボックス 881"/>
        <xdr:cNvSpPr txBox="1"/>
      </xdr:nvSpPr>
      <xdr:spPr>
        <a:xfrm>
          <a:off x="18389111" y="132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人件費と物件費を除くと、概ね住民一人当たりのコストは類似団体平均を下回っている。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人件費及び物件費が類似団体平均を上回っている要因については、南北に細長い地勢的要因による各種施設数の多さが維持管理の人件費及び物件費を上昇させていることと考えられる。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適正な職員配置による人件費の抑制や、事務事業の見直し、民間活力のさらなる導入等により人件費及び物件費の抑制を図る必要がある。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129794</xdr:rowOff>
    </xdr:from>
    <xdr:to>
      <xdr:col>24</xdr:col>
      <xdr:colOff>63500</xdr:colOff>
      <xdr:row>35</xdr:row>
      <xdr:rowOff>88646</xdr:rowOff>
    </xdr:to>
    <xdr:cxnSp macro="">
      <xdr:nvCxnSpPr>
        <xdr:cNvPr id="61" name="直線コネクタ 60"/>
        <xdr:cNvCxnSpPr/>
      </xdr:nvCxnSpPr>
      <xdr:spPr>
        <a:xfrm>
          <a:off x="3797300" y="595909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138938</xdr:rowOff>
    </xdr:from>
    <xdr:to>
      <xdr:col>19</xdr:col>
      <xdr:colOff>177800</xdr:colOff>
      <xdr:row>34</xdr:row>
      <xdr:rowOff>129794</xdr:rowOff>
    </xdr:to>
    <xdr:cxnSp macro="">
      <xdr:nvCxnSpPr>
        <xdr:cNvPr id="64" name="直線コネクタ 63"/>
        <xdr:cNvCxnSpPr/>
      </xdr:nvCxnSpPr>
      <xdr:spPr>
        <a:xfrm>
          <a:off x="2908300" y="5796788"/>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138938</xdr:rowOff>
    </xdr:from>
    <xdr:to>
      <xdr:col>15</xdr:col>
      <xdr:colOff>50800</xdr:colOff>
      <xdr:row>34</xdr:row>
      <xdr:rowOff>126746</xdr:rowOff>
    </xdr:to>
    <xdr:cxnSp macro="">
      <xdr:nvCxnSpPr>
        <xdr:cNvPr id="67" name="直線コネクタ 66"/>
        <xdr:cNvCxnSpPr/>
      </xdr:nvCxnSpPr>
      <xdr:spPr>
        <a:xfrm flipV="1">
          <a:off x="2019300" y="57967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81026</xdr:rowOff>
    </xdr:from>
    <xdr:to>
      <xdr:col>10</xdr:col>
      <xdr:colOff>114300</xdr:colOff>
      <xdr:row>34</xdr:row>
      <xdr:rowOff>126746</xdr:rowOff>
    </xdr:to>
    <xdr:cxnSp macro="">
      <xdr:nvCxnSpPr>
        <xdr:cNvPr id="70" name="直線コネクタ 69"/>
        <xdr:cNvCxnSpPr/>
      </xdr:nvCxnSpPr>
      <xdr:spPr>
        <a:xfrm>
          <a:off x="1130300" y="59103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99568</xdr:rowOff>
    </xdr:from>
    <xdr:to>
      <xdr:col>10</xdr:col>
      <xdr:colOff>165100</xdr:colOff>
      <xdr:row>36</xdr:row>
      <xdr:rowOff>29718</xdr:rowOff>
    </xdr:to>
    <xdr:sp macro="" textlink="">
      <xdr:nvSpPr>
        <xdr:cNvPr id="71" name="フローチャート: 判断 70"/>
        <xdr:cNvSpPr/>
      </xdr:nvSpPr>
      <xdr:spPr>
        <a:xfrm>
          <a:off x="1968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20845</xdr:rowOff>
    </xdr:from>
    <xdr:ext cx="469744" cy="259045"/>
    <xdr:sp macro="" textlink="">
      <xdr:nvSpPr>
        <xdr:cNvPr id="72" name="テキスト ボックス 71"/>
        <xdr:cNvSpPr txBox="1"/>
      </xdr:nvSpPr>
      <xdr:spPr>
        <a:xfrm>
          <a:off x="1784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117094</xdr:rowOff>
    </xdr:from>
    <xdr:to>
      <xdr:col>6</xdr:col>
      <xdr:colOff>38100</xdr:colOff>
      <xdr:row>36</xdr:row>
      <xdr:rowOff>47244</xdr:rowOff>
    </xdr:to>
    <xdr:sp macro="" textlink="">
      <xdr:nvSpPr>
        <xdr:cNvPr id="73" name="フローチャート: 判断 72"/>
        <xdr:cNvSpPr/>
      </xdr:nvSpPr>
      <xdr:spPr>
        <a:xfrm>
          <a:off x="1079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38371</xdr:rowOff>
    </xdr:from>
    <xdr:ext cx="469744" cy="259045"/>
    <xdr:sp macro="" textlink="">
      <xdr:nvSpPr>
        <xdr:cNvPr id="74" name="テキスト ボックス 73"/>
        <xdr:cNvSpPr txBox="1"/>
      </xdr:nvSpPr>
      <xdr:spPr>
        <a:xfrm>
          <a:off x="895428"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37846</xdr:rowOff>
    </xdr:from>
    <xdr:to>
      <xdr:col>24</xdr:col>
      <xdr:colOff>114300</xdr:colOff>
      <xdr:row>35</xdr:row>
      <xdr:rowOff>139446</xdr:rowOff>
    </xdr:to>
    <xdr:sp macro="" textlink="">
      <xdr:nvSpPr>
        <xdr:cNvPr id="80" name="楕円 79"/>
        <xdr:cNvSpPr/>
      </xdr:nvSpPr>
      <xdr:spPr>
        <a:xfrm>
          <a:off x="45847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60723</xdr:rowOff>
    </xdr:from>
    <xdr:ext cx="469744" cy="259045"/>
    <xdr:sp macro="" textlink="">
      <xdr:nvSpPr>
        <xdr:cNvPr id="81" name="議会費該当値テキスト"/>
        <xdr:cNvSpPr txBox="1"/>
      </xdr:nvSpPr>
      <xdr:spPr>
        <a:xfrm>
          <a:off x="4686300"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78994</xdr:rowOff>
    </xdr:from>
    <xdr:to>
      <xdr:col>20</xdr:col>
      <xdr:colOff>38100</xdr:colOff>
      <xdr:row>35</xdr:row>
      <xdr:rowOff>9144</xdr:rowOff>
    </xdr:to>
    <xdr:sp macro="" textlink="">
      <xdr:nvSpPr>
        <xdr:cNvPr id="82" name="楕円 81"/>
        <xdr:cNvSpPr/>
      </xdr:nvSpPr>
      <xdr:spPr>
        <a:xfrm>
          <a:off x="3746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25671</xdr:rowOff>
    </xdr:from>
    <xdr:ext cx="469744" cy="259045"/>
    <xdr:sp macro="" textlink="">
      <xdr:nvSpPr>
        <xdr:cNvPr id="83" name="テキスト ボックス 82"/>
        <xdr:cNvSpPr txBox="1"/>
      </xdr:nvSpPr>
      <xdr:spPr>
        <a:xfrm>
          <a:off x="3562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88138</xdr:rowOff>
    </xdr:from>
    <xdr:to>
      <xdr:col>15</xdr:col>
      <xdr:colOff>101600</xdr:colOff>
      <xdr:row>34</xdr:row>
      <xdr:rowOff>18288</xdr:rowOff>
    </xdr:to>
    <xdr:sp macro="" textlink="">
      <xdr:nvSpPr>
        <xdr:cNvPr id="84" name="楕円 83"/>
        <xdr:cNvSpPr/>
      </xdr:nvSpPr>
      <xdr:spPr>
        <a:xfrm>
          <a:off x="2857500" y="57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34815</xdr:rowOff>
    </xdr:from>
    <xdr:ext cx="469744" cy="259045"/>
    <xdr:sp macro="" textlink="">
      <xdr:nvSpPr>
        <xdr:cNvPr id="85" name="テキスト ボックス 84"/>
        <xdr:cNvSpPr txBox="1"/>
      </xdr:nvSpPr>
      <xdr:spPr>
        <a:xfrm>
          <a:off x="2673428" y="55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75946</xdr:rowOff>
    </xdr:from>
    <xdr:to>
      <xdr:col>10</xdr:col>
      <xdr:colOff>165100</xdr:colOff>
      <xdr:row>35</xdr:row>
      <xdr:rowOff>6096</xdr:rowOff>
    </xdr:to>
    <xdr:sp macro="" textlink="">
      <xdr:nvSpPr>
        <xdr:cNvPr id="86" name="楕円 85"/>
        <xdr:cNvSpPr/>
      </xdr:nvSpPr>
      <xdr:spPr>
        <a:xfrm>
          <a:off x="1968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22623</xdr:rowOff>
    </xdr:from>
    <xdr:ext cx="469744" cy="259045"/>
    <xdr:sp macro="" textlink="">
      <xdr:nvSpPr>
        <xdr:cNvPr id="87" name="テキスト ボックス 86"/>
        <xdr:cNvSpPr txBox="1"/>
      </xdr:nvSpPr>
      <xdr:spPr>
        <a:xfrm>
          <a:off x="1784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30226</xdr:rowOff>
    </xdr:from>
    <xdr:to>
      <xdr:col>6</xdr:col>
      <xdr:colOff>38100</xdr:colOff>
      <xdr:row>34</xdr:row>
      <xdr:rowOff>131826</xdr:rowOff>
    </xdr:to>
    <xdr:sp macro="" textlink="">
      <xdr:nvSpPr>
        <xdr:cNvPr id="88" name="楕円 87"/>
        <xdr:cNvSpPr/>
      </xdr:nvSpPr>
      <xdr:spPr>
        <a:xfrm>
          <a:off x="1079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148353</xdr:rowOff>
    </xdr:from>
    <xdr:ext cx="469744" cy="259045"/>
    <xdr:sp macro="" textlink="">
      <xdr:nvSpPr>
        <xdr:cNvPr id="89" name="テキスト ボックス 88"/>
        <xdr:cNvSpPr txBox="1"/>
      </xdr:nvSpPr>
      <xdr:spPr>
        <a:xfrm>
          <a:off x="895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129299</xdr:rowOff>
    </xdr:from>
    <xdr:to>
      <xdr:col>24</xdr:col>
      <xdr:colOff>63500</xdr:colOff>
      <xdr:row>58</xdr:row>
      <xdr:rowOff>4711</xdr:rowOff>
    </xdr:to>
    <xdr:cxnSp macro="">
      <xdr:nvCxnSpPr>
        <xdr:cNvPr id="116" name="直線コネクタ 115"/>
        <xdr:cNvCxnSpPr/>
      </xdr:nvCxnSpPr>
      <xdr:spPr>
        <a:xfrm>
          <a:off x="3797300" y="9901949"/>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107252</xdr:rowOff>
    </xdr:from>
    <xdr:to>
      <xdr:col>19</xdr:col>
      <xdr:colOff>177800</xdr:colOff>
      <xdr:row>57</xdr:row>
      <xdr:rowOff>129299</xdr:rowOff>
    </xdr:to>
    <xdr:cxnSp macro="">
      <xdr:nvCxnSpPr>
        <xdr:cNvPr id="119" name="直線コネクタ 118"/>
        <xdr:cNvCxnSpPr/>
      </xdr:nvCxnSpPr>
      <xdr:spPr>
        <a:xfrm>
          <a:off x="2908300" y="9879902"/>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107252</xdr:rowOff>
    </xdr:from>
    <xdr:to>
      <xdr:col>15</xdr:col>
      <xdr:colOff>50800</xdr:colOff>
      <xdr:row>57</xdr:row>
      <xdr:rowOff>141049</xdr:rowOff>
    </xdr:to>
    <xdr:cxnSp macro="">
      <xdr:nvCxnSpPr>
        <xdr:cNvPr id="122" name="直線コネクタ 121"/>
        <xdr:cNvCxnSpPr/>
      </xdr:nvCxnSpPr>
      <xdr:spPr>
        <a:xfrm flipV="1">
          <a:off x="2019300" y="9879902"/>
          <a:ext cx="889000" cy="3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141049</xdr:rowOff>
    </xdr:from>
    <xdr:to>
      <xdr:col>10</xdr:col>
      <xdr:colOff>114300</xdr:colOff>
      <xdr:row>57</xdr:row>
      <xdr:rowOff>170621</xdr:rowOff>
    </xdr:to>
    <xdr:cxnSp macro="">
      <xdr:nvCxnSpPr>
        <xdr:cNvPr id="125" name="直線コネクタ 124"/>
        <xdr:cNvCxnSpPr/>
      </xdr:nvCxnSpPr>
      <xdr:spPr>
        <a:xfrm flipV="1">
          <a:off x="1130300" y="9913699"/>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71686</xdr:rowOff>
    </xdr:from>
    <xdr:to>
      <xdr:col>10</xdr:col>
      <xdr:colOff>165100</xdr:colOff>
      <xdr:row>58</xdr:row>
      <xdr:rowOff>1836</xdr:rowOff>
    </xdr:to>
    <xdr:sp macro="" textlink="">
      <xdr:nvSpPr>
        <xdr:cNvPr id="126" name="フローチャート: 判断 125"/>
        <xdr:cNvSpPr/>
      </xdr:nvSpPr>
      <xdr:spPr>
        <a:xfrm>
          <a:off x="1968500" y="98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18363</xdr:rowOff>
    </xdr:from>
    <xdr:ext cx="534377" cy="259045"/>
    <xdr:sp macro="" textlink="">
      <xdr:nvSpPr>
        <xdr:cNvPr id="127" name="テキスト ボックス 126"/>
        <xdr:cNvSpPr txBox="1"/>
      </xdr:nvSpPr>
      <xdr:spPr>
        <a:xfrm>
          <a:off x="1752111" y="96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77319</xdr:rowOff>
    </xdr:from>
    <xdr:to>
      <xdr:col>6</xdr:col>
      <xdr:colOff>38100</xdr:colOff>
      <xdr:row>58</xdr:row>
      <xdr:rowOff>7469</xdr:rowOff>
    </xdr:to>
    <xdr:sp macro="" textlink="">
      <xdr:nvSpPr>
        <xdr:cNvPr id="128" name="フローチャート: 判断 127"/>
        <xdr:cNvSpPr/>
      </xdr:nvSpPr>
      <xdr:spPr>
        <a:xfrm>
          <a:off x="1079500" y="984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23996</xdr:rowOff>
    </xdr:from>
    <xdr:ext cx="534377" cy="259045"/>
    <xdr:sp macro="" textlink="">
      <xdr:nvSpPr>
        <xdr:cNvPr id="129" name="テキスト ボックス 128"/>
        <xdr:cNvSpPr txBox="1"/>
      </xdr:nvSpPr>
      <xdr:spPr>
        <a:xfrm>
          <a:off x="863111" y="96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125361</xdr:rowOff>
    </xdr:from>
    <xdr:to>
      <xdr:col>24</xdr:col>
      <xdr:colOff>114300</xdr:colOff>
      <xdr:row>58</xdr:row>
      <xdr:rowOff>55511</xdr:rowOff>
    </xdr:to>
    <xdr:sp macro="" textlink="">
      <xdr:nvSpPr>
        <xdr:cNvPr id="135" name="楕円 134"/>
        <xdr:cNvSpPr/>
      </xdr:nvSpPr>
      <xdr:spPr>
        <a:xfrm>
          <a:off x="4584700" y="9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40288</xdr:rowOff>
    </xdr:from>
    <xdr:ext cx="534377" cy="259045"/>
    <xdr:sp macro="" textlink="">
      <xdr:nvSpPr>
        <xdr:cNvPr id="136" name="総務費該当値テキスト"/>
        <xdr:cNvSpPr txBox="1"/>
      </xdr:nvSpPr>
      <xdr:spPr>
        <a:xfrm>
          <a:off x="4686300" y="981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78499</xdr:rowOff>
    </xdr:from>
    <xdr:to>
      <xdr:col>20</xdr:col>
      <xdr:colOff>38100</xdr:colOff>
      <xdr:row>58</xdr:row>
      <xdr:rowOff>8649</xdr:rowOff>
    </xdr:to>
    <xdr:sp macro="" textlink="">
      <xdr:nvSpPr>
        <xdr:cNvPr id="137" name="楕円 136"/>
        <xdr:cNvSpPr/>
      </xdr:nvSpPr>
      <xdr:spPr>
        <a:xfrm>
          <a:off x="3746500" y="98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171226</xdr:rowOff>
    </xdr:from>
    <xdr:ext cx="534377" cy="259045"/>
    <xdr:sp macro="" textlink="">
      <xdr:nvSpPr>
        <xdr:cNvPr id="138" name="テキスト ボックス 137"/>
        <xdr:cNvSpPr txBox="1"/>
      </xdr:nvSpPr>
      <xdr:spPr>
        <a:xfrm>
          <a:off x="3530111" y="99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56452</xdr:rowOff>
    </xdr:from>
    <xdr:to>
      <xdr:col>15</xdr:col>
      <xdr:colOff>101600</xdr:colOff>
      <xdr:row>57</xdr:row>
      <xdr:rowOff>158052</xdr:rowOff>
    </xdr:to>
    <xdr:sp macro="" textlink="">
      <xdr:nvSpPr>
        <xdr:cNvPr id="139" name="楕円 138"/>
        <xdr:cNvSpPr/>
      </xdr:nvSpPr>
      <xdr:spPr>
        <a:xfrm>
          <a:off x="2857500" y="982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149179</xdr:rowOff>
    </xdr:from>
    <xdr:ext cx="534377" cy="259045"/>
    <xdr:sp macro="" textlink="">
      <xdr:nvSpPr>
        <xdr:cNvPr id="140" name="テキスト ボックス 139"/>
        <xdr:cNvSpPr txBox="1"/>
      </xdr:nvSpPr>
      <xdr:spPr>
        <a:xfrm>
          <a:off x="2641111" y="99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90249</xdr:rowOff>
    </xdr:from>
    <xdr:to>
      <xdr:col>10</xdr:col>
      <xdr:colOff>165100</xdr:colOff>
      <xdr:row>58</xdr:row>
      <xdr:rowOff>20399</xdr:rowOff>
    </xdr:to>
    <xdr:sp macro="" textlink="">
      <xdr:nvSpPr>
        <xdr:cNvPr id="141" name="楕円 140"/>
        <xdr:cNvSpPr/>
      </xdr:nvSpPr>
      <xdr:spPr>
        <a:xfrm>
          <a:off x="1968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11526</xdr:rowOff>
    </xdr:from>
    <xdr:ext cx="534377" cy="259045"/>
    <xdr:sp macro="" textlink="">
      <xdr:nvSpPr>
        <xdr:cNvPr id="142" name="テキスト ボックス 141"/>
        <xdr:cNvSpPr txBox="1"/>
      </xdr:nvSpPr>
      <xdr:spPr>
        <a:xfrm>
          <a:off x="1752111" y="99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119821</xdr:rowOff>
    </xdr:from>
    <xdr:to>
      <xdr:col>6</xdr:col>
      <xdr:colOff>38100</xdr:colOff>
      <xdr:row>58</xdr:row>
      <xdr:rowOff>49971</xdr:rowOff>
    </xdr:to>
    <xdr:sp macro="" textlink="">
      <xdr:nvSpPr>
        <xdr:cNvPr id="143" name="楕円 142"/>
        <xdr:cNvSpPr/>
      </xdr:nvSpPr>
      <xdr:spPr>
        <a:xfrm>
          <a:off x="1079500" y="98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41098</xdr:rowOff>
    </xdr:from>
    <xdr:ext cx="534377" cy="259045"/>
    <xdr:sp macro="" textlink="">
      <xdr:nvSpPr>
        <xdr:cNvPr id="144" name="テキスト ボックス 143"/>
        <xdr:cNvSpPr txBox="1"/>
      </xdr:nvSpPr>
      <xdr:spPr>
        <a:xfrm>
          <a:off x="863111" y="99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96963</xdr:rowOff>
    </xdr:from>
    <xdr:to>
      <xdr:col>24</xdr:col>
      <xdr:colOff>63500</xdr:colOff>
      <xdr:row>77</xdr:row>
      <xdr:rowOff>156485</xdr:rowOff>
    </xdr:to>
    <xdr:cxnSp macro="">
      <xdr:nvCxnSpPr>
        <xdr:cNvPr id="176" name="直線コネクタ 175"/>
        <xdr:cNvCxnSpPr/>
      </xdr:nvCxnSpPr>
      <xdr:spPr>
        <a:xfrm flipV="1">
          <a:off x="3797300" y="13298613"/>
          <a:ext cx="8382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156485</xdr:rowOff>
    </xdr:from>
    <xdr:to>
      <xdr:col>19</xdr:col>
      <xdr:colOff>177800</xdr:colOff>
      <xdr:row>77</xdr:row>
      <xdr:rowOff>163627</xdr:rowOff>
    </xdr:to>
    <xdr:cxnSp macro="">
      <xdr:nvCxnSpPr>
        <xdr:cNvPr id="179" name="直線コネクタ 178"/>
        <xdr:cNvCxnSpPr/>
      </xdr:nvCxnSpPr>
      <xdr:spPr>
        <a:xfrm flipV="1">
          <a:off x="2908300" y="13358135"/>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163627</xdr:rowOff>
    </xdr:from>
    <xdr:to>
      <xdr:col>15</xdr:col>
      <xdr:colOff>50800</xdr:colOff>
      <xdr:row>78</xdr:row>
      <xdr:rowOff>82212</xdr:rowOff>
    </xdr:to>
    <xdr:cxnSp macro="">
      <xdr:nvCxnSpPr>
        <xdr:cNvPr id="182" name="直線コネクタ 181"/>
        <xdr:cNvCxnSpPr/>
      </xdr:nvCxnSpPr>
      <xdr:spPr>
        <a:xfrm flipV="1">
          <a:off x="2019300" y="13365277"/>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82212</xdr:rowOff>
    </xdr:from>
    <xdr:to>
      <xdr:col>10</xdr:col>
      <xdr:colOff>114300</xdr:colOff>
      <xdr:row>79</xdr:row>
      <xdr:rowOff>471</xdr:rowOff>
    </xdr:to>
    <xdr:cxnSp macro="">
      <xdr:nvCxnSpPr>
        <xdr:cNvPr id="185" name="直線コネクタ 184"/>
        <xdr:cNvCxnSpPr/>
      </xdr:nvCxnSpPr>
      <xdr:spPr>
        <a:xfrm flipV="1">
          <a:off x="1130300" y="13455312"/>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122450</xdr:rowOff>
    </xdr:from>
    <xdr:to>
      <xdr:col>10</xdr:col>
      <xdr:colOff>165100</xdr:colOff>
      <xdr:row>76</xdr:row>
      <xdr:rowOff>52600</xdr:rowOff>
    </xdr:to>
    <xdr:sp macro="" textlink="">
      <xdr:nvSpPr>
        <xdr:cNvPr id="186" name="フローチャート: 判断 185"/>
        <xdr:cNvSpPr/>
      </xdr:nvSpPr>
      <xdr:spPr>
        <a:xfrm>
          <a:off x="1968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69127</xdr:rowOff>
    </xdr:from>
    <xdr:ext cx="599010" cy="259045"/>
    <xdr:sp macro="" textlink="">
      <xdr:nvSpPr>
        <xdr:cNvPr id="187" name="テキスト ボックス 186"/>
        <xdr:cNvSpPr txBox="1"/>
      </xdr:nvSpPr>
      <xdr:spPr>
        <a:xfrm>
          <a:off x="1719795"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44149</xdr:rowOff>
    </xdr:from>
    <xdr:to>
      <xdr:col>6</xdr:col>
      <xdr:colOff>38100</xdr:colOff>
      <xdr:row>76</xdr:row>
      <xdr:rowOff>145749</xdr:rowOff>
    </xdr:to>
    <xdr:sp macro="" textlink="">
      <xdr:nvSpPr>
        <xdr:cNvPr id="188" name="フローチャート: 判断 187"/>
        <xdr:cNvSpPr/>
      </xdr:nvSpPr>
      <xdr:spPr>
        <a:xfrm>
          <a:off x="1079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162275</xdr:rowOff>
    </xdr:from>
    <xdr:ext cx="599010" cy="259045"/>
    <xdr:sp macro="" textlink="">
      <xdr:nvSpPr>
        <xdr:cNvPr id="189" name="テキスト ボックス 188"/>
        <xdr:cNvSpPr txBox="1"/>
      </xdr:nvSpPr>
      <xdr:spPr>
        <a:xfrm>
          <a:off x="830795"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46163</xdr:rowOff>
    </xdr:from>
    <xdr:to>
      <xdr:col>24</xdr:col>
      <xdr:colOff>114300</xdr:colOff>
      <xdr:row>77</xdr:row>
      <xdr:rowOff>147763</xdr:rowOff>
    </xdr:to>
    <xdr:sp macro="" textlink="">
      <xdr:nvSpPr>
        <xdr:cNvPr id="195" name="楕円 194"/>
        <xdr:cNvSpPr/>
      </xdr:nvSpPr>
      <xdr:spPr>
        <a:xfrm>
          <a:off x="4584700" y="132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24590</xdr:rowOff>
    </xdr:from>
    <xdr:ext cx="599010" cy="259045"/>
    <xdr:sp macro="" textlink="">
      <xdr:nvSpPr>
        <xdr:cNvPr id="196" name="民生費該当値テキスト"/>
        <xdr:cNvSpPr txBox="1"/>
      </xdr:nvSpPr>
      <xdr:spPr>
        <a:xfrm>
          <a:off x="4686300" y="1322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105685</xdr:rowOff>
    </xdr:from>
    <xdr:to>
      <xdr:col>20</xdr:col>
      <xdr:colOff>38100</xdr:colOff>
      <xdr:row>78</xdr:row>
      <xdr:rowOff>35835</xdr:rowOff>
    </xdr:to>
    <xdr:sp macro="" textlink="">
      <xdr:nvSpPr>
        <xdr:cNvPr id="197" name="楕円 196"/>
        <xdr:cNvSpPr/>
      </xdr:nvSpPr>
      <xdr:spPr>
        <a:xfrm>
          <a:off x="3746500" y="13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26962</xdr:rowOff>
    </xdr:from>
    <xdr:ext cx="599010" cy="259045"/>
    <xdr:sp macro="" textlink="">
      <xdr:nvSpPr>
        <xdr:cNvPr id="198" name="テキスト ボックス 197"/>
        <xdr:cNvSpPr txBox="1"/>
      </xdr:nvSpPr>
      <xdr:spPr>
        <a:xfrm>
          <a:off x="3497795" y="134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112827</xdr:rowOff>
    </xdr:from>
    <xdr:to>
      <xdr:col>15</xdr:col>
      <xdr:colOff>101600</xdr:colOff>
      <xdr:row>78</xdr:row>
      <xdr:rowOff>42977</xdr:rowOff>
    </xdr:to>
    <xdr:sp macro="" textlink="">
      <xdr:nvSpPr>
        <xdr:cNvPr id="199" name="楕円 198"/>
        <xdr:cNvSpPr/>
      </xdr:nvSpPr>
      <xdr:spPr>
        <a:xfrm>
          <a:off x="2857500" y="133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34104</xdr:rowOff>
    </xdr:from>
    <xdr:ext cx="599010" cy="259045"/>
    <xdr:sp macro="" textlink="">
      <xdr:nvSpPr>
        <xdr:cNvPr id="200" name="テキスト ボックス 199"/>
        <xdr:cNvSpPr txBox="1"/>
      </xdr:nvSpPr>
      <xdr:spPr>
        <a:xfrm>
          <a:off x="2608795" y="134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31412</xdr:rowOff>
    </xdr:from>
    <xdr:to>
      <xdr:col>10</xdr:col>
      <xdr:colOff>165100</xdr:colOff>
      <xdr:row>78</xdr:row>
      <xdr:rowOff>133012</xdr:rowOff>
    </xdr:to>
    <xdr:sp macro="" textlink="">
      <xdr:nvSpPr>
        <xdr:cNvPr id="201" name="楕円 200"/>
        <xdr:cNvSpPr/>
      </xdr:nvSpPr>
      <xdr:spPr>
        <a:xfrm>
          <a:off x="1968500" y="134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124139</xdr:rowOff>
    </xdr:from>
    <xdr:ext cx="599010" cy="259045"/>
    <xdr:sp macro="" textlink="">
      <xdr:nvSpPr>
        <xdr:cNvPr id="202" name="テキスト ボックス 201"/>
        <xdr:cNvSpPr txBox="1"/>
      </xdr:nvSpPr>
      <xdr:spPr>
        <a:xfrm>
          <a:off x="1719795" y="134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121121</xdr:rowOff>
    </xdr:from>
    <xdr:to>
      <xdr:col>6</xdr:col>
      <xdr:colOff>38100</xdr:colOff>
      <xdr:row>79</xdr:row>
      <xdr:rowOff>51271</xdr:rowOff>
    </xdr:to>
    <xdr:sp macro="" textlink="">
      <xdr:nvSpPr>
        <xdr:cNvPr id="203" name="楕円 202"/>
        <xdr:cNvSpPr/>
      </xdr:nvSpPr>
      <xdr:spPr>
        <a:xfrm>
          <a:off x="1079500" y="134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42398</xdr:rowOff>
    </xdr:from>
    <xdr:ext cx="534377" cy="259045"/>
    <xdr:sp macro="" textlink="">
      <xdr:nvSpPr>
        <xdr:cNvPr id="204" name="テキスト ボックス 203"/>
        <xdr:cNvSpPr txBox="1"/>
      </xdr:nvSpPr>
      <xdr:spPr>
        <a:xfrm>
          <a:off x="863111" y="135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53975</xdr:rowOff>
    </xdr:from>
    <xdr:to>
      <xdr:col>24</xdr:col>
      <xdr:colOff>63500</xdr:colOff>
      <xdr:row>97</xdr:row>
      <xdr:rowOff>83624</xdr:rowOff>
    </xdr:to>
    <xdr:cxnSp macro="">
      <xdr:nvCxnSpPr>
        <xdr:cNvPr id="232" name="直線コネクタ 231"/>
        <xdr:cNvCxnSpPr/>
      </xdr:nvCxnSpPr>
      <xdr:spPr>
        <a:xfrm flipV="1">
          <a:off x="3797300" y="16684625"/>
          <a:ext cx="8382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71554</xdr:rowOff>
    </xdr:from>
    <xdr:to>
      <xdr:col>19</xdr:col>
      <xdr:colOff>177800</xdr:colOff>
      <xdr:row>97</xdr:row>
      <xdr:rowOff>83624</xdr:rowOff>
    </xdr:to>
    <xdr:cxnSp macro="">
      <xdr:nvCxnSpPr>
        <xdr:cNvPr id="235" name="直線コネクタ 234"/>
        <xdr:cNvCxnSpPr/>
      </xdr:nvCxnSpPr>
      <xdr:spPr>
        <a:xfrm>
          <a:off x="2908300" y="1670220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71554</xdr:rowOff>
    </xdr:from>
    <xdr:to>
      <xdr:col>15</xdr:col>
      <xdr:colOff>50800</xdr:colOff>
      <xdr:row>97</xdr:row>
      <xdr:rowOff>118235</xdr:rowOff>
    </xdr:to>
    <xdr:cxnSp macro="">
      <xdr:nvCxnSpPr>
        <xdr:cNvPr id="238" name="直線コネクタ 237"/>
        <xdr:cNvCxnSpPr/>
      </xdr:nvCxnSpPr>
      <xdr:spPr>
        <a:xfrm flipV="1">
          <a:off x="2019300" y="16702204"/>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118235</xdr:rowOff>
    </xdr:from>
    <xdr:to>
      <xdr:col>10</xdr:col>
      <xdr:colOff>114300</xdr:colOff>
      <xdr:row>98</xdr:row>
      <xdr:rowOff>1305</xdr:rowOff>
    </xdr:to>
    <xdr:cxnSp macro="">
      <xdr:nvCxnSpPr>
        <xdr:cNvPr id="241" name="直線コネクタ 240"/>
        <xdr:cNvCxnSpPr/>
      </xdr:nvCxnSpPr>
      <xdr:spPr>
        <a:xfrm flipV="1">
          <a:off x="1130300" y="16748885"/>
          <a:ext cx="8890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105885</xdr:rowOff>
    </xdr:from>
    <xdr:to>
      <xdr:col>10</xdr:col>
      <xdr:colOff>165100</xdr:colOff>
      <xdr:row>97</xdr:row>
      <xdr:rowOff>36035</xdr:rowOff>
    </xdr:to>
    <xdr:sp macro="" textlink="">
      <xdr:nvSpPr>
        <xdr:cNvPr id="242" name="フローチャート: 判断 241"/>
        <xdr:cNvSpPr/>
      </xdr:nvSpPr>
      <xdr:spPr>
        <a:xfrm>
          <a:off x="1968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52562</xdr:rowOff>
    </xdr:from>
    <xdr:ext cx="534377" cy="259045"/>
    <xdr:sp macro="" textlink="">
      <xdr:nvSpPr>
        <xdr:cNvPr id="243" name="テキスト ボックス 242"/>
        <xdr:cNvSpPr txBox="1"/>
      </xdr:nvSpPr>
      <xdr:spPr>
        <a:xfrm>
          <a:off x="1752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136060</xdr:rowOff>
    </xdr:from>
    <xdr:to>
      <xdr:col>6</xdr:col>
      <xdr:colOff>38100</xdr:colOff>
      <xdr:row>97</xdr:row>
      <xdr:rowOff>66210</xdr:rowOff>
    </xdr:to>
    <xdr:sp macro="" textlink="">
      <xdr:nvSpPr>
        <xdr:cNvPr id="244" name="フローチャート: 判断 243"/>
        <xdr:cNvSpPr/>
      </xdr:nvSpPr>
      <xdr:spPr>
        <a:xfrm>
          <a:off x="1079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82737</xdr:rowOff>
    </xdr:from>
    <xdr:ext cx="534377" cy="259045"/>
    <xdr:sp macro="" textlink="">
      <xdr:nvSpPr>
        <xdr:cNvPr id="245" name="テキスト ボックス 244"/>
        <xdr:cNvSpPr txBox="1"/>
      </xdr:nvSpPr>
      <xdr:spPr>
        <a:xfrm>
          <a:off x="863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3175</xdr:rowOff>
    </xdr:from>
    <xdr:to>
      <xdr:col>24</xdr:col>
      <xdr:colOff>114300</xdr:colOff>
      <xdr:row>97</xdr:row>
      <xdr:rowOff>104775</xdr:rowOff>
    </xdr:to>
    <xdr:sp macro="" textlink="">
      <xdr:nvSpPr>
        <xdr:cNvPr id="251" name="楕円 250"/>
        <xdr:cNvSpPr/>
      </xdr:nvSpPr>
      <xdr:spPr>
        <a:xfrm>
          <a:off x="4584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153052</xdr:rowOff>
    </xdr:from>
    <xdr:ext cx="534377" cy="259045"/>
    <xdr:sp macro="" textlink="">
      <xdr:nvSpPr>
        <xdr:cNvPr id="252" name="衛生費該当値テキスト"/>
        <xdr:cNvSpPr txBox="1"/>
      </xdr:nvSpPr>
      <xdr:spPr>
        <a:xfrm>
          <a:off x="4686300"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32824</xdr:rowOff>
    </xdr:from>
    <xdr:to>
      <xdr:col>20</xdr:col>
      <xdr:colOff>38100</xdr:colOff>
      <xdr:row>97</xdr:row>
      <xdr:rowOff>134424</xdr:rowOff>
    </xdr:to>
    <xdr:sp macro="" textlink="">
      <xdr:nvSpPr>
        <xdr:cNvPr id="253" name="楕円 252"/>
        <xdr:cNvSpPr/>
      </xdr:nvSpPr>
      <xdr:spPr>
        <a:xfrm>
          <a:off x="3746500" y="1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125551</xdr:rowOff>
    </xdr:from>
    <xdr:ext cx="534377" cy="259045"/>
    <xdr:sp macro="" textlink="">
      <xdr:nvSpPr>
        <xdr:cNvPr id="254" name="テキスト ボックス 253"/>
        <xdr:cNvSpPr txBox="1"/>
      </xdr:nvSpPr>
      <xdr:spPr>
        <a:xfrm>
          <a:off x="3530111" y="167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20754</xdr:rowOff>
    </xdr:from>
    <xdr:to>
      <xdr:col>15</xdr:col>
      <xdr:colOff>101600</xdr:colOff>
      <xdr:row>97</xdr:row>
      <xdr:rowOff>122354</xdr:rowOff>
    </xdr:to>
    <xdr:sp macro="" textlink="">
      <xdr:nvSpPr>
        <xdr:cNvPr id="255" name="楕円 254"/>
        <xdr:cNvSpPr/>
      </xdr:nvSpPr>
      <xdr:spPr>
        <a:xfrm>
          <a:off x="2857500" y="166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113481</xdr:rowOff>
    </xdr:from>
    <xdr:ext cx="534377" cy="259045"/>
    <xdr:sp macro="" textlink="">
      <xdr:nvSpPr>
        <xdr:cNvPr id="256" name="テキスト ボックス 255"/>
        <xdr:cNvSpPr txBox="1"/>
      </xdr:nvSpPr>
      <xdr:spPr>
        <a:xfrm>
          <a:off x="2641111" y="167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67435</xdr:rowOff>
    </xdr:from>
    <xdr:to>
      <xdr:col>10</xdr:col>
      <xdr:colOff>165100</xdr:colOff>
      <xdr:row>97</xdr:row>
      <xdr:rowOff>169035</xdr:rowOff>
    </xdr:to>
    <xdr:sp macro="" textlink="">
      <xdr:nvSpPr>
        <xdr:cNvPr id="257" name="楕円 256"/>
        <xdr:cNvSpPr/>
      </xdr:nvSpPr>
      <xdr:spPr>
        <a:xfrm>
          <a:off x="1968500" y="1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160162</xdr:rowOff>
    </xdr:from>
    <xdr:ext cx="534377" cy="259045"/>
    <xdr:sp macro="" textlink="">
      <xdr:nvSpPr>
        <xdr:cNvPr id="258" name="テキスト ボックス 257"/>
        <xdr:cNvSpPr txBox="1"/>
      </xdr:nvSpPr>
      <xdr:spPr>
        <a:xfrm>
          <a:off x="1752111" y="167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121955</xdr:rowOff>
    </xdr:from>
    <xdr:to>
      <xdr:col>6</xdr:col>
      <xdr:colOff>38100</xdr:colOff>
      <xdr:row>98</xdr:row>
      <xdr:rowOff>52105</xdr:rowOff>
    </xdr:to>
    <xdr:sp macro="" textlink="">
      <xdr:nvSpPr>
        <xdr:cNvPr id="259" name="楕円 258"/>
        <xdr:cNvSpPr/>
      </xdr:nvSpPr>
      <xdr:spPr>
        <a:xfrm>
          <a:off x="1079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43232</xdr:rowOff>
    </xdr:from>
    <xdr:ext cx="534377" cy="259045"/>
    <xdr:sp macro="" textlink="">
      <xdr:nvSpPr>
        <xdr:cNvPr id="260" name="テキスト ボックス 259"/>
        <xdr:cNvSpPr txBox="1"/>
      </xdr:nvSpPr>
      <xdr:spPr>
        <a:xfrm>
          <a:off x="863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117297</xdr:rowOff>
    </xdr:from>
    <xdr:to>
      <xdr:col>55</xdr:col>
      <xdr:colOff>0</xdr:colOff>
      <xdr:row>38</xdr:row>
      <xdr:rowOff>117526</xdr:rowOff>
    </xdr:to>
    <xdr:cxnSp macro="">
      <xdr:nvCxnSpPr>
        <xdr:cNvPr id="287" name="直線コネクタ 286"/>
        <xdr:cNvCxnSpPr/>
      </xdr:nvCxnSpPr>
      <xdr:spPr>
        <a:xfrm flipV="1">
          <a:off x="9639300" y="663239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117526</xdr:rowOff>
    </xdr:from>
    <xdr:to>
      <xdr:col>50</xdr:col>
      <xdr:colOff>114300</xdr:colOff>
      <xdr:row>38</xdr:row>
      <xdr:rowOff>123012</xdr:rowOff>
    </xdr:to>
    <xdr:cxnSp macro="">
      <xdr:nvCxnSpPr>
        <xdr:cNvPr id="290" name="直線コネクタ 289"/>
        <xdr:cNvCxnSpPr/>
      </xdr:nvCxnSpPr>
      <xdr:spPr>
        <a:xfrm flipV="1">
          <a:off x="8750300" y="663262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123012</xdr:rowOff>
    </xdr:from>
    <xdr:to>
      <xdr:col>45</xdr:col>
      <xdr:colOff>177800</xdr:colOff>
      <xdr:row>38</xdr:row>
      <xdr:rowOff>123927</xdr:rowOff>
    </xdr:to>
    <xdr:cxnSp macro="">
      <xdr:nvCxnSpPr>
        <xdr:cNvPr id="293" name="直線コネクタ 292"/>
        <xdr:cNvCxnSpPr/>
      </xdr:nvCxnSpPr>
      <xdr:spPr>
        <a:xfrm flipV="1">
          <a:off x="7861300" y="66381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123927</xdr:rowOff>
    </xdr:from>
    <xdr:to>
      <xdr:col>41</xdr:col>
      <xdr:colOff>50800</xdr:colOff>
      <xdr:row>38</xdr:row>
      <xdr:rowOff>126212</xdr:rowOff>
    </xdr:to>
    <xdr:cxnSp macro="">
      <xdr:nvCxnSpPr>
        <xdr:cNvPr id="296" name="直線コネクタ 295"/>
        <xdr:cNvCxnSpPr/>
      </xdr:nvCxnSpPr>
      <xdr:spPr>
        <a:xfrm flipV="1">
          <a:off x="6972300" y="66390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7" name="フローチャート: 判断 296"/>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71010</xdr:rowOff>
    </xdr:from>
    <xdr:ext cx="469744" cy="259045"/>
    <xdr:sp macro="" textlink="">
      <xdr:nvSpPr>
        <xdr:cNvPr id="298" name="テキスト ボックス 297"/>
        <xdr:cNvSpPr txBox="1"/>
      </xdr:nvSpPr>
      <xdr:spPr>
        <a:xfrm>
          <a:off x="7626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34722</xdr:rowOff>
    </xdr:from>
    <xdr:to>
      <xdr:col>36</xdr:col>
      <xdr:colOff>165100</xdr:colOff>
      <xdr:row>36</xdr:row>
      <xdr:rowOff>136322</xdr:rowOff>
    </xdr:to>
    <xdr:sp macro="" textlink="">
      <xdr:nvSpPr>
        <xdr:cNvPr id="299" name="フローチャート: 判断 298"/>
        <xdr:cNvSpPr/>
      </xdr:nvSpPr>
      <xdr:spPr>
        <a:xfrm>
          <a:off x="692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152849</xdr:rowOff>
    </xdr:from>
    <xdr:ext cx="469744" cy="259045"/>
    <xdr:sp macro="" textlink="">
      <xdr:nvSpPr>
        <xdr:cNvPr id="300" name="テキスト ボックス 299"/>
        <xdr:cNvSpPr txBox="1"/>
      </xdr:nvSpPr>
      <xdr:spPr>
        <a:xfrm>
          <a:off x="6737428"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66497</xdr:rowOff>
    </xdr:from>
    <xdr:to>
      <xdr:col>55</xdr:col>
      <xdr:colOff>50800</xdr:colOff>
      <xdr:row>38</xdr:row>
      <xdr:rowOff>168097</xdr:rowOff>
    </xdr:to>
    <xdr:sp macro="" textlink="">
      <xdr:nvSpPr>
        <xdr:cNvPr id="306" name="楕円 305"/>
        <xdr:cNvSpPr/>
      </xdr:nvSpPr>
      <xdr:spPr>
        <a:xfrm>
          <a:off x="104267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152874</xdr:rowOff>
    </xdr:from>
    <xdr:ext cx="313932" cy="259045"/>
    <xdr:sp macro="" textlink="">
      <xdr:nvSpPr>
        <xdr:cNvPr id="307" name="労働費該当値テキスト"/>
        <xdr:cNvSpPr txBox="1"/>
      </xdr:nvSpPr>
      <xdr:spPr>
        <a:xfrm>
          <a:off x="10528300" y="649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66726</xdr:rowOff>
    </xdr:from>
    <xdr:to>
      <xdr:col>50</xdr:col>
      <xdr:colOff>165100</xdr:colOff>
      <xdr:row>38</xdr:row>
      <xdr:rowOff>168326</xdr:rowOff>
    </xdr:to>
    <xdr:sp macro="" textlink="">
      <xdr:nvSpPr>
        <xdr:cNvPr id="308" name="楕円 307"/>
        <xdr:cNvSpPr/>
      </xdr:nvSpPr>
      <xdr:spPr>
        <a:xfrm>
          <a:off x="9588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159453</xdr:rowOff>
    </xdr:from>
    <xdr:ext cx="313932" cy="259045"/>
    <xdr:sp macro="" textlink="">
      <xdr:nvSpPr>
        <xdr:cNvPr id="309" name="テキスト ボックス 308"/>
        <xdr:cNvSpPr txBox="1"/>
      </xdr:nvSpPr>
      <xdr:spPr>
        <a:xfrm>
          <a:off x="9482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72212</xdr:rowOff>
    </xdr:from>
    <xdr:to>
      <xdr:col>46</xdr:col>
      <xdr:colOff>38100</xdr:colOff>
      <xdr:row>39</xdr:row>
      <xdr:rowOff>2362</xdr:rowOff>
    </xdr:to>
    <xdr:sp macro="" textlink="">
      <xdr:nvSpPr>
        <xdr:cNvPr id="310" name="楕円 309"/>
        <xdr:cNvSpPr/>
      </xdr:nvSpPr>
      <xdr:spPr>
        <a:xfrm>
          <a:off x="8699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164939</xdr:rowOff>
    </xdr:from>
    <xdr:ext cx="313932" cy="259045"/>
    <xdr:sp macro="" textlink="">
      <xdr:nvSpPr>
        <xdr:cNvPr id="311" name="テキスト ボックス 310"/>
        <xdr:cNvSpPr txBox="1"/>
      </xdr:nvSpPr>
      <xdr:spPr>
        <a:xfrm>
          <a:off x="8593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73127</xdr:rowOff>
    </xdr:from>
    <xdr:to>
      <xdr:col>41</xdr:col>
      <xdr:colOff>101600</xdr:colOff>
      <xdr:row>39</xdr:row>
      <xdr:rowOff>3277</xdr:rowOff>
    </xdr:to>
    <xdr:sp macro="" textlink="">
      <xdr:nvSpPr>
        <xdr:cNvPr id="312" name="楕円 311"/>
        <xdr:cNvSpPr/>
      </xdr:nvSpPr>
      <xdr:spPr>
        <a:xfrm>
          <a:off x="7810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165854</xdr:rowOff>
    </xdr:from>
    <xdr:ext cx="313932" cy="259045"/>
    <xdr:sp macro="" textlink="">
      <xdr:nvSpPr>
        <xdr:cNvPr id="313" name="テキスト ボックス 312"/>
        <xdr:cNvSpPr txBox="1"/>
      </xdr:nvSpPr>
      <xdr:spPr>
        <a:xfrm>
          <a:off x="7704333" y="6680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75412</xdr:rowOff>
    </xdr:from>
    <xdr:to>
      <xdr:col>36</xdr:col>
      <xdr:colOff>165100</xdr:colOff>
      <xdr:row>39</xdr:row>
      <xdr:rowOff>5562</xdr:rowOff>
    </xdr:to>
    <xdr:sp macro="" textlink="">
      <xdr:nvSpPr>
        <xdr:cNvPr id="314" name="楕円 313"/>
        <xdr:cNvSpPr/>
      </xdr:nvSpPr>
      <xdr:spPr>
        <a:xfrm>
          <a:off x="6921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168139</xdr:rowOff>
    </xdr:from>
    <xdr:ext cx="313932" cy="259045"/>
    <xdr:sp macro="" textlink="">
      <xdr:nvSpPr>
        <xdr:cNvPr id="315" name="テキスト ボックス 314"/>
        <xdr:cNvSpPr txBox="1"/>
      </xdr:nvSpPr>
      <xdr:spPr>
        <a:xfrm>
          <a:off x="6815333" y="6683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160160</xdr:rowOff>
    </xdr:from>
    <xdr:to>
      <xdr:col>55</xdr:col>
      <xdr:colOff>0</xdr:colOff>
      <xdr:row>58</xdr:row>
      <xdr:rowOff>167208</xdr:rowOff>
    </xdr:to>
    <xdr:cxnSp macro="">
      <xdr:nvCxnSpPr>
        <xdr:cNvPr id="344" name="直線コネクタ 343"/>
        <xdr:cNvCxnSpPr/>
      </xdr:nvCxnSpPr>
      <xdr:spPr>
        <a:xfrm>
          <a:off x="9639300" y="10104260"/>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160160</xdr:rowOff>
    </xdr:from>
    <xdr:to>
      <xdr:col>50</xdr:col>
      <xdr:colOff>114300</xdr:colOff>
      <xdr:row>58</xdr:row>
      <xdr:rowOff>168580</xdr:rowOff>
    </xdr:to>
    <xdr:cxnSp macro="">
      <xdr:nvCxnSpPr>
        <xdr:cNvPr id="347" name="直線コネクタ 346"/>
        <xdr:cNvCxnSpPr/>
      </xdr:nvCxnSpPr>
      <xdr:spPr>
        <a:xfrm flipV="1">
          <a:off x="8750300" y="1010426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168580</xdr:rowOff>
    </xdr:from>
    <xdr:to>
      <xdr:col>45</xdr:col>
      <xdr:colOff>177800</xdr:colOff>
      <xdr:row>59</xdr:row>
      <xdr:rowOff>368</xdr:rowOff>
    </xdr:to>
    <xdr:cxnSp macro="">
      <xdr:nvCxnSpPr>
        <xdr:cNvPr id="350" name="直線コネクタ 349"/>
        <xdr:cNvCxnSpPr/>
      </xdr:nvCxnSpPr>
      <xdr:spPr>
        <a:xfrm flipV="1">
          <a:off x="7861300" y="10112680"/>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170180</xdr:rowOff>
    </xdr:from>
    <xdr:to>
      <xdr:col>41</xdr:col>
      <xdr:colOff>50800</xdr:colOff>
      <xdr:row>59</xdr:row>
      <xdr:rowOff>368</xdr:rowOff>
    </xdr:to>
    <xdr:cxnSp macro="">
      <xdr:nvCxnSpPr>
        <xdr:cNvPr id="353" name="直線コネクタ 352"/>
        <xdr:cNvCxnSpPr/>
      </xdr:nvCxnSpPr>
      <xdr:spPr>
        <a:xfrm>
          <a:off x="6972300" y="1011428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56972</xdr:rowOff>
    </xdr:from>
    <xdr:to>
      <xdr:col>41</xdr:col>
      <xdr:colOff>101600</xdr:colOff>
      <xdr:row>58</xdr:row>
      <xdr:rowOff>158572</xdr:rowOff>
    </xdr:to>
    <xdr:sp macro="" textlink="">
      <xdr:nvSpPr>
        <xdr:cNvPr id="354" name="フローチャート: 判断 353"/>
        <xdr:cNvSpPr/>
      </xdr:nvSpPr>
      <xdr:spPr>
        <a:xfrm>
          <a:off x="7810500" y="100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3649</xdr:rowOff>
    </xdr:from>
    <xdr:ext cx="469744" cy="259045"/>
    <xdr:sp macro="" textlink="">
      <xdr:nvSpPr>
        <xdr:cNvPr id="355" name="テキスト ボックス 354"/>
        <xdr:cNvSpPr txBox="1"/>
      </xdr:nvSpPr>
      <xdr:spPr>
        <a:xfrm>
          <a:off x="7626428" y="977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64173</xdr:rowOff>
    </xdr:from>
    <xdr:to>
      <xdr:col>36</xdr:col>
      <xdr:colOff>165100</xdr:colOff>
      <xdr:row>58</xdr:row>
      <xdr:rowOff>165773</xdr:rowOff>
    </xdr:to>
    <xdr:sp macro="" textlink="">
      <xdr:nvSpPr>
        <xdr:cNvPr id="356" name="フローチャート: 判断 355"/>
        <xdr:cNvSpPr/>
      </xdr:nvSpPr>
      <xdr:spPr>
        <a:xfrm>
          <a:off x="6921500" y="100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10850</xdr:rowOff>
    </xdr:from>
    <xdr:ext cx="469744" cy="259045"/>
    <xdr:sp macro="" textlink="">
      <xdr:nvSpPr>
        <xdr:cNvPr id="357" name="テキスト ボックス 356"/>
        <xdr:cNvSpPr txBox="1"/>
      </xdr:nvSpPr>
      <xdr:spPr>
        <a:xfrm>
          <a:off x="6737428" y="97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116408</xdr:rowOff>
    </xdr:from>
    <xdr:to>
      <xdr:col>55</xdr:col>
      <xdr:colOff>50800</xdr:colOff>
      <xdr:row>59</xdr:row>
      <xdr:rowOff>46558</xdr:rowOff>
    </xdr:to>
    <xdr:sp macro="" textlink="">
      <xdr:nvSpPr>
        <xdr:cNvPr id="363" name="楕円 362"/>
        <xdr:cNvSpPr/>
      </xdr:nvSpPr>
      <xdr:spPr>
        <a:xfrm>
          <a:off x="10426700" y="100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31335</xdr:rowOff>
    </xdr:from>
    <xdr:ext cx="469744" cy="259045"/>
    <xdr:sp macro="" textlink="">
      <xdr:nvSpPr>
        <xdr:cNvPr id="364" name="農林水産業費該当値テキスト"/>
        <xdr:cNvSpPr txBox="1"/>
      </xdr:nvSpPr>
      <xdr:spPr>
        <a:xfrm>
          <a:off x="10528300" y="99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109360</xdr:rowOff>
    </xdr:from>
    <xdr:to>
      <xdr:col>50</xdr:col>
      <xdr:colOff>165100</xdr:colOff>
      <xdr:row>59</xdr:row>
      <xdr:rowOff>39510</xdr:rowOff>
    </xdr:to>
    <xdr:sp macro="" textlink="">
      <xdr:nvSpPr>
        <xdr:cNvPr id="365" name="楕円 364"/>
        <xdr:cNvSpPr/>
      </xdr:nvSpPr>
      <xdr:spPr>
        <a:xfrm>
          <a:off x="9588500" y="100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30637</xdr:rowOff>
    </xdr:from>
    <xdr:ext cx="469744" cy="259045"/>
    <xdr:sp macro="" textlink="">
      <xdr:nvSpPr>
        <xdr:cNvPr id="366" name="テキスト ボックス 365"/>
        <xdr:cNvSpPr txBox="1"/>
      </xdr:nvSpPr>
      <xdr:spPr>
        <a:xfrm>
          <a:off x="9404428" y="1014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117780</xdr:rowOff>
    </xdr:from>
    <xdr:to>
      <xdr:col>46</xdr:col>
      <xdr:colOff>38100</xdr:colOff>
      <xdr:row>59</xdr:row>
      <xdr:rowOff>47930</xdr:rowOff>
    </xdr:to>
    <xdr:sp macro="" textlink="">
      <xdr:nvSpPr>
        <xdr:cNvPr id="367" name="楕円 366"/>
        <xdr:cNvSpPr/>
      </xdr:nvSpPr>
      <xdr:spPr>
        <a:xfrm>
          <a:off x="8699500" y="100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39057</xdr:rowOff>
    </xdr:from>
    <xdr:ext cx="469744" cy="259045"/>
    <xdr:sp macro="" textlink="">
      <xdr:nvSpPr>
        <xdr:cNvPr id="368" name="テキスト ボックス 367"/>
        <xdr:cNvSpPr txBox="1"/>
      </xdr:nvSpPr>
      <xdr:spPr>
        <a:xfrm>
          <a:off x="8515428" y="101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121018</xdr:rowOff>
    </xdr:from>
    <xdr:to>
      <xdr:col>41</xdr:col>
      <xdr:colOff>101600</xdr:colOff>
      <xdr:row>59</xdr:row>
      <xdr:rowOff>51168</xdr:rowOff>
    </xdr:to>
    <xdr:sp macro="" textlink="">
      <xdr:nvSpPr>
        <xdr:cNvPr id="369" name="楕円 368"/>
        <xdr:cNvSpPr/>
      </xdr:nvSpPr>
      <xdr:spPr>
        <a:xfrm>
          <a:off x="7810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42295</xdr:rowOff>
    </xdr:from>
    <xdr:ext cx="469744" cy="259045"/>
    <xdr:sp macro="" textlink="">
      <xdr:nvSpPr>
        <xdr:cNvPr id="370" name="テキスト ボックス 369"/>
        <xdr:cNvSpPr txBox="1"/>
      </xdr:nvSpPr>
      <xdr:spPr>
        <a:xfrm>
          <a:off x="7626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71" name="楕円 370"/>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40657</xdr:rowOff>
    </xdr:from>
    <xdr:ext cx="469744" cy="259045"/>
    <xdr:sp macro="" textlink="">
      <xdr:nvSpPr>
        <xdr:cNvPr id="372" name="テキスト ボックス 371"/>
        <xdr:cNvSpPr txBox="1"/>
      </xdr:nvSpPr>
      <xdr:spPr>
        <a:xfrm>
          <a:off x="6737428"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89522</xdr:rowOff>
    </xdr:from>
    <xdr:to>
      <xdr:col>55</xdr:col>
      <xdr:colOff>0</xdr:colOff>
      <xdr:row>78</xdr:row>
      <xdr:rowOff>89545</xdr:rowOff>
    </xdr:to>
    <xdr:cxnSp macro="">
      <xdr:nvCxnSpPr>
        <xdr:cNvPr id="399" name="直線コネクタ 398"/>
        <xdr:cNvCxnSpPr/>
      </xdr:nvCxnSpPr>
      <xdr:spPr>
        <a:xfrm>
          <a:off x="9639300" y="1346262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74138</xdr:rowOff>
    </xdr:from>
    <xdr:to>
      <xdr:col>50</xdr:col>
      <xdr:colOff>114300</xdr:colOff>
      <xdr:row>78</xdr:row>
      <xdr:rowOff>89522</xdr:rowOff>
    </xdr:to>
    <xdr:cxnSp macro="">
      <xdr:nvCxnSpPr>
        <xdr:cNvPr id="402" name="直線コネクタ 401"/>
        <xdr:cNvCxnSpPr/>
      </xdr:nvCxnSpPr>
      <xdr:spPr>
        <a:xfrm>
          <a:off x="8750300" y="13447238"/>
          <a:ext cx="889000" cy="1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74138</xdr:rowOff>
    </xdr:from>
    <xdr:to>
      <xdr:col>45</xdr:col>
      <xdr:colOff>177800</xdr:colOff>
      <xdr:row>78</xdr:row>
      <xdr:rowOff>95465</xdr:rowOff>
    </xdr:to>
    <xdr:cxnSp macro="">
      <xdr:nvCxnSpPr>
        <xdr:cNvPr id="405" name="直線コネクタ 404"/>
        <xdr:cNvCxnSpPr/>
      </xdr:nvCxnSpPr>
      <xdr:spPr>
        <a:xfrm flipV="1">
          <a:off x="7861300" y="13447238"/>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93729</xdr:rowOff>
    </xdr:from>
    <xdr:to>
      <xdr:col>41</xdr:col>
      <xdr:colOff>50800</xdr:colOff>
      <xdr:row>78</xdr:row>
      <xdr:rowOff>95465</xdr:rowOff>
    </xdr:to>
    <xdr:cxnSp macro="">
      <xdr:nvCxnSpPr>
        <xdr:cNvPr id="408" name="直線コネクタ 407"/>
        <xdr:cNvCxnSpPr/>
      </xdr:nvCxnSpPr>
      <xdr:spPr>
        <a:xfrm>
          <a:off x="6972300" y="13466829"/>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127305</xdr:rowOff>
    </xdr:from>
    <xdr:to>
      <xdr:col>41</xdr:col>
      <xdr:colOff>101600</xdr:colOff>
      <xdr:row>78</xdr:row>
      <xdr:rowOff>57455</xdr:rowOff>
    </xdr:to>
    <xdr:sp macro="" textlink="">
      <xdr:nvSpPr>
        <xdr:cNvPr id="409" name="フローチャート: 判断 408"/>
        <xdr:cNvSpPr/>
      </xdr:nvSpPr>
      <xdr:spPr>
        <a:xfrm>
          <a:off x="7810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73982</xdr:rowOff>
    </xdr:from>
    <xdr:ext cx="469744" cy="259045"/>
    <xdr:sp macro="" textlink="">
      <xdr:nvSpPr>
        <xdr:cNvPr id="410" name="テキスト ボックス 409"/>
        <xdr:cNvSpPr txBox="1"/>
      </xdr:nvSpPr>
      <xdr:spPr>
        <a:xfrm>
          <a:off x="7626428"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124974</xdr:rowOff>
    </xdr:from>
    <xdr:to>
      <xdr:col>36</xdr:col>
      <xdr:colOff>165100</xdr:colOff>
      <xdr:row>78</xdr:row>
      <xdr:rowOff>55124</xdr:rowOff>
    </xdr:to>
    <xdr:sp macro="" textlink="">
      <xdr:nvSpPr>
        <xdr:cNvPr id="411" name="フローチャート: 判断 410"/>
        <xdr:cNvSpPr/>
      </xdr:nvSpPr>
      <xdr:spPr>
        <a:xfrm>
          <a:off x="6921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71651</xdr:rowOff>
    </xdr:from>
    <xdr:ext cx="469744" cy="259045"/>
    <xdr:sp macro="" textlink="">
      <xdr:nvSpPr>
        <xdr:cNvPr id="412" name="テキスト ボックス 411"/>
        <xdr:cNvSpPr txBox="1"/>
      </xdr:nvSpPr>
      <xdr:spPr>
        <a:xfrm>
          <a:off x="6737428"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38745</xdr:rowOff>
    </xdr:from>
    <xdr:to>
      <xdr:col>55</xdr:col>
      <xdr:colOff>50800</xdr:colOff>
      <xdr:row>78</xdr:row>
      <xdr:rowOff>140345</xdr:rowOff>
    </xdr:to>
    <xdr:sp macro="" textlink="">
      <xdr:nvSpPr>
        <xdr:cNvPr id="418" name="楕円 417"/>
        <xdr:cNvSpPr/>
      </xdr:nvSpPr>
      <xdr:spPr>
        <a:xfrm>
          <a:off x="104267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125122</xdr:rowOff>
    </xdr:from>
    <xdr:ext cx="469744" cy="259045"/>
    <xdr:sp macro="" textlink="">
      <xdr:nvSpPr>
        <xdr:cNvPr id="419" name="商工費該当値テキスト"/>
        <xdr:cNvSpPr txBox="1"/>
      </xdr:nvSpPr>
      <xdr:spPr>
        <a:xfrm>
          <a:off x="10528300" y="1332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38722</xdr:rowOff>
    </xdr:from>
    <xdr:to>
      <xdr:col>50</xdr:col>
      <xdr:colOff>165100</xdr:colOff>
      <xdr:row>78</xdr:row>
      <xdr:rowOff>140322</xdr:rowOff>
    </xdr:to>
    <xdr:sp macro="" textlink="">
      <xdr:nvSpPr>
        <xdr:cNvPr id="420" name="楕円 419"/>
        <xdr:cNvSpPr/>
      </xdr:nvSpPr>
      <xdr:spPr>
        <a:xfrm>
          <a:off x="9588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131449</xdr:rowOff>
    </xdr:from>
    <xdr:ext cx="469744" cy="259045"/>
    <xdr:sp macro="" textlink="">
      <xdr:nvSpPr>
        <xdr:cNvPr id="421" name="テキスト ボックス 420"/>
        <xdr:cNvSpPr txBox="1"/>
      </xdr:nvSpPr>
      <xdr:spPr>
        <a:xfrm>
          <a:off x="9404428" y="135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23338</xdr:rowOff>
    </xdr:from>
    <xdr:to>
      <xdr:col>46</xdr:col>
      <xdr:colOff>38100</xdr:colOff>
      <xdr:row>78</xdr:row>
      <xdr:rowOff>124938</xdr:rowOff>
    </xdr:to>
    <xdr:sp macro="" textlink="">
      <xdr:nvSpPr>
        <xdr:cNvPr id="422" name="楕円 421"/>
        <xdr:cNvSpPr/>
      </xdr:nvSpPr>
      <xdr:spPr>
        <a:xfrm>
          <a:off x="8699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116065</xdr:rowOff>
    </xdr:from>
    <xdr:ext cx="469744" cy="259045"/>
    <xdr:sp macro="" textlink="">
      <xdr:nvSpPr>
        <xdr:cNvPr id="423" name="テキスト ボックス 422"/>
        <xdr:cNvSpPr txBox="1"/>
      </xdr:nvSpPr>
      <xdr:spPr>
        <a:xfrm>
          <a:off x="8515428" y="134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44665</xdr:rowOff>
    </xdr:from>
    <xdr:to>
      <xdr:col>41</xdr:col>
      <xdr:colOff>101600</xdr:colOff>
      <xdr:row>78</xdr:row>
      <xdr:rowOff>146265</xdr:rowOff>
    </xdr:to>
    <xdr:sp macro="" textlink="">
      <xdr:nvSpPr>
        <xdr:cNvPr id="424" name="楕円 423"/>
        <xdr:cNvSpPr/>
      </xdr:nvSpPr>
      <xdr:spPr>
        <a:xfrm>
          <a:off x="7810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137392</xdr:rowOff>
    </xdr:from>
    <xdr:ext cx="469744" cy="259045"/>
    <xdr:sp macro="" textlink="">
      <xdr:nvSpPr>
        <xdr:cNvPr id="425" name="テキスト ボックス 424"/>
        <xdr:cNvSpPr txBox="1"/>
      </xdr:nvSpPr>
      <xdr:spPr>
        <a:xfrm>
          <a:off x="7626428" y="1351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42929</xdr:rowOff>
    </xdr:from>
    <xdr:to>
      <xdr:col>36</xdr:col>
      <xdr:colOff>165100</xdr:colOff>
      <xdr:row>78</xdr:row>
      <xdr:rowOff>144529</xdr:rowOff>
    </xdr:to>
    <xdr:sp macro="" textlink="">
      <xdr:nvSpPr>
        <xdr:cNvPr id="426" name="楕円 425"/>
        <xdr:cNvSpPr/>
      </xdr:nvSpPr>
      <xdr:spPr>
        <a:xfrm>
          <a:off x="6921500" y="134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135656</xdr:rowOff>
    </xdr:from>
    <xdr:ext cx="469744" cy="259045"/>
    <xdr:sp macro="" textlink="">
      <xdr:nvSpPr>
        <xdr:cNvPr id="427" name="テキスト ボックス 426"/>
        <xdr:cNvSpPr txBox="1"/>
      </xdr:nvSpPr>
      <xdr:spPr>
        <a:xfrm>
          <a:off x="6737428" y="1350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6279</xdr:rowOff>
    </xdr:from>
    <xdr:to>
      <xdr:col>55</xdr:col>
      <xdr:colOff>0</xdr:colOff>
      <xdr:row>99</xdr:row>
      <xdr:rowOff>43622</xdr:rowOff>
    </xdr:to>
    <xdr:cxnSp macro="">
      <xdr:nvCxnSpPr>
        <xdr:cNvPr id="459" name="直線コネクタ 458"/>
        <xdr:cNvCxnSpPr/>
      </xdr:nvCxnSpPr>
      <xdr:spPr>
        <a:xfrm flipV="1">
          <a:off x="9639300" y="16979829"/>
          <a:ext cx="8382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137513</xdr:rowOff>
    </xdr:from>
    <xdr:to>
      <xdr:col>50</xdr:col>
      <xdr:colOff>114300</xdr:colOff>
      <xdr:row>99</xdr:row>
      <xdr:rowOff>43622</xdr:rowOff>
    </xdr:to>
    <xdr:cxnSp macro="">
      <xdr:nvCxnSpPr>
        <xdr:cNvPr id="462" name="直線コネクタ 461"/>
        <xdr:cNvCxnSpPr/>
      </xdr:nvCxnSpPr>
      <xdr:spPr>
        <a:xfrm>
          <a:off x="8750300" y="16939613"/>
          <a:ext cx="8890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137513</xdr:rowOff>
    </xdr:from>
    <xdr:to>
      <xdr:col>45</xdr:col>
      <xdr:colOff>177800</xdr:colOff>
      <xdr:row>98</xdr:row>
      <xdr:rowOff>165466</xdr:rowOff>
    </xdr:to>
    <xdr:cxnSp macro="">
      <xdr:nvCxnSpPr>
        <xdr:cNvPr id="465" name="直線コネクタ 464"/>
        <xdr:cNvCxnSpPr/>
      </xdr:nvCxnSpPr>
      <xdr:spPr>
        <a:xfrm flipV="1">
          <a:off x="7861300" y="16939613"/>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138215</xdr:rowOff>
    </xdr:from>
    <xdr:to>
      <xdr:col>41</xdr:col>
      <xdr:colOff>50800</xdr:colOff>
      <xdr:row>98</xdr:row>
      <xdr:rowOff>165466</xdr:rowOff>
    </xdr:to>
    <xdr:cxnSp macro="">
      <xdr:nvCxnSpPr>
        <xdr:cNvPr id="468" name="直線コネクタ 467"/>
        <xdr:cNvCxnSpPr/>
      </xdr:nvCxnSpPr>
      <xdr:spPr>
        <a:xfrm>
          <a:off x="6972300" y="16768865"/>
          <a:ext cx="889000" cy="19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124644</xdr:rowOff>
    </xdr:from>
    <xdr:to>
      <xdr:col>41</xdr:col>
      <xdr:colOff>101600</xdr:colOff>
      <xdr:row>98</xdr:row>
      <xdr:rowOff>54794</xdr:rowOff>
    </xdr:to>
    <xdr:sp macro="" textlink="">
      <xdr:nvSpPr>
        <xdr:cNvPr id="469" name="フローチャート: 判断 468"/>
        <xdr:cNvSpPr/>
      </xdr:nvSpPr>
      <xdr:spPr>
        <a:xfrm>
          <a:off x="7810500" y="167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71321</xdr:rowOff>
    </xdr:from>
    <xdr:ext cx="534377" cy="259045"/>
    <xdr:sp macro="" textlink="">
      <xdr:nvSpPr>
        <xdr:cNvPr id="470" name="テキスト ボックス 469"/>
        <xdr:cNvSpPr txBox="1"/>
      </xdr:nvSpPr>
      <xdr:spPr>
        <a:xfrm>
          <a:off x="7594111" y="165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120594</xdr:rowOff>
    </xdr:from>
    <xdr:to>
      <xdr:col>36</xdr:col>
      <xdr:colOff>165100</xdr:colOff>
      <xdr:row>98</xdr:row>
      <xdr:rowOff>50744</xdr:rowOff>
    </xdr:to>
    <xdr:sp macro="" textlink="">
      <xdr:nvSpPr>
        <xdr:cNvPr id="471" name="フローチャート: 判断 470"/>
        <xdr:cNvSpPr/>
      </xdr:nvSpPr>
      <xdr:spPr>
        <a:xfrm>
          <a:off x="6921500" y="167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41871</xdr:rowOff>
    </xdr:from>
    <xdr:ext cx="534377" cy="259045"/>
    <xdr:sp macro="" textlink="">
      <xdr:nvSpPr>
        <xdr:cNvPr id="472" name="テキスト ボックス 471"/>
        <xdr:cNvSpPr txBox="1"/>
      </xdr:nvSpPr>
      <xdr:spPr>
        <a:xfrm>
          <a:off x="6705111" y="168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126929</xdr:rowOff>
    </xdr:from>
    <xdr:to>
      <xdr:col>55</xdr:col>
      <xdr:colOff>50800</xdr:colOff>
      <xdr:row>99</xdr:row>
      <xdr:rowOff>57079</xdr:rowOff>
    </xdr:to>
    <xdr:sp macro="" textlink="">
      <xdr:nvSpPr>
        <xdr:cNvPr id="478" name="楕円 477"/>
        <xdr:cNvSpPr/>
      </xdr:nvSpPr>
      <xdr:spPr>
        <a:xfrm>
          <a:off x="10426700" y="1692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41856</xdr:rowOff>
    </xdr:from>
    <xdr:ext cx="534377" cy="259045"/>
    <xdr:sp macro="" textlink="">
      <xdr:nvSpPr>
        <xdr:cNvPr id="479" name="土木費該当値テキスト"/>
        <xdr:cNvSpPr txBox="1"/>
      </xdr:nvSpPr>
      <xdr:spPr>
        <a:xfrm>
          <a:off x="10528300" y="168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164272</xdr:rowOff>
    </xdr:from>
    <xdr:to>
      <xdr:col>50</xdr:col>
      <xdr:colOff>165100</xdr:colOff>
      <xdr:row>99</xdr:row>
      <xdr:rowOff>94422</xdr:rowOff>
    </xdr:to>
    <xdr:sp macro="" textlink="">
      <xdr:nvSpPr>
        <xdr:cNvPr id="480" name="楕円 479"/>
        <xdr:cNvSpPr/>
      </xdr:nvSpPr>
      <xdr:spPr>
        <a:xfrm>
          <a:off x="9588500" y="169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85549</xdr:rowOff>
    </xdr:from>
    <xdr:ext cx="534377" cy="259045"/>
    <xdr:sp macro="" textlink="">
      <xdr:nvSpPr>
        <xdr:cNvPr id="481" name="テキスト ボックス 480"/>
        <xdr:cNvSpPr txBox="1"/>
      </xdr:nvSpPr>
      <xdr:spPr>
        <a:xfrm>
          <a:off x="9372111" y="170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86713</xdr:rowOff>
    </xdr:from>
    <xdr:to>
      <xdr:col>46</xdr:col>
      <xdr:colOff>38100</xdr:colOff>
      <xdr:row>99</xdr:row>
      <xdr:rowOff>16863</xdr:rowOff>
    </xdr:to>
    <xdr:sp macro="" textlink="">
      <xdr:nvSpPr>
        <xdr:cNvPr id="482" name="楕円 481"/>
        <xdr:cNvSpPr/>
      </xdr:nvSpPr>
      <xdr:spPr>
        <a:xfrm>
          <a:off x="8699500" y="168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7990</xdr:rowOff>
    </xdr:from>
    <xdr:ext cx="534377" cy="259045"/>
    <xdr:sp macro="" textlink="">
      <xdr:nvSpPr>
        <xdr:cNvPr id="483" name="テキスト ボックス 482"/>
        <xdr:cNvSpPr txBox="1"/>
      </xdr:nvSpPr>
      <xdr:spPr>
        <a:xfrm>
          <a:off x="8483111" y="169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114666</xdr:rowOff>
    </xdr:from>
    <xdr:to>
      <xdr:col>41</xdr:col>
      <xdr:colOff>101600</xdr:colOff>
      <xdr:row>99</xdr:row>
      <xdr:rowOff>44816</xdr:rowOff>
    </xdr:to>
    <xdr:sp macro="" textlink="">
      <xdr:nvSpPr>
        <xdr:cNvPr id="484" name="楕円 483"/>
        <xdr:cNvSpPr/>
      </xdr:nvSpPr>
      <xdr:spPr>
        <a:xfrm>
          <a:off x="7810500" y="169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35943</xdr:rowOff>
    </xdr:from>
    <xdr:ext cx="534377" cy="259045"/>
    <xdr:sp macro="" textlink="">
      <xdr:nvSpPr>
        <xdr:cNvPr id="485" name="テキスト ボックス 484"/>
        <xdr:cNvSpPr txBox="1"/>
      </xdr:nvSpPr>
      <xdr:spPr>
        <a:xfrm>
          <a:off x="7594111" y="1700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87415</xdr:rowOff>
    </xdr:from>
    <xdr:to>
      <xdr:col>36</xdr:col>
      <xdr:colOff>165100</xdr:colOff>
      <xdr:row>98</xdr:row>
      <xdr:rowOff>17565</xdr:rowOff>
    </xdr:to>
    <xdr:sp macro="" textlink="">
      <xdr:nvSpPr>
        <xdr:cNvPr id="486" name="楕円 485"/>
        <xdr:cNvSpPr/>
      </xdr:nvSpPr>
      <xdr:spPr>
        <a:xfrm>
          <a:off x="6921500" y="16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34092</xdr:rowOff>
    </xdr:from>
    <xdr:ext cx="534377" cy="259045"/>
    <xdr:sp macro="" textlink="">
      <xdr:nvSpPr>
        <xdr:cNvPr id="487" name="テキスト ボックス 486"/>
        <xdr:cNvSpPr txBox="1"/>
      </xdr:nvSpPr>
      <xdr:spPr>
        <a:xfrm>
          <a:off x="6705111" y="164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169647</xdr:rowOff>
    </xdr:from>
    <xdr:to>
      <xdr:col>85</xdr:col>
      <xdr:colOff>127000</xdr:colOff>
      <xdr:row>35</xdr:row>
      <xdr:rowOff>137109</xdr:rowOff>
    </xdr:to>
    <xdr:cxnSp macro="">
      <xdr:nvCxnSpPr>
        <xdr:cNvPr id="517" name="直線コネクタ 516"/>
        <xdr:cNvCxnSpPr/>
      </xdr:nvCxnSpPr>
      <xdr:spPr>
        <a:xfrm>
          <a:off x="15481300" y="5998947"/>
          <a:ext cx="8382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169647</xdr:rowOff>
    </xdr:from>
    <xdr:to>
      <xdr:col>81</xdr:col>
      <xdr:colOff>50800</xdr:colOff>
      <xdr:row>35</xdr:row>
      <xdr:rowOff>73711</xdr:rowOff>
    </xdr:to>
    <xdr:cxnSp macro="">
      <xdr:nvCxnSpPr>
        <xdr:cNvPr id="520" name="直線コネクタ 519"/>
        <xdr:cNvCxnSpPr/>
      </xdr:nvCxnSpPr>
      <xdr:spPr>
        <a:xfrm flipV="1">
          <a:off x="14592300" y="5998947"/>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73711</xdr:rowOff>
    </xdr:from>
    <xdr:to>
      <xdr:col>76</xdr:col>
      <xdr:colOff>114300</xdr:colOff>
      <xdr:row>36</xdr:row>
      <xdr:rowOff>110592</xdr:rowOff>
    </xdr:to>
    <xdr:cxnSp macro="">
      <xdr:nvCxnSpPr>
        <xdr:cNvPr id="523" name="直線コネクタ 522"/>
        <xdr:cNvCxnSpPr/>
      </xdr:nvCxnSpPr>
      <xdr:spPr>
        <a:xfrm flipV="1">
          <a:off x="13703300" y="6074461"/>
          <a:ext cx="889000" cy="2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112192</xdr:rowOff>
    </xdr:from>
    <xdr:to>
      <xdr:col>71</xdr:col>
      <xdr:colOff>177800</xdr:colOff>
      <xdr:row>36</xdr:row>
      <xdr:rowOff>110592</xdr:rowOff>
    </xdr:to>
    <xdr:cxnSp macro="">
      <xdr:nvCxnSpPr>
        <xdr:cNvPr id="526" name="直線コネクタ 525"/>
        <xdr:cNvCxnSpPr/>
      </xdr:nvCxnSpPr>
      <xdr:spPr>
        <a:xfrm>
          <a:off x="12814300" y="5941492"/>
          <a:ext cx="8890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127000</xdr:rowOff>
    </xdr:from>
    <xdr:to>
      <xdr:col>72</xdr:col>
      <xdr:colOff>38100</xdr:colOff>
      <xdr:row>35</xdr:row>
      <xdr:rowOff>57150</xdr:rowOff>
    </xdr:to>
    <xdr:sp macro="" textlink="">
      <xdr:nvSpPr>
        <xdr:cNvPr id="527" name="フローチャート: 判断 526"/>
        <xdr:cNvSpPr/>
      </xdr:nvSpPr>
      <xdr:spPr>
        <a:xfrm>
          <a:off x="13652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73677</xdr:rowOff>
    </xdr:from>
    <xdr:ext cx="534377" cy="259045"/>
    <xdr:sp macro="" textlink="">
      <xdr:nvSpPr>
        <xdr:cNvPr id="528" name="テキスト ボックス 527"/>
        <xdr:cNvSpPr txBox="1"/>
      </xdr:nvSpPr>
      <xdr:spPr>
        <a:xfrm>
          <a:off x="13436111" y="57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37465</xdr:rowOff>
    </xdr:from>
    <xdr:to>
      <xdr:col>67</xdr:col>
      <xdr:colOff>101600</xdr:colOff>
      <xdr:row>35</xdr:row>
      <xdr:rowOff>139065</xdr:rowOff>
    </xdr:to>
    <xdr:sp macro="" textlink="">
      <xdr:nvSpPr>
        <xdr:cNvPr id="529" name="フローチャート: 判断 528"/>
        <xdr:cNvSpPr/>
      </xdr:nvSpPr>
      <xdr:spPr>
        <a:xfrm>
          <a:off x="12763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130192</xdr:rowOff>
    </xdr:from>
    <xdr:ext cx="534377" cy="259045"/>
    <xdr:sp macro="" textlink="">
      <xdr:nvSpPr>
        <xdr:cNvPr id="530" name="テキスト ボックス 529"/>
        <xdr:cNvSpPr txBox="1"/>
      </xdr:nvSpPr>
      <xdr:spPr>
        <a:xfrm>
          <a:off x="12547111" y="61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86309</xdr:rowOff>
    </xdr:from>
    <xdr:to>
      <xdr:col>85</xdr:col>
      <xdr:colOff>177800</xdr:colOff>
      <xdr:row>36</xdr:row>
      <xdr:rowOff>16459</xdr:rowOff>
    </xdr:to>
    <xdr:sp macro="" textlink="">
      <xdr:nvSpPr>
        <xdr:cNvPr id="536" name="楕円 535"/>
        <xdr:cNvSpPr/>
      </xdr:nvSpPr>
      <xdr:spPr>
        <a:xfrm>
          <a:off x="162687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64736</xdr:rowOff>
    </xdr:from>
    <xdr:ext cx="534377" cy="259045"/>
    <xdr:sp macro="" textlink="">
      <xdr:nvSpPr>
        <xdr:cNvPr id="537" name="消防費該当値テキスト"/>
        <xdr:cNvSpPr txBox="1"/>
      </xdr:nvSpPr>
      <xdr:spPr>
        <a:xfrm>
          <a:off x="16370300" y="6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118847</xdr:rowOff>
    </xdr:from>
    <xdr:to>
      <xdr:col>81</xdr:col>
      <xdr:colOff>101600</xdr:colOff>
      <xdr:row>35</xdr:row>
      <xdr:rowOff>48997</xdr:rowOff>
    </xdr:to>
    <xdr:sp macro="" textlink="">
      <xdr:nvSpPr>
        <xdr:cNvPr id="538" name="楕円 537"/>
        <xdr:cNvSpPr/>
      </xdr:nvSpPr>
      <xdr:spPr>
        <a:xfrm>
          <a:off x="15430500" y="59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65524</xdr:rowOff>
    </xdr:from>
    <xdr:ext cx="534377" cy="259045"/>
    <xdr:sp macro="" textlink="">
      <xdr:nvSpPr>
        <xdr:cNvPr id="539" name="テキスト ボックス 538"/>
        <xdr:cNvSpPr txBox="1"/>
      </xdr:nvSpPr>
      <xdr:spPr>
        <a:xfrm>
          <a:off x="15214111" y="57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22911</xdr:rowOff>
    </xdr:from>
    <xdr:to>
      <xdr:col>76</xdr:col>
      <xdr:colOff>165100</xdr:colOff>
      <xdr:row>35</xdr:row>
      <xdr:rowOff>124511</xdr:rowOff>
    </xdr:to>
    <xdr:sp macro="" textlink="">
      <xdr:nvSpPr>
        <xdr:cNvPr id="540" name="楕円 539"/>
        <xdr:cNvSpPr/>
      </xdr:nvSpPr>
      <xdr:spPr>
        <a:xfrm>
          <a:off x="14541500" y="60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115638</xdr:rowOff>
    </xdr:from>
    <xdr:ext cx="534377" cy="259045"/>
    <xdr:sp macro="" textlink="">
      <xdr:nvSpPr>
        <xdr:cNvPr id="541" name="テキスト ボックス 540"/>
        <xdr:cNvSpPr txBox="1"/>
      </xdr:nvSpPr>
      <xdr:spPr>
        <a:xfrm>
          <a:off x="14325111" y="61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59792</xdr:rowOff>
    </xdr:from>
    <xdr:to>
      <xdr:col>72</xdr:col>
      <xdr:colOff>38100</xdr:colOff>
      <xdr:row>36</xdr:row>
      <xdr:rowOff>161392</xdr:rowOff>
    </xdr:to>
    <xdr:sp macro="" textlink="">
      <xdr:nvSpPr>
        <xdr:cNvPr id="542" name="楕円 541"/>
        <xdr:cNvSpPr/>
      </xdr:nvSpPr>
      <xdr:spPr>
        <a:xfrm>
          <a:off x="13652500" y="62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152519</xdr:rowOff>
    </xdr:from>
    <xdr:ext cx="534377" cy="259045"/>
    <xdr:sp macro="" textlink="">
      <xdr:nvSpPr>
        <xdr:cNvPr id="543" name="テキスト ボックス 542"/>
        <xdr:cNvSpPr txBox="1"/>
      </xdr:nvSpPr>
      <xdr:spPr>
        <a:xfrm>
          <a:off x="13436111" y="63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61392</xdr:rowOff>
    </xdr:from>
    <xdr:to>
      <xdr:col>67</xdr:col>
      <xdr:colOff>101600</xdr:colOff>
      <xdr:row>34</xdr:row>
      <xdr:rowOff>162992</xdr:rowOff>
    </xdr:to>
    <xdr:sp macro="" textlink="">
      <xdr:nvSpPr>
        <xdr:cNvPr id="544" name="楕円 543"/>
        <xdr:cNvSpPr/>
      </xdr:nvSpPr>
      <xdr:spPr>
        <a:xfrm>
          <a:off x="12763500" y="58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8069</xdr:rowOff>
    </xdr:from>
    <xdr:ext cx="534377" cy="259045"/>
    <xdr:sp macro="" textlink="">
      <xdr:nvSpPr>
        <xdr:cNvPr id="545" name="テキスト ボックス 544"/>
        <xdr:cNvSpPr txBox="1"/>
      </xdr:nvSpPr>
      <xdr:spPr>
        <a:xfrm>
          <a:off x="12547111" y="566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87191</xdr:rowOff>
    </xdr:from>
    <xdr:to>
      <xdr:col>85</xdr:col>
      <xdr:colOff>127000</xdr:colOff>
      <xdr:row>55</xdr:row>
      <xdr:rowOff>154010</xdr:rowOff>
    </xdr:to>
    <xdr:cxnSp macro="">
      <xdr:nvCxnSpPr>
        <xdr:cNvPr id="573" name="直線コネクタ 572"/>
        <xdr:cNvCxnSpPr/>
      </xdr:nvCxnSpPr>
      <xdr:spPr>
        <a:xfrm>
          <a:off x="15481300" y="9345491"/>
          <a:ext cx="838200" cy="2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4"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87191</xdr:rowOff>
    </xdr:from>
    <xdr:to>
      <xdr:col>81</xdr:col>
      <xdr:colOff>50800</xdr:colOff>
      <xdr:row>55</xdr:row>
      <xdr:rowOff>64399</xdr:rowOff>
    </xdr:to>
    <xdr:cxnSp macro="">
      <xdr:nvCxnSpPr>
        <xdr:cNvPr id="576" name="直線コネクタ 575"/>
        <xdr:cNvCxnSpPr/>
      </xdr:nvCxnSpPr>
      <xdr:spPr>
        <a:xfrm flipV="1">
          <a:off x="14592300" y="9345491"/>
          <a:ext cx="889000" cy="14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8" name="テキスト ボックス 577"/>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64399</xdr:rowOff>
    </xdr:from>
    <xdr:to>
      <xdr:col>76</xdr:col>
      <xdr:colOff>114300</xdr:colOff>
      <xdr:row>55</xdr:row>
      <xdr:rowOff>170835</xdr:rowOff>
    </xdr:to>
    <xdr:cxnSp macro="">
      <xdr:nvCxnSpPr>
        <xdr:cNvPr id="579" name="直線コネクタ 578"/>
        <xdr:cNvCxnSpPr/>
      </xdr:nvCxnSpPr>
      <xdr:spPr>
        <a:xfrm flipV="1">
          <a:off x="13703300" y="9494149"/>
          <a:ext cx="8890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170835</xdr:rowOff>
    </xdr:from>
    <xdr:to>
      <xdr:col>71</xdr:col>
      <xdr:colOff>177800</xdr:colOff>
      <xdr:row>56</xdr:row>
      <xdr:rowOff>47551</xdr:rowOff>
    </xdr:to>
    <xdr:cxnSp macro="">
      <xdr:nvCxnSpPr>
        <xdr:cNvPr id="582" name="直線コネクタ 581"/>
        <xdr:cNvCxnSpPr/>
      </xdr:nvCxnSpPr>
      <xdr:spPr>
        <a:xfrm flipV="1">
          <a:off x="12814300" y="9600585"/>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3770</xdr:rowOff>
    </xdr:from>
    <xdr:to>
      <xdr:col>72</xdr:col>
      <xdr:colOff>38100</xdr:colOff>
      <xdr:row>56</xdr:row>
      <xdr:rowOff>105370</xdr:rowOff>
    </xdr:to>
    <xdr:sp macro="" textlink="">
      <xdr:nvSpPr>
        <xdr:cNvPr id="583" name="フローチャート: 判断 582"/>
        <xdr:cNvSpPr/>
      </xdr:nvSpPr>
      <xdr:spPr>
        <a:xfrm>
          <a:off x="13652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96497</xdr:rowOff>
    </xdr:from>
    <xdr:ext cx="534377" cy="259045"/>
    <xdr:sp macro="" textlink="">
      <xdr:nvSpPr>
        <xdr:cNvPr id="584" name="テキスト ボックス 583"/>
        <xdr:cNvSpPr txBox="1"/>
      </xdr:nvSpPr>
      <xdr:spPr>
        <a:xfrm>
          <a:off x="13436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6376</xdr:rowOff>
    </xdr:from>
    <xdr:to>
      <xdr:col>67</xdr:col>
      <xdr:colOff>101600</xdr:colOff>
      <xdr:row>56</xdr:row>
      <xdr:rowOff>107976</xdr:rowOff>
    </xdr:to>
    <xdr:sp macro="" textlink="">
      <xdr:nvSpPr>
        <xdr:cNvPr id="585" name="フローチャート: 判断 584"/>
        <xdr:cNvSpPr/>
      </xdr:nvSpPr>
      <xdr:spPr>
        <a:xfrm>
          <a:off x="12763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99103</xdr:rowOff>
    </xdr:from>
    <xdr:ext cx="534377" cy="259045"/>
    <xdr:sp macro="" textlink="">
      <xdr:nvSpPr>
        <xdr:cNvPr id="586" name="テキスト ボックス 585"/>
        <xdr:cNvSpPr txBox="1"/>
      </xdr:nvSpPr>
      <xdr:spPr>
        <a:xfrm>
          <a:off x="12547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103210</xdr:rowOff>
    </xdr:from>
    <xdr:to>
      <xdr:col>85</xdr:col>
      <xdr:colOff>177800</xdr:colOff>
      <xdr:row>56</xdr:row>
      <xdr:rowOff>33360</xdr:rowOff>
    </xdr:to>
    <xdr:sp macro="" textlink="">
      <xdr:nvSpPr>
        <xdr:cNvPr id="592" name="楕円 591"/>
        <xdr:cNvSpPr/>
      </xdr:nvSpPr>
      <xdr:spPr>
        <a:xfrm>
          <a:off x="16268700" y="95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126087</xdr:rowOff>
    </xdr:from>
    <xdr:ext cx="534377" cy="259045"/>
    <xdr:sp macro="" textlink="">
      <xdr:nvSpPr>
        <xdr:cNvPr id="593" name="教育費該当値テキスト"/>
        <xdr:cNvSpPr txBox="1"/>
      </xdr:nvSpPr>
      <xdr:spPr>
        <a:xfrm>
          <a:off x="16370300" y="93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36391</xdr:rowOff>
    </xdr:from>
    <xdr:to>
      <xdr:col>81</xdr:col>
      <xdr:colOff>101600</xdr:colOff>
      <xdr:row>54</xdr:row>
      <xdr:rowOff>137991</xdr:rowOff>
    </xdr:to>
    <xdr:sp macro="" textlink="">
      <xdr:nvSpPr>
        <xdr:cNvPr id="594" name="楕円 593"/>
        <xdr:cNvSpPr/>
      </xdr:nvSpPr>
      <xdr:spPr>
        <a:xfrm>
          <a:off x="15430500" y="92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154518</xdr:rowOff>
    </xdr:from>
    <xdr:ext cx="534377" cy="259045"/>
    <xdr:sp macro="" textlink="">
      <xdr:nvSpPr>
        <xdr:cNvPr id="595" name="テキスト ボックス 594"/>
        <xdr:cNvSpPr txBox="1"/>
      </xdr:nvSpPr>
      <xdr:spPr>
        <a:xfrm>
          <a:off x="15214111" y="90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13599</xdr:rowOff>
    </xdr:from>
    <xdr:to>
      <xdr:col>76</xdr:col>
      <xdr:colOff>165100</xdr:colOff>
      <xdr:row>55</xdr:row>
      <xdr:rowOff>115199</xdr:rowOff>
    </xdr:to>
    <xdr:sp macro="" textlink="">
      <xdr:nvSpPr>
        <xdr:cNvPr id="596" name="楕円 595"/>
        <xdr:cNvSpPr/>
      </xdr:nvSpPr>
      <xdr:spPr>
        <a:xfrm>
          <a:off x="14541500" y="94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131726</xdr:rowOff>
    </xdr:from>
    <xdr:ext cx="534377" cy="259045"/>
    <xdr:sp macro="" textlink="">
      <xdr:nvSpPr>
        <xdr:cNvPr id="597" name="テキスト ボックス 596"/>
        <xdr:cNvSpPr txBox="1"/>
      </xdr:nvSpPr>
      <xdr:spPr>
        <a:xfrm>
          <a:off x="14325111" y="92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120035</xdr:rowOff>
    </xdr:from>
    <xdr:to>
      <xdr:col>72</xdr:col>
      <xdr:colOff>38100</xdr:colOff>
      <xdr:row>56</xdr:row>
      <xdr:rowOff>50185</xdr:rowOff>
    </xdr:to>
    <xdr:sp macro="" textlink="">
      <xdr:nvSpPr>
        <xdr:cNvPr id="598" name="楕円 597"/>
        <xdr:cNvSpPr/>
      </xdr:nvSpPr>
      <xdr:spPr>
        <a:xfrm>
          <a:off x="13652500" y="95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66712</xdr:rowOff>
    </xdr:from>
    <xdr:ext cx="534377" cy="259045"/>
    <xdr:sp macro="" textlink="">
      <xdr:nvSpPr>
        <xdr:cNvPr id="599" name="テキスト ボックス 598"/>
        <xdr:cNvSpPr txBox="1"/>
      </xdr:nvSpPr>
      <xdr:spPr>
        <a:xfrm>
          <a:off x="13436111" y="93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168201</xdr:rowOff>
    </xdr:from>
    <xdr:to>
      <xdr:col>67</xdr:col>
      <xdr:colOff>101600</xdr:colOff>
      <xdr:row>56</xdr:row>
      <xdr:rowOff>98351</xdr:rowOff>
    </xdr:to>
    <xdr:sp macro="" textlink="">
      <xdr:nvSpPr>
        <xdr:cNvPr id="600" name="楕円 599"/>
        <xdr:cNvSpPr/>
      </xdr:nvSpPr>
      <xdr:spPr>
        <a:xfrm>
          <a:off x="12763500" y="95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114878</xdr:rowOff>
    </xdr:from>
    <xdr:ext cx="534377" cy="259045"/>
    <xdr:sp macro="" textlink="">
      <xdr:nvSpPr>
        <xdr:cNvPr id="601" name="テキスト ボックス 600"/>
        <xdr:cNvSpPr txBox="1"/>
      </xdr:nvSpPr>
      <xdr:spPr>
        <a:xfrm>
          <a:off x="12547111" y="93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46301</xdr:rowOff>
    </xdr:from>
    <xdr:to>
      <xdr:col>85</xdr:col>
      <xdr:colOff>127000</xdr:colOff>
      <xdr:row>79</xdr:row>
      <xdr:rowOff>89081</xdr:rowOff>
    </xdr:to>
    <xdr:cxnSp macro="">
      <xdr:nvCxnSpPr>
        <xdr:cNvPr id="632" name="直線コネクタ 631"/>
        <xdr:cNvCxnSpPr/>
      </xdr:nvCxnSpPr>
      <xdr:spPr>
        <a:xfrm flipV="1">
          <a:off x="15481300" y="13590851"/>
          <a:ext cx="8382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89081</xdr:rowOff>
    </xdr:from>
    <xdr:to>
      <xdr:col>81</xdr:col>
      <xdr:colOff>50800</xdr:colOff>
      <xdr:row>79</xdr:row>
      <xdr:rowOff>98879</xdr:rowOff>
    </xdr:to>
    <xdr:cxnSp macro="">
      <xdr:nvCxnSpPr>
        <xdr:cNvPr id="635" name="直線コネクタ 634"/>
        <xdr:cNvCxnSpPr/>
      </xdr:nvCxnSpPr>
      <xdr:spPr>
        <a:xfrm flipV="1">
          <a:off x="14592300" y="136336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137088</xdr:rowOff>
    </xdr:from>
    <xdr:to>
      <xdr:col>76</xdr:col>
      <xdr:colOff>114300</xdr:colOff>
      <xdr:row>79</xdr:row>
      <xdr:rowOff>98879</xdr:rowOff>
    </xdr:to>
    <xdr:cxnSp macro="">
      <xdr:nvCxnSpPr>
        <xdr:cNvPr id="638" name="直線コネクタ 637"/>
        <xdr:cNvCxnSpPr/>
      </xdr:nvCxnSpPr>
      <xdr:spPr>
        <a:xfrm>
          <a:off x="13703300" y="13510188"/>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137088</xdr:rowOff>
    </xdr:from>
    <xdr:to>
      <xdr:col>71</xdr:col>
      <xdr:colOff>177800</xdr:colOff>
      <xdr:row>79</xdr:row>
      <xdr:rowOff>55445</xdr:rowOff>
    </xdr:to>
    <xdr:cxnSp macro="">
      <xdr:nvCxnSpPr>
        <xdr:cNvPr id="641" name="直線コネクタ 640"/>
        <xdr:cNvCxnSpPr/>
      </xdr:nvCxnSpPr>
      <xdr:spPr>
        <a:xfrm flipV="1">
          <a:off x="12814300" y="13510188"/>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97718</xdr:rowOff>
    </xdr:from>
    <xdr:to>
      <xdr:col>72</xdr:col>
      <xdr:colOff>38100</xdr:colOff>
      <xdr:row>79</xdr:row>
      <xdr:rowOff>27868</xdr:rowOff>
    </xdr:to>
    <xdr:sp macro="" textlink="">
      <xdr:nvSpPr>
        <xdr:cNvPr id="642" name="フローチャート: 判断 641"/>
        <xdr:cNvSpPr/>
      </xdr:nvSpPr>
      <xdr:spPr>
        <a:xfrm>
          <a:off x="13652500" y="1347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18995</xdr:rowOff>
    </xdr:from>
    <xdr:ext cx="378565" cy="259045"/>
    <xdr:sp macro="" textlink="">
      <xdr:nvSpPr>
        <xdr:cNvPr id="643" name="テキスト ボックス 642"/>
        <xdr:cNvSpPr txBox="1"/>
      </xdr:nvSpPr>
      <xdr:spPr>
        <a:xfrm>
          <a:off x="13514017" y="135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115026</xdr:rowOff>
    </xdr:from>
    <xdr:to>
      <xdr:col>67</xdr:col>
      <xdr:colOff>101600</xdr:colOff>
      <xdr:row>79</xdr:row>
      <xdr:rowOff>45176</xdr:rowOff>
    </xdr:to>
    <xdr:sp macro="" textlink="">
      <xdr:nvSpPr>
        <xdr:cNvPr id="644" name="フローチャート: 判断 643"/>
        <xdr:cNvSpPr/>
      </xdr:nvSpPr>
      <xdr:spPr>
        <a:xfrm>
          <a:off x="12763500" y="134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61703</xdr:rowOff>
    </xdr:from>
    <xdr:ext cx="378565" cy="259045"/>
    <xdr:sp macro="" textlink="">
      <xdr:nvSpPr>
        <xdr:cNvPr id="645" name="テキスト ボックス 644"/>
        <xdr:cNvSpPr txBox="1"/>
      </xdr:nvSpPr>
      <xdr:spPr>
        <a:xfrm>
          <a:off x="12625017" y="1326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166951</xdr:rowOff>
    </xdr:from>
    <xdr:to>
      <xdr:col>85</xdr:col>
      <xdr:colOff>177800</xdr:colOff>
      <xdr:row>79</xdr:row>
      <xdr:rowOff>97101</xdr:rowOff>
    </xdr:to>
    <xdr:sp macro="" textlink="">
      <xdr:nvSpPr>
        <xdr:cNvPr id="651" name="楕円 650"/>
        <xdr:cNvSpPr/>
      </xdr:nvSpPr>
      <xdr:spPr>
        <a:xfrm>
          <a:off x="16268700" y="135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81878</xdr:rowOff>
    </xdr:from>
    <xdr:ext cx="378565" cy="259045"/>
    <xdr:sp macro="" textlink="">
      <xdr:nvSpPr>
        <xdr:cNvPr id="652" name="災害復旧費該当値テキスト"/>
        <xdr:cNvSpPr txBox="1"/>
      </xdr:nvSpPr>
      <xdr:spPr>
        <a:xfrm>
          <a:off x="16370300" y="1345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38281</xdr:rowOff>
    </xdr:from>
    <xdr:to>
      <xdr:col>81</xdr:col>
      <xdr:colOff>101600</xdr:colOff>
      <xdr:row>79</xdr:row>
      <xdr:rowOff>139881</xdr:rowOff>
    </xdr:to>
    <xdr:sp macro="" textlink="">
      <xdr:nvSpPr>
        <xdr:cNvPr id="653" name="楕円 652"/>
        <xdr:cNvSpPr/>
      </xdr:nvSpPr>
      <xdr:spPr>
        <a:xfrm>
          <a:off x="15430500" y="13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131008</xdr:rowOff>
    </xdr:from>
    <xdr:ext cx="313932" cy="259045"/>
    <xdr:sp macro="" textlink="">
      <xdr:nvSpPr>
        <xdr:cNvPr id="654" name="テキスト ボックス 653"/>
        <xdr:cNvSpPr txBox="1"/>
      </xdr:nvSpPr>
      <xdr:spPr>
        <a:xfrm>
          <a:off x="15324333" y="13675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86288</xdr:rowOff>
    </xdr:from>
    <xdr:to>
      <xdr:col>72</xdr:col>
      <xdr:colOff>38100</xdr:colOff>
      <xdr:row>79</xdr:row>
      <xdr:rowOff>16438</xdr:rowOff>
    </xdr:to>
    <xdr:sp macro="" textlink="">
      <xdr:nvSpPr>
        <xdr:cNvPr id="657" name="楕円 656"/>
        <xdr:cNvSpPr/>
      </xdr:nvSpPr>
      <xdr:spPr>
        <a:xfrm>
          <a:off x="13652500" y="134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32965</xdr:rowOff>
    </xdr:from>
    <xdr:ext cx="378565" cy="259045"/>
    <xdr:sp macro="" textlink="">
      <xdr:nvSpPr>
        <xdr:cNvPr id="658" name="テキスト ボックス 657"/>
        <xdr:cNvSpPr txBox="1"/>
      </xdr:nvSpPr>
      <xdr:spPr>
        <a:xfrm>
          <a:off x="13514017" y="13234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4645</xdr:rowOff>
    </xdr:from>
    <xdr:to>
      <xdr:col>67</xdr:col>
      <xdr:colOff>101600</xdr:colOff>
      <xdr:row>79</xdr:row>
      <xdr:rowOff>106245</xdr:rowOff>
    </xdr:to>
    <xdr:sp macro="" textlink="">
      <xdr:nvSpPr>
        <xdr:cNvPr id="659" name="楕円 658"/>
        <xdr:cNvSpPr/>
      </xdr:nvSpPr>
      <xdr:spPr>
        <a:xfrm>
          <a:off x="12763500" y="135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97372</xdr:rowOff>
    </xdr:from>
    <xdr:ext cx="378565" cy="259045"/>
    <xdr:sp macro="" textlink="">
      <xdr:nvSpPr>
        <xdr:cNvPr id="660" name="テキスト ボックス 659"/>
        <xdr:cNvSpPr txBox="1"/>
      </xdr:nvSpPr>
      <xdr:spPr>
        <a:xfrm>
          <a:off x="12625017" y="1364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51766</xdr:rowOff>
    </xdr:from>
    <xdr:to>
      <xdr:col>85</xdr:col>
      <xdr:colOff>127000</xdr:colOff>
      <xdr:row>96</xdr:row>
      <xdr:rowOff>127794</xdr:rowOff>
    </xdr:to>
    <xdr:cxnSp macro="">
      <xdr:nvCxnSpPr>
        <xdr:cNvPr id="689" name="直線コネクタ 688"/>
        <xdr:cNvCxnSpPr/>
      </xdr:nvCxnSpPr>
      <xdr:spPr>
        <a:xfrm flipV="1">
          <a:off x="15481300" y="16510966"/>
          <a:ext cx="8382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83769</xdr:rowOff>
    </xdr:from>
    <xdr:to>
      <xdr:col>81</xdr:col>
      <xdr:colOff>50800</xdr:colOff>
      <xdr:row>96</xdr:row>
      <xdr:rowOff>127794</xdr:rowOff>
    </xdr:to>
    <xdr:cxnSp macro="">
      <xdr:nvCxnSpPr>
        <xdr:cNvPr id="692" name="直線コネクタ 691"/>
        <xdr:cNvCxnSpPr/>
      </xdr:nvCxnSpPr>
      <xdr:spPr>
        <a:xfrm>
          <a:off x="14592300" y="16542969"/>
          <a:ext cx="889000" cy="4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164503</xdr:rowOff>
    </xdr:from>
    <xdr:to>
      <xdr:col>76</xdr:col>
      <xdr:colOff>114300</xdr:colOff>
      <xdr:row>96</xdr:row>
      <xdr:rowOff>83769</xdr:rowOff>
    </xdr:to>
    <xdr:cxnSp macro="">
      <xdr:nvCxnSpPr>
        <xdr:cNvPr id="695" name="直線コネクタ 694"/>
        <xdr:cNvCxnSpPr/>
      </xdr:nvCxnSpPr>
      <xdr:spPr>
        <a:xfrm>
          <a:off x="13703300" y="16452253"/>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10407</xdr:rowOff>
    </xdr:from>
    <xdr:to>
      <xdr:col>71</xdr:col>
      <xdr:colOff>177800</xdr:colOff>
      <xdr:row>95</xdr:row>
      <xdr:rowOff>164503</xdr:rowOff>
    </xdr:to>
    <xdr:cxnSp macro="">
      <xdr:nvCxnSpPr>
        <xdr:cNvPr id="698" name="直線コネクタ 697"/>
        <xdr:cNvCxnSpPr/>
      </xdr:nvCxnSpPr>
      <xdr:spPr>
        <a:xfrm>
          <a:off x="12814300" y="16298157"/>
          <a:ext cx="889000" cy="1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60934</xdr:rowOff>
    </xdr:from>
    <xdr:to>
      <xdr:col>72</xdr:col>
      <xdr:colOff>38100</xdr:colOff>
      <xdr:row>95</xdr:row>
      <xdr:rowOff>162534</xdr:rowOff>
    </xdr:to>
    <xdr:sp macro="" textlink="">
      <xdr:nvSpPr>
        <xdr:cNvPr id="699" name="フローチャート: 判断 698"/>
        <xdr:cNvSpPr/>
      </xdr:nvSpPr>
      <xdr:spPr>
        <a:xfrm>
          <a:off x="13652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7611</xdr:rowOff>
    </xdr:from>
    <xdr:ext cx="534377" cy="259045"/>
    <xdr:sp macro="" textlink="">
      <xdr:nvSpPr>
        <xdr:cNvPr id="700" name="テキスト ボックス 699"/>
        <xdr:cNvSpPr txBox="1"/>
      </xdr:nvSpPr>
      <xdr:spPr>
        <a:xfrm>
          <a:off x="13436111" y="16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47904</xdr:rowOff>
    </xdr:from>
    <xdr:to>
      <xdr:col>67</xdr:col>
      <xdr:colOff>101600</xdr:colOff>
      <xdr:row>95</xdr:row>
      <xdr:rowOff>149504</xdr:rowOff>
    </xdr:to>
    <xdr:sp macro="" textlink="">
      <xdr:nvSpPr>
        <xdr:cNvPr id="701" name="フローチャート: 判断 700"/>
        <xdr:cNvSpPr/>
      </xdr:nvSpPr>
      <xdr:spPr>
        <a:xfrm>
          <a:off x="12763500" y="1633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140631</xdr:rowOff>
    </xdr:from>
    <xdr:ext cx="534377" cy="259045"/>
    <xdr:sp macro="" textlink="">
      <xdr:nvSpPr>
        <xdr:cNvPr id="702" name="テキスト ボックス 701"/>
        <xdr:cNvSpPr txBox="1"/>
      </xdr:nvSpPr>
      <xdr:spPr>
        <a:xfrm>
          <a:off x="12547111" y="164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966</xdr:rowOff>
    </xdr:from>
    <xdr:to>
      <xdr:col>85</xdr:col>
      <xdr:colOff>177800</xdr:colOff>
      <xdr:row>96</xdr:row>
      <xdr:rowOff>102566</xdr:rowOff>
    </xdr:to>
    <xdr:sp macro="" textlink="">
      <xdr:nvSpPr>
        <xdr:cNvPr id="708" name="楕円 707"/>
        <xdr:cNvSpPr/>
      </xdr:nvSpPr>
      <xdr:spPr>
        <a:xfrm>
          <a:off x="16268700" y="164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150843</xdr:rowOff>
    </xdr:from>
    <xdr:ext cx="534377" cy="259045"/>
    <xdr:sp macro="" textlink="">
      <xdr:nvSpPr>
        <xdr:cNvPr id="709" name="公債費該当値テキスト"/>
        <xdr:cNvSpPr txBox="1"/>
      </xdr:nvSpPr>
      <xdr:spPr>
        <a:xfrm>
          <a:off x="16370300" y="164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76994</xdr:rowOff>
    </xdr:from>
    <xdr:to>
      <xdr:col>81</xdr:col>
      <xdr:colOff>101600</xdr:colOff>
      <xdr:row>97</xdr:row>
      <xdr:rowOff>7144</xdr:rowOff>
    </xdr:to>
    <xdr:sp macro="" textlink="">
      <xdr:nvSpPr>
        <xdr:cNvPr id="710" name="楕円 709"/>
        <xdr:cNvSpPr/>
      </xdr:nvSpPr>
      <xdr:spPr>
        <a:xfrm>
          <a:off x="15430500" y="16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169721</xdr:rowOff>
    </xdr:from>
    <xdr:ext cx="534377" cy="259045"/>
    <xdr:sp macro="" textlink="">
      <xdr:nvSpPr>
        <xdr:cNvPr id="711" name="テキスト ボックス 710"/>
        <xdr:cNvSpPr txBox="1"/>
      </xdr:nvSpPr>
      <xdr:spPr>
        <a:xfrm>
          <a:off x="15214111" y="166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32969</xdr:rowOff>
    </xdr:from>
    <xdr:to>
      <xdr:col>76</xdr:col>
      <xdr:colOff>165100</xdr:colOff>
      <xdr:row>96</xdr:row>
      <xdr:rowOff>134569</xdr:rowOff>
    </xdr:to>
    <xdr:sp macro="" textlink="">
      <xdr:nvSpPr>
        <xdr:cNvPr id="712" name="楕円 711"/>
        <xdr:cNvSpPr/>
      </xdr:nvSpPr>
      <xdr:spPr>
        <a:xfrm>
          <a:off x="14541500" y="164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125696</xdr:rowOff>
    </xdr:from>
    <xdr:ext cx="534377" cy="259045"/>
    <xdr:sp macro="" textlink="">
      <xdr:nvSpPr>
        <xdr:cNvPr id="713" name="テキスト ボックス 712"/>
        <xdr:cNvSpPr txBox="1"/>
      </xdr:nvSpPr>
      <xdr:spPr>
        <a:xfrm>
          <a:off x="14325111" y="165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113703</xdr:rowOff>
    </xdr:from>
    <xdr:to>
      <xdr:col>72</xdr:col>
      <xdr:colOff>38100</xdr:colOff>
      <xdr:row>96</xdr:row>
      <xdr:rowOff>43853</xdr:rowOff>
    </xdr:to>
    <xdr:sp macro="" textlink="">
      <xdr:nvSpPr>
        <xdr:cNvPr id="714" name="楕円 713"/>
        <xdr:cNvSpPr/>
      </xdr:nvSpPr>
      <xdr:spPr>
        <a:xfrm>
          <a:off x="136525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34980</xdr:rowOff>
    </xdr:from>
    <xdr:ext cx="534377" cy="259045"/>
    <xdr:sp macro="" textlink="">
      <xdr:nvSpPr>
        <xdr:cNvPr id="715" name="テキスト ボックス 714"/>
        <xdr:cNvSpPr txBox="1"/>
      </xdr:nvSpPr>
      <xdr:spPr>
        <a:xfrm>
          <a:off x="13436111" y="164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131057</xdr:rowOff>
    </xdr:from>
    <xdr:to>
      <xdr:col>67</xdr:col>
      <xdr:colOff>101600</xdr:colOff>
      <xdr:row>95</xdr:row>
      <xdr:rowOff>61207</xdr:rowOff>
    </xdr:to>
    <xdr:sp macro="" textlink="">
      <xdr:nvSpPr>
        <xdr:cNvPr id="716" name="楕円 715"/>
        <xdr:cNvSpPr/>
      </xdr:nvSpPr>
      <xdr:spPr>
        <a:xfrm>
          <a:off x="12763500" y="162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77734</xdr:rowOff>
    </xdr:from>
    <xdr:ext cx="534377" cy="259045"/>
    <xdr:sp macro="" textlink="">
      <xdr:nvSpPr>
        <xdr:cNvPr id="717" name="テキスト ボックス 716"/>
        <xdr:cNvSpPr txBox="1"/>
      </xdr:nvSpPr>
      <xdr:spPr>
        <a:xfrm>
          <a:off x="12547111" y="160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10523</xdr:rowOff>
    </xdr:from>
    <xdr:to>
      <xdr:col>102</xdr:col>
      <xdr:colOff>165100</xdr:colOff>
      <xdr:row>39</xdr:row>
      <xdr:rowOff>112123</xdr:rowOff>
    </xdr:to>
    <xdr:sp macro="" textlink="">
      <xdr:nvSpPr>
        <xdr:cNvPr id="758" name="フローチャート: 判断 757"/>
        <xdr:cNvSpPr/>
      </xdr:nvSpPr>
      <xdr:spPr>
        <a:xfrm>
          <a:off x="194945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128650</xdr:rowOff>
    </xdr:from>
    <xdr:ext cx="378565" cy="259045"/>
    <xdr:sp macro="" textlink="">
      <xdr:nvSpPr>
        <xdr:cNvPr id="759" name="テキスト ボックス 758"/>
        <xdr:cNvSpPr txBox="1"/>
      </xdr:nvSpPr>
      <xdr:spPr>
        <a:xfrm>
          <a:off x="19356017" y="647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60" name="フローチャート: 判断 75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61" name="テキスト ボックス 76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教育費を除くと、概ね住民一人当たりのコストは類似団体平均を下回っている。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年度でこども園、小中一貫校建設等のハード面の事業が完成したことで、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年度は類似団体平均に近づく結果となった。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次年度以降、小中学校及び幼稚園へのエアコン設置により、住民一人の当たりのコストは大きく増加する見込となっており、ファシリティマネジメントの取り組みが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ますます重要になってきている。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と比較して、歳入において株式等譲渡所得割交付金や地方消費税交付金といった県税交付金や、固定資産税が増収となる一方、市民税や地方交付税などが減収となった。歳出においては、社会保障関係費や保育所関連経費などが増額となったものの、退職手当や生駒北小中学校整備事業費などが減少し、これらにより、翌年度繰越額を差し引いた実質的な黒字額は</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年度は前年度と比較して、一般会計等をはじめ各会計の黒字額が増加したことなどから、黒字の比率が増加した。</a:t>
          </a:r>
        </a:p>
        <a:p>
          <a:r>
            <a:rPr kumimoji="1" lang="ja-JP" altLang="en-US" sz="1400">
              <a:latin typeface="ＭＳ ゴシック" pitchFamily="49" charset="-128"/>
              <a:ea typeface="ＭＳ ゴシック" pitchFamily="49" charset="-128"/>
            </a:rPr>
            <a:t>介護保険特別会計は、前年度と比較して、歳出で保険給付費、地域支援事業費が増額となったことに伴い、国庫支出金等の歳入全体が増加し、介護保険料も増額となったことから実質収支が黒字となった。</a:t>
          </a:r>
        </a:p>
        <a:p>
          <a:r>
            <a:rPr kumimoji="1" lang="ja-JP" altLang="en-US" sz="1400">
              <a:latin typeface="ＭＳ ゴシック" pitchFamily="49" charset="-128"/>
              <a:ea typeface="ＭＳ ゴシック" pitchFamily="49" charset="-128"/>
            </a:rPr>
            <a:t>国民健康保険特別会計は、前年度に比べ、歳出で保険給付費が減少したことに伴い、歳入も全体として減収となったが、前期高齢者交付金が増収となったため、実質収支が黒字となった。</a:t>
          </a:r>
        </a:p>
        <a:p>
          <a:r>
            <a:rPr kumimoji="1" lang="ja-JP" altLang="en-US" sz="1400">
              <a:latin typeface="ＭＳ ゴシック" pitchFamily="49" charset="-128"/>
              <a:ea typeface="ＭＳ ゴシック" pitchFamily="49" charset="-128"/>
            </a:rPr>
            <a:t>その他の特別会計においても、実質収支が黒字あるいは収支均衡となったことから、平成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例年借入額が多額となる臨時財政対策債については、償還期間を地方交付税措置される「３０年償還」より短縮し、「１０年償還」としているため単年度の元利償還金が大きくなっている。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と比較して、一般会計等の元利償還金が増え、下水道事業に係る計算方法の変更や、病院事業の償還に係る準元利償還金の増加、それらに係る基準財政需要額算入額も減少したことなどにより、単年度の比率は前年度より上昇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ヵ年平均でも</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と悪化しており、市債に頼らない財政運営が必要である。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年度は前年度と比べて、将来負担額は、一般会計等の地方債現在高は減少し、基金や基準財政需要額算入見込額などの充当可能財源等が増加したものの、</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手法を活用した生駒北学校給食センターの整備に着手したことから将来負担額が増加となり、黒字の比率は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ポイント下降しており、地方債の縮減等に引き続き取り組む必要がある。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奈良県生駒市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年度は、決算剰余金を基金に積み立てるのではなく、市債の繰上償還に活用したことから、平成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繰入については公共施設の改修のため、「公共施設整備基金」を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億取り崩し、「職員退職給与基金」を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億取り崩したことで、基金全体としては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・社会保障関係費の増高等により、年々財政状況も厳しくなっており、目的にあった効果的な基金の活用を行っていく。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・市の財政状況をより分かりやすくするため、平成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年度において、基金残高の「より見える化」を実施。病院事業会計に対する減債基金運用による貸付を一般会計に基金を取り崩した上での貸付に変更する予算を計上している。このことにより、減債基金を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億円取り崩して繰入れることとなるため、平成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年度は基金残高全体が大きく減少となる予定である。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・今後の市債償還税源への基金の活用を考えて、地方財政法第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条に基づく基金の積立は、減債基金に行う予定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・北部地域整備促進基金：本市の北部地域の整備に必要な資金を確保し、当該北部地域の計画的なまちづくりを促進するため</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・職員退職給与基金：生駒市職員の退職金に充当するため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en-US" sz="1300">
              <a:effectLst/>
              <a:latin typeface="ＭＳ ゴシック" panose="020B0609070205080204" pitchFamily="49" charset="-128"/>
              <a:ea typeface="ＭＳ ゴシック" panose="020B0609070205080204" pitchFamily="49" charset="-128"/>
            </a:rPr>
            <a:t>生駒市の公共施設の整備事業資金に充てるため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・市営住宅整備基金：</a:t>
          </a:r>
          <a:r>
            <a:rPr lang="ja-JP" altLang="en-US" sz="1300">
              <a:effectLst/>
              <a:latin typeface="ＭＳ ゴシック" panose="020B0609070205080204" pitchFamily="49" charset="-128"/>
              <a:ea typeface="ＭＳ ゴシック" panose="020B0609070205080204" pitchFamily="49" charset="-128"/>
            </a:rPr>
            <a:t>市営住宅の整備事業資金に充てるため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a:t>
          </a:r>
          <a:r>
            <a:rPr lang="ja-JP" altLang="en-US" sz="1300">
              <a:effectLst/>
              <a:latin typeface="ＭＳ ゴシック" panose="020B0609070205080204" pitchFamily="49" charset="-128"/>
              <a:ea typeface="ＭＳ ゴシック" panose="020B0609070205080204" pitchFamily="49" charset="-128"/>
            </a:rPr>
            <a:t>図書館の図書及び設備の整備資金に充てるため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・北部地域整備促進基金：学研高山地区第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工区まちづくり事業として、平成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年度に北部整備促進基金から繰り入れて繰越を行ったが、平成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年度は事業の進捗により執行残が発生したことから、残額を再度積み立てることとなり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・公共施設整備基金：各種公共施設整備資金に充当したことで、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年度に補正予算で計上した、小中学校及び幼稚園のエアコン設置事業に対して充当するため、平成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億円繰入予定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・不測の事態に備えて、財政調整基金の残高は、標準財政規模の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年度は決算剰余金を減債基金に積み立てず、市債の繰上償還に活用したことから、平成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年度ほど基金残高の増減はない。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年度は決算剰余金を従来どおり減債基金に積み立てることとなるため、残高は増となる見込である。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年度は病院事業会計に対しての貸付方法を変更するため、基金残高が大きく減少する見込である。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・市債の償還に充当するため基金を積極的に活用していく予定である。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xmlns="" id="{00000000-0008-0000-00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xmlns="" id="{00000000-0008-0000-00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xmlns="" id="{00000000-0008-0000-00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年代から急速に開発が進んだため、建設から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年以上経過している建物が多い。類似団体と比較してもほぼ平均値であるが、比率は今後も上昇していくことが予想される。施設の統廃合を含めた今後の在り方を考える必要がある。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xmlns=""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0" name="有形固定資産減価償却率最小値テキスト">
          <a:extLst>
            <a:ext uri="{FF2B5EF4-FFF2-40B4-BE49-F238E27FC236}">
              <a16:creationId xmlns:a16="http://schemas.microsoft.com/office/drawing/2014/main" xmlns="" id="{00000000-0008-0000-0000-000046000000}"/>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2" name="有形固定資産減価償却率最大値テキスト">
          <a:extLst>
            <a:ext uri="{FF2B5EF4-FFF2-40B4-BE49-F238E27FC236}">
              <a16:creationId xmlns:a16="http://schemas.microsoft.com/office/drawing/2014/main" xmlns="" id="{00000000-0008-0000-0000-000048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74" name="有形固定資産減価償却率平均値テキスト">
          <a:extLst>
            <a:ext uri="{FF2B5EF4-FFF2-40B4-BE49-F238E27FC236}">
              <a16:creationId xmlns:a16="http://schemas.microsoft.com/office/drawing/2014/main" xmlns="" id="{00000000-0008-0000-0000-00004A000000}"/>
            </a:ext>
          </a:extLst>
        </xdr:cNvPr>
        <xdr:cNvSpPr txBox="1"/>
      </xdr:nvSpPr>
      <xdr:spPr>
        <a:xfrm>
          <a:off x="4813300" y="603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6" name="フローチャート: 判断 75">
          <a:extLst>
            <a:ext uri="{FF2B5EF4-FFF2-40B4-BE49-F238E27FC236}">
              <a16:creationId xmlns:a16="http://schemas.microsoft.com/office/drawing/2014/main" xmlns="" id="{00000000-0008-0000-0000-00004C000000}"/>
            </a:ext>
          </a:extLst>
        </xdr:cNvPr>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7" name="フローチャート: 判断 76">
          <a:extLst>
            <a:ext uri="{FF2B5EF4-FFF2-40B4-BE49-F238E27FC236}">
              <a16:creationId xmlns:a16="http://schemas.microsoft.com/office/drawing/2014/main" xmlns="" id="{00000000-0008-0000-0000-00004D000000}"/>
            </a:ext>
          </a:extLst>
        </xdr:cNvPr>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162941</xdr:rowOff>
    </xdr:from>
    <xdr:to>
      <xdr:col>23</xdr:col>
      <xdr:colOff>136525</xdr:colOff>
      <xdr:row>32</xdr:row>
      <xdr:rowOff>93091</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47117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141368</xdr:rowOff>
    </xdr:from>
    <xdr:ext cx="405111" cy="259045"/>
    <xdr:sp macro="" textlink="">
      <xdr:nvSpPr>
        <xdr:cNvPr id="84" name="有形固定資産減価償却率該当値テキスト">
          <a:extLst>
            <a:ext uri="{FF2B5EF4-FFF2-40B4-BE49-F238E27FC236}">
              <a16:creationId xmlns:a16="http://schemas.microsoft.com/office/drawing/2014/main" xmlns="" id="{00000000-0008-0000-0000-000054000000}"/>
            </a:ext>
          </a:extLst>
        </xdr:cNvPr>
        <xdr:cNvSpPr txBox="1"/>
      </xdr:nvSpPr>
      <xdr:spPr>
        <a:xfrm>
          <a:off x="4813300" y="62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42291</xdr:rowOff>
    </xdr:from>
    <xdr:to>
      <xdr:col>23</xdr:col>
      <xdr:colOff>85725</xdr:colOff>
      <xdr:row>33</xdr:row>
      <xdr:rowOff>13335</xdr:rowOff>
    </xdr:to>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flipV="1">
          <a:off x="4051300" y="6300216"/>
          <a:ext cx="711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87" name="n_1aveValue有形固定資産減価償却率">
          <a:extLst>
            <a:ext uri="{FF2B5EF4-FFF2-40B4-BE49-F238E27FC236}">
              <a16:creationId xmlns:a16="http://schemas.microsoft.com/office/drawing/2014/main" xmlns="" id="{00000000-0008-0000-0000-000057000000}"/>
            </a:ext>
          </a:extLst>
        </xdr:cNvPr>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8" name="n_2aveValue有形固定資産減価償却率">
          <a:extLst>
            <a:ext uri="{FF2B5EF4-FFF2-40B4-BE49-F238E27FC236}">
              <a16:creationId xmlns:a16="http://schemas.microsoft.com/office/drawing/2014/main" xmlns="" id="{00000000-0008-0000-0000-000058000000}"/>
            </a:ext>
          </a:extLst>
        </xdr:cNvPr>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89" name="n_1mainValue有形固定資産減価償却率">
          <a:extLst>
            <a:ext uri="{FF2B5EF4-FFF2-40B4-BE49-F238E27FC236}">
              <a16:creationId xmlns:a16="http://schemas.microsoft.com/office/drawing/2014/main" xmlns="" id="{00000000-0008-0000-0000-000059000000}"/>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xmlns="" id="{00000000-0008-0000-00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xmlns="" id="{00000000-0008-0000-00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xmlns="" id="{00000000-0008-0000-00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類似団体の平均値より低く、債務償還能力は比較的高いと考える。今後老朽化していく施設の改修費等の増加を見据えて、将来世代への過度の負担とならないよう、計画的な借り入れを行う。</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xmlns="" id="{00000000-0008-0000-00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xmlns="" id="{00000000-0008-0000-00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xmlns="" id="{00000000-0008-0000-00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xmlns="" id="{00000000-0008-0000-00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xmlns="" id="{00000000-0008-0000-00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xmlns=""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xmlns="" id="{00000000-0008-0000-0000-000076000000}"/>
            </a:ext>
          </a:extLst>
        </xdr:cNvPr>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xmlns="" id="{00000000-0008-0000-00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xmlns="" id="{00000000-0008-0000-00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1" name="債務償還可能年数最大値テキスト">
          <a:extLst>
            <a:ext uri="{FF2B5EF4-FFF2-40B4-BE49-F238E27FC236}">
              <a16:creationId xmlns:a16="http://schemas.microsoft.com/office/drawing/2014/main" xmlns="" id="{00000000-0008-0000-0000-000079000000}"/>
            </a:ext>
          </a:extLst>
        </xdr:cNvPr>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2" name="直線コネクタ 121">
          <a:extLst>
            <a:ext uri="{FF2B5EF4-FFF2-40B4-BE49-F238E27FC236}">
              <a16:creationId xmlns:a16="http://schemas.microsoft.com/office/drawing/2014/main" xmlns="" id="{00000000-0008-0000-0000-00007A000000}"/>
            </a:ext>
          </a:extLst>
        </xdr:cNvPr>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23" name="債務償還可能年数平均値テキスト">
          <a:extLst>
            <a:ext uri="{FF2B5EF4-FFF2-40B4-BE49-F238E27FC236}">
              <a16:creationId xmlns:a16="http://schemas.microsoft.com/office/drawing/2014/main" xmlns="" id="{00000000-0008-0000-0000-00007B000000}"/>
            </a:ext>
          </a:extLst>
        </xdr:cNvPr>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4" name="フローチャート: 判断 123">
          <a:extLst>
            <a:ext uri="{FF2B5EF4-FFF2-40B4-BE49-F238E27FC236}">
              <a16:creationId xmlns:a16="http://schemas.microsoft.com/office/drawing/2014/main" xmlns="" id="{00000000-0008-0000-0000-00007C000000}"/>
            </a:ext>
          </a:extLst>
        </xdr:cNvPr>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xmlns="" id="{00000000-0008-0000-00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00000000-0008-0000-00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0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48895</xdr:rowOff>
    </xdr:from>
    <xdr:to>
      <xdr:col>76</xdr:col>
      <xdr:colOff>73025</xdr:colOff>
      <xdr:row>33</xdr:row>
      <xdr:rowOff>150495</xdr:rowOff>
    </xdr:to>
    <xdr:sp macro="" textlink="">
      <xdr:nvSpPr>
        <xdr:cNvPr id="130" name="楕円 129">
          <a:extLst>
            <a:ext uri="{FF2B5EF4-FFF2-40B4-BE49-F238E27FC236}">
              <a16:creationId xmlns:a16="http://schemas.microsoft.com/office/drawing/2014/main" xmlns="" id="{00000000-0008-0000-0000-000082000000}"/>
            </a:ext>
          </a:extLst>
        </xdr:cNvPr>
        <xdr:cNvSpPr/>
      </xdr:nvSpPr>
      <xdr:spPr>
        <a:xfrm>
          <a:off x="1474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27322</xdr:rowOff>
    </xdr:from>
    <xdr:ext cx="340478" cy="259045"/>
    <xdr:sp macro="" textlink="">
      <xdr:nvSpPr>
        <xdr:cNvPr id="131" name="債務償還可能年数該当値テキスト">
          <a:extLst>
            <a:ext uri="{FF2B5EF4-FFF2-40B4-BE49-F238E27FC236}">
              <a16:creationId xmlns:a16="http://schemas.microsoft.com/office/drawing/2014/main" xmlns="" id="{00000000-0008-0000-0000-000083000000}"/>
            </a:ext>
          </a:extLst>
        </xdr:cNvPr>
        <xdr:cNvSpPr txBox="1"/>
      </xdr:nvSpPr>
      <xdr:spPr>
        <a:xfrm>
          <a:off x="14846300" y="6456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xmlns="" id="{00000000-0008-0000-0000-00008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xmlns="" id="{00000000-0008-0000-0000-00008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xmlns="" id="{00000000-0008-0000-0000-00008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xmlns="" id="{00000000-0008-0000-0000-00008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xmlns="" id="{00000000-0008-0000-0000-00008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xmlns="" id="{00000000-0008-0000-0000-00008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xmlns=""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xmlns="" id="{00000000-0008-0000-0100-000037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a:extLst>
            <a:ext uri="{FF2B5EF4-FFF2-40B4-BE49-F238E27FC236}">
              <a16:creationId xmlns:a16="http://schemas.microsoft.com/office/drawing/2014/main" xmlns="" id="{00000000-0008-0000-0100-000039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a:extLst>
            <a:ext uri="{FF2B5EF4-FFF2-40B4-BE49-F238E27FC236}">
              <a16:creationId xmlns:a16="http://schemas.microsoft.com/office/drawing/2014/main" xmlns="" id="{00000000-0008-0000-0100-00003B000000}"/>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xmlns="" id="{00000000-0008-0000-0100-00003C000000}"/>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a:extLst>
            <a:ext uri="{FF2B5EF4-FFF2-40B4-BE49-F238E27FC236}">
              <a16:creationId xmlns:a16="http://schemas.microsoft.com/office/drawing/2014/main" xmlns="" id="{00000000-0008-0000-0100-00003D000000}"/>
            </a:ext>
          </a:extLst>
        </xdr:cNvPr>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xmlns="" id="{00000000-0008-0000-01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1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8" name="楕円 67">
          <a:extLst>
            <a:ext uri="{FF2B5EF4-FFF2-40B4-BE49-F238E27FC236}">
              <a16:creationId xmlns:a16="http://schemas.microsoft.com/office/drawing/2014/main" xmlns="" id="{00000000-0008-0000-0100-000044000000}"/>
            </a:ext>
          </a:extLst>
        </xdr:cNvPr>
        <xdr:cNvSpPr/>
      </xdr:nvSpPr>
      <xdr:spPr>
        <a:xfrm>
          <a:off x="4584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104411</xdr:rowOff>
    </xdr:from>
    <xdr:ext cx="405111" cy="259045"/>
    <xdr:sp macro="" textlink="">
      <xdr:nvSpPr>
        <xdr:cNvPr id="69" name="【道路】&#10;有形固定資産減価償却率該当値テキスト">
          <a:extLst>
            <a:ext uri="{FF2B5EF4-FFF2-40B4-BE49-F238E27FC236}">
              <a16:creationId xmlns:a16="http://schemas.microsoft.com/office/drawing/2014/main" xmlns="" id="{00000000-0008-0000-0100-000045000000}"/>
            </a:ext>
          </a:extLst>
        </xdr:cNvPr>
        <xdr:cNvSpPr txBox="1"/>
      </xdr:nvSpPr>
      <xdr:spPr>
        <a:xfrm>
          <a:off x="4673600"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167132</xdr:rowOff>
    </xdr:from>
    <xdr:to>
      <xdr:col>20</xdr:col>
      <xdr:colOff>38100</xdr:colOff>
      <xdr:row>39</xdr:row>
      <xdr:rowOff>97282</xdr:rowOff>
    </xdr:to>
    <xdr:sp macro="" textlink="">
      <xdr:nvSpPr>
        <xdr:cNvPr id="70" name="楕円 69">
          <a:extLst>
            <a:ext uri="{FF2B5EF4-FFF2-40B4-BE49-F238E27FC236}">
              <a16:creationId xmlns:a16="http://schemas.microsoft.com/office/drawing/2014/main" xmlns="" id="{00000000-0008-0000-0100-000046000000}"/>
            </a:ext>
          </a:extLst>
        </xdr:cNvPr>
        <xdr:cNvSpPr/>
      </xdr:nvSpPr>
      <xdr:spPr>
        <a:xfrm>
          <a:off x="3746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xdr:rowOff>
    </xdr:from>
    <xdr:to>
      <xdr:col>24</xdr:col>
      <xdr:colOff>63500</xdr:colOff>
      <xdr:row>39</xdr:row>
      <xdr:rowOff>46482</xdr:rowOff>
    </xdr:to>
    <xdr:cxnSp macro="">
      <xdr:nvCxnSpPr>
        <xdr:cNvPr id="71" name="直線コネクタ 70">
          <a:extLst>
            <a:ext uri="{FF2B5EF4-FFF2-40B4-BE49-F238E27FC236}">
              <a16:creationId xmlns:a16="http://schemas.microsoft.com/office/drawing/2014/main" xmlns="" id="{00000000-0008-0000-0100-000047000000}"/>
            </a:ext>
          </a:extLst>
        </xdr:cNvPr>
        <xdr:cNvCxnSpPr/>
      </xdr:nvCxnSpPr>
      <xdr:spPr>
        <a:xfrm flipV="1">
          <a:off x="3797300" y="66918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2" name="n_1aveValue【道路】&#10;有形固定資産減価償却率">
          <a:extLst>
            <a:ext uri="{FF2B5EF4-FFF2-40B4-BE49-F238E27FC236}">
              <a16:creationId xmlns:a16="http://schemas.microsoft.com/office/drawing/2014/main" xmlns="" id="{00000000-0008-0000-0100-000048000000}"/>
            </a:ext>
          </a:extLst>
        </xdr:cNvPr>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a:extLst>
            <a:ext uri="{FF2B5EF4-FFF2-40B4-BE49-F238E27FC236}">
              <a16:creationId xmlns:a16="http://schemas.microsoft.com/office/drawing/2014/main" xmlns="" id="{00000000-0008-0000-0100-000049000000}"/>
            </a:ext>
          </a:extLst>
        </xdr:cNvPr>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88409</xdr:rowOff>
    </xdr:from>
    <xdr:ext cx="405111" cy="259045"/>
    <xdr:sp macro="" textlink="">
      <xdr:nvSpPr>
        <xdr:cNvPr id="74" name="n_1mainValue【道路】&#10;有形固定資産減価償却率">
          <a:extLst>
            <a:ext uri="{FF2B5EF4-FFF2-40B4-BE49-F238E27FC236}">
              <a16:creationId xmlns:a16="http://schemas.microsoft.com/office/drawing/2014/main" xmlns="" id="{00000000-0008-0000-0100-00004A000000}"/>
            </a:ext>
          </a:extLst>
        </xdr:cNvPr>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xmlns="" id="{00000000-0008-0000-01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xmlns="" id="{00000000-0008-0000-01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a:extLst>
            <a:ext uri="{FF2B5EF4-FFF2-40B4-BE49-F238E27FC236}">
              <a16:creationId xmlns:a16="http://schemas.microsoft.com/office/drawing/2014/main" xmlns="" id="{00000000-0008-0000-01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xmlns="" id="{00000000-0008-0000-01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xmlns="" id="{00000000-0008-0000-01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xmlns="" id="{00000000-0008-0000-01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xmlns="" id="{00000000-0008-0000-01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xmlns="" id="{00000000-0008-0000-01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a:extLst>
            <a:ext uri="{FF2B5EF4-FFF2-40B4-BE49-F238E27FC236}">
              <a16:creationId xmlns:a16="http://schemas.microsoft.com/office/drawing/2014/main" xmlns="" id="{00000000-0008-0000-01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a:extLst>
            <a:ext uri="{FF2B5EF4-FFF2-40B4-BE49-F238E27FC236}">
              <a16:creationId xmlns:a16="http://schemas.microsoft.com/office/drawing/2014/main" xmlns="" id="{00000000-0008-0000-0100-000060000000}"/>
            </a:ext>
          </a:extLst>
        </xdr:cNvPr>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a:extLst>
            <a:ext uri="{FF2B5EF4-FFF2-40B4-BE49-F238E27FC236}">
              <a16:creationId xmlns:a16="http://schemas.microsoft.com/office/drawing/2014/main" xmlns="" id="{00000000-0008-0000-0100-000061000000}"/>
            </a:ext>
          </a:extLst>
        </xdr:cNvPr>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a:extLst>
            <a:ext uri="{FF2B5EF4-FFF2-40B4-BE49-F238E27FC236}">
              <a16:creationId xmlns:a16="http://schemas.microsoft.com/office/drawing/2014/main" xmlns="" id="{00000000-0008-0000-0100-000063000000}"/>
            </a:ext>
          </a:extLst>
        </xdr:cNvPr>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1" name="【道路】&#10;一人当たり延長平均値テキスト">
          <a:extLst>
            <a:ext uri="{FF2B5EF4-FFF2-40B4-BE49-F238E27FC236}">
              <a16:creationId xmlns:a16="http://schemas.microsoft.com/office/drawing/2014/main" xmlns="" id="{00000000-0008-0000-0100-000065000000}"/>
            </a:ext>
          </a:extLst>
        </xdr:cNvPr>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a:extLst>
            <a:ext uri="{FF2B5EF4-FFF2-40B4-BE49-F238E27FC236}">
              <a16:creationId xmlns:a16="http://schemas.microsoft.com/office/drawing/2014/main" xmlns="" id="{00000000-0008-0000-0100-000066000000}"/>
            </a:ext>
          </a:extLst>
        </xdr:cNvPr>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a:extLst>
            <a:ext uri="{FF2B5EF4-FFF2-40B4-BE49-F238E27FC236}">
              <a16:creationId xmlns:a16="http://schemas.microsoft.com/office/drawing/2014/main" xmlns="" id="{00000000-0008-0000-0100-000067000000}"/>
            </a:ext>
          </a:extLst>
        </xdr:cNvPr>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a:extLst>
            <a:ext uri="{FF2B5EF4-FFF2-40B4-BE49-F238E27FC236}">
              <a16:creationId xmlns:a16="http://schemas.microsoft.com/office/drawing/2014/main" xmlns="" id="{00000000-0008-0000-0100-000068000000}"/>
            </a:ext>
          </a:extLst>
        </xdr:cNvPr>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0" name="楕円 109">
          <a:extLst>
            <a:ext uri="{FF2B5EF4-FFF2-40B4-BE49-F238E27FC236}">
              <a16:creationId xmlns:a16="http://schemas.microsoft.com/office/drawing/2014/main" xmlns="" id="{00000000-0008-0000-0100-00006E000000}"/>
            </a:ext>
          </a:extLst>
        </xdr:cNvPr>
        <xdr:cNvSpPr/>
      </xdr:nvSpPr>
      <xdr:spPr>
        <a:xfrm>
          <a:off x="10426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113555</xdr:rowOff>
    </xdr:from>
    <xdr:ext cx="469744" cy="259045"/>
    <xdr:sp macro="" textlink="">
      <xdr:nvSpPr>
        <xdr:cNvPr id="111" name="【道路】&#10;一人当たり延長該当値テキスト">
          <a:extLst>
            <a:ext uri="{FF2B5EF4-FFF2-40B4-BE49-F238E27FC236}">
              <a16:creationId xmlns:a16="http://schemas.microsoft.com/office/drawing/2014/main" xmlns="" id="{00000000-0008-0000-0100-00006F000000}"/>
            </a:ext>
          </a:extLst>
        </xdr:cNvPr>
        <xdr:cNvSpPr txBox="1"/>
      </xdr:nvSpPr>
      <xdr:spPr>
        <a:xfrm>
          <a:off x="10515600"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137506</xdr:rowOff>
    </xdr:from>
    <xdr:to>
      <xdr:col>50</xdr:col>
      <xdr:colOff>165100</xdr:colOff>
      <xdr:row>39</xdr:row>
      <xdr:rowOff>67656</xdr:rowOff>
    </xdr:to>
    <xdr:sp macro="" textlink="">
      <xdr:nvSpPr>
        <xdr:cNvPr id="112" name="楕円 111">
          <a:extLst>
            <a:ext uri="{FF2B5EF4-FFF2-40B4-BE49-F238E27FC236}">
              <a16:creationId xmlns:a16="http://schemas.microsoft.com/office/drawing/2014/main" xmlns="" id="{00000000-0008-0000-0100-000070000000}"/>
            </a:ext>
          </a:extLst>
        </xdr:cNvPr>
        <xdr:cNvSpPr/>
      </xdr:nvSpPr>
      <xdr:spPr>
        <a:xfrm>
          <a:off x="9588500" y="665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xdr:rowOff>
    </xdr:from>
    <xdr:to>
      <xdr:col>55</xdr:col>
      <xdr:colOff>0</xdr:colOff>
      <xdr:row>39</xdr:row>
      <xdr:rowOff>16856</xdr:rowOff>
    </xdr:to>
    <xdr:cxnSp macro="">
      <xdr:nvCxnSpPr>
        <xdr:cNvPr id="113" name="直線コネクタ 112">
          <a:extLst>
            <a:ext uri="{FF2B5EF4-FFF2-40B4-BE49-F238E27FC236}">
              <a16:creationId xmlns:a16="http://schemas.microsoft.com/office/drawing/2014/main" xmlns="" id="{00000000-0008-0000-0100-000071000000}"/>
            </a:ext>
          </a:extLst>
        </xdr:cNvPr>
        <xdr:cNvCxnSpPr/>
      </xdr:nvCxnSpPr>
      <xdr:spPr>
        <a:xfrm flipV="1">
          <a:off x="9639300" y="6701028"/>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4" name="n_1aveValue【道路】&#10;一人当たり延長">
          <a:extLst>
            <a:ext uri="{FF2B5EF4-FFF2-40B4-BE49-F238E27FC236}">
              <a16:creationId xmlns:a16="http://schemas.microsoft.com/office/drawing/2014/main" xmlns="" id="{00000000-0008-0000-0100-000072000000}"/>
            </a:ext>
          </a:extLst>
        </xdr:cNvPr>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a:extLst>
            <a:ext uri="{FF2B5EF4-FFF2-40B4-BE49-F238E27FC236}">
              <a16:creationId xmlns:a16="http://schemas.microsoft.com/office/drawing/2014/main" xmlns="" id="{00000000-0008-0000-0100-000073000000}"/>
            </a:ext>
          </a:extLst>
        </xdr:cNvPr>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58783</xdr:rowOff>
    </xdr:from>
    <xdr:ext cx="469744" cy="259045"/>
    <xdr:sp macro="" textlink="">
      <xdr:nvSpPr>
        <xdr:cNvPr id="116" name="n_1mainValue【道路】&#10;一人当たり延長">
          <a:extLst>
            <a:ext uri="{FF2B5EF4-FFF2-40B4-BE49-F238E27FC236}">
              <a16:creationId xmlns:a16="http://schemas.microsoft.com/office/drawing/2014/main" xmlns="" id="{00000000-0008-0000-0100-000074000000}"/>
            </a:ext>
          </a:extLst>
        </xdr:cNvPr>
        <xdr:cNvSpPr txBox="1"/>
      </xdr:nvSpPr>
      <xdr:spPr>
        <a:xfrm>
          <a:off x="9391727" y="674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xmlns="" id="{00000000-0008-0000-01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xmlns="" id="{00000000-0008-0000-01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xmlns="" id="{00000000-0008-0000-01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xmlns="" id="{00000000-0008-0000-01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xmlns="" id="{00000000-0008-0000-01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xmlns="" id="{00000000-0008-0000-01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xmlns="" id="{00000000-0008-0000-01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xmlns="" id="{00000000-0008-0000-01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xmlns="" id="{00000000-0008-0000-0100-00007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xmlns="" id="{00000000-0008-0000-0100-00008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xmlns="" id="{00000000-0008-0000-0100-00008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xmlns="" id="{00000000-0008-0000-0100-00008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xmlns="" id="{00000000-0008-0000-0100-00008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xmlns="" id="{00000000-0008-0000-0100-00008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xmlns="" id="{00000000-0008-0000-01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xmlns="" id="{00000000-0008-0000-01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a:extLst>
            <a:ext uri="{FF2B5EF4-FFF2-40B4-BE49-F238E27FC236}">
              <a16:creationId xmlns:a16="http://schemas.microsoft.com/office/drawing/2014/main" xmlns="" id="{00000000-0008-0000-0100-00008E000000}"/>
            </a:ext>
          </a:extLst>
        </xdr:cNvPr>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a:extLst>
            <a:ext uri="{FF2B5EF4-FFF2-40B4-BE49-F238E27FC236}">
              <a16:creationId xmlns:a16="http://schemas.microsoft.com/office/drawing/2014/main" xmlns="" id="{00000000-0008-0000-0100-00008F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a:extLst>
            <a:ext uri="{FF2B5EF4-FFF2-40B4-BE49-F238E27FC236}">
              <a16:creationId xmlns:a16="http://schemas.microsoft.com/office/drawing/2014/main" xmlns="" id="{00000000-0008-0000-0100-000090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xmlns="" id="{00000000-0008-0000-0100-000091000000}"/>
            </a:ext>
          </a:extLst>
        </xdr:cNvPr>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a:extLst>
            <a:ext uri="{FF2B5EF4-FFF2-40B4-BE49-F238E27FC236}">
              <a16:creationId xmlns:a16="http://schemas.microsoft.com/office/drawing/2014/main" xmlns="" id="{00000000-0008-0000-0100-000092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xmlns="" id="{00000000-0008-0000-0100-000093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a:extLst>
            <a:ext uri="{FF2B5EF4-FFF2-40B4-BE49-F238E27FC236}">
              <a16:creationId xmlns:a16="http://schemas.microsoft.com/office/drawing/2014/main" xmlns="" id="{00000000-0008-0000-0100-000094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a:extLst>
            <a:ext uri="{FF2B5EF4-FFF2-40B4-BE49-F238E27FC236}">
              <a16:creationId xmlns:a16="http://schemas.microsoft.com/office/drawing/2014/main" xmlns="" id="{00000000-0008-0000-0100-000095000000}"/>
            </a:ext>
          </a:extLst>
        </xdr:cNvPr>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a:extLst>
            <a:ext uri="{FF2B5EF4-FFF2-40B4-BE49-F238E27FC236}">
              <a16:creationId xmlns:a16="http://schemas.microsoft.com/office/drawing/2014/main" xmlns="" id="{00000000-0008-0000-0100-000096000000}"/>
            </a:ext>
          </a:extLst>
        </xdr:cNvPr>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00000000-0008-0000-01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00000000-0008-0000-01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1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1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56" name="楕円 155">
          <a:extLst>
            <a:ext uri="{FF2B5EF4-FFF2-40B4-BE49-F238E27FC236}">
              <a16:creationId xmlns:a16="http://schemas.microsoft.com/office/drawing/2014/main" xmlns="" id="{00000000-0008-0000-0100-00009C000000}"/>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57" name="【橋りょう・トンネル】&#10;有形固定資産減価償却率該当値テキスト">
          <a:extLst>
            <a:ext uri="{FF2B5EF4-FFF2-40B4-BE49-F238E27FC236}">
              <a16:creationId xmlns:a16="http://schemas.microsoft.com/office/drawing/2014/main" xmlns="" id="{00000000-0008-0000-0100-00009D000000}"/>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35741</xdr:rowOff>
    </xdr:from>
    <xdr:to>
      <xdr:col>20</xdr:col>
      <xdr:colOff>38100</xdr:colOff>
      <xdr:row>58</xdr:row>
      <xdr:rowOff>137341</xdr:rowOff>
    </xdr:to>
    <xdr:sp macro="" textlink="">
      <xdr:nvSpPr>
        <xdr:cNvPr id="158" name="楕円 157">
          <a:extLst>
            <a:ext uri="{FF2B5EF4-FFF2-40B4-BE49-F238E27FC236}">
              <a16:creationId xmlns:a16="http://schemas.microsoft.com/office/drawing/2014/main" xmlns="" id="{00000000-0008-0000-0100-00009E000000}"/>
            </a:ext>
          </a:extLst>
        </xdr:cNvPr>
        <xdr:cNvSpPr/>
      </xdr:nvSpPr>
      <xdr:spPr>
        <a:xfrm>
          <a:off x="3746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86541</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flipV="1">
          <a:off x="3797300" y="1001268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43560</xdr:rowOff>
    </xdr:from>
    <xdr:ext cx="405111" cy="259045"/>
    <xdr:sp macro="" textlink="">
      <xdr:nvSpPr>
        <xdr:cNvPr id="160" name="n_1aveValue【橋りょう・トンネル】&#10;有形固定資産減価償却率">
          <a:extLst>
            <a:ext uri="{FF2B5EF4-FFF2-40B4-BE49-F238E27FC236}">
              <a16:creationId xmlns:a16="http://schemas.microsoft.com/office/drawing/2014/main" xmlns="" id="{00000000-0008-0000-0100-0000A0000000}"/>
            </a:ext>
          </a:extLst>
        </xdr:cNvPr>
        <xdr:cNvSpPr txBox="1"/>
      </xdr:nvSpPr>
      <xdr:spPr>
        <a:xfrm>
          <a:off x="35820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a:extLst>
            <a:ext uri="{FF2B5EF4-FFF2-40B4-BE49-F238E27FC236}">
              <a16:creationId xmlns:a16="http://schemas.microsoft.com/office/drawing/2014/main" xmlns="" id="{00000000-0008-0000-0100-0000A1000000}"/>
            </a:ext>
          </a:extLst>
        </xdr:cNvPr>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153868</xdr:rowOff>
    </xdr:from>
    <xdr:ext cx="405111" cy="259045"/>
    <xdr:sp macro="" textlink="">
      <xdr:nvSpPr>
        <xdr:cNvPr id="162" name="n_1mainValue【橋りょう・トンネル】&#10;有形固定資産減価償却率">
          <a:extLst>
            <a:ext uri="{FF2B5EF4-FFF2-40B4-BE49-F238E27FC236}">
              <a16:creationId xmlns:a16="http://schemas.microsoft.com/office/drawing/2014/main" xmlns="" id="{00000000-0008-0000-0100-0000A2000000}"/>
            </a:ext>
          </a:extLst>
        </xdr:cNvPr>
        <xdr:cNvSpPr txBox="1"/>
      </xdr:nvSpPr>
      <xdr:spPr>
        <a:xfrm>
          <a:off x="35820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xmlns="" id="{00000000-0008-0000-0100-0000A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xmlns="" id="{00000000-0008-0000-0100-0000A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xmlns="" id="{00000000-0008-0000-0100-0000A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xmlns="" id="{00000000-0008-0000-0100-0000A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xmlns="" id="{00000000-0008-0000-0100-0000A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xmlns="" id="{00000000-0008-0000-0100-0000A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xmlns="" id="{00000000-0008-0000-0100-0000A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xmlns="" id="{00000000-0008-0000-0100-0000A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xmlns="" id="{00000000-0008-0000-0100-0000A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xmlns="" id="{00000000-0008-0000-0100-0000A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a:extLst>
            <a:ext uri="{FF2B5EF4-FFF2-40B4-BE49-F238E27FC236}">
              <a16:creationId xmlns:a16="http://schemas.microsoft.com/office/drawing/2014/main" xmlns="" id="{00000000-0008-0000-0100-0000B0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xmlns="" id="{00000000-0008-0000-0100-0000B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a:extLst>
            <a:ext uri="{FF2B5EF4-FFF2-40B4-BE49-F238E27FC236}">
              <a16:creationId xmlns:a16="http://schemas.microsoft.com/office/drawing/2014/main" xmlns="" id="{00000000-0008-0000-0100-0000B2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xmlns="" id="{00000000-0008-0000-0100-0000B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a:extLst>
            <a:ext uri="{FF2B5EF4-FFF2-40B4-BE49-F238E27FC236}">
              <a16:creationId xmlns:a16="http://schemas.microsoft.com/office/drawing/2014/main" xmlns="" id="{00000000-0008-0000-0100-0000B4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xmlns="" id="{00000000-0008-0000-0100-0000B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xmlns="" id="{00000000-0008-0000-01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xmlns="" id="{00000000-0008-0000-01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a:extLst>
            <a:ext uri="{FF2B5EF4-FFF2-40B4-BE49-F238E27FC236}">
              <a16:creationId xmlns:a16="http://schemas.microsoft.com/office/drawing/2014/main" xmlns="" id="{00000000-0008-0000-0100-0000BA000000}"/>
            </a:ext>
          </a:extLst>
        </xdr:cNvPr>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a:extLst>
            <a:ext uri="{FF2B5EF4-FFF2-40B4-BE49-F238E27FC236}">
              <a16:creationId xmlns:a16="http://schemas.microsoft.com/office/drawing/2014/main" xmlns="" id="{00000000-0008-0000-0100-0000BB000000}"/>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a:extLst>
            <a:ext uri="{FF2B5EF4-FFF2-40B4-BE49-F238E27FC236}">
              <a16:creationId xmlns:a16="http://schemas.microsoft.com/office/drawing/2014/main" xmlns="" id="{00000000-0008-0000-0100-0000BC000000}"/>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a:extLst>
            <a:ext uri="{FF2B5EF4-FFF2-40B4-BE49-F238E27FC236}">
              <a16:creationId xmlns:a16="http://schemas.microsoft.com/office/drawing/2014/main" xmlns="" id="{00000000-0008-0000-0100-0000BD000000}"/>
            </a:ext>
          </a:extLst>
        </xdr:cNvPr>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a:extLst>
            <a:ext uri="{FF2B5EF4-FFF2-40B4-BE49-F238E27FC236}">
              <a16:creationId xmlns:a16="http://schemas.microsoft.com/office/drawing/2014/main" xmlns="" id="{00000000-0008-0000-0100-0000BE000000}"/>
            </a:ext>
          </a:extLst>
        </xdr:cNvPr>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xmlns="" id="{00000000-0008-0000-0100-0000BF000000}"/>
            </a:ext>
          </a:extLst>
        </xdr:cNvPr>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a:extLst>
            <a:ext uri="{FF2B5EF4-FFF2-40B4-BE49-F238E27FC236}">
              <a16:creationId xmlns:a16="http://schemas.microsoft.com/office/drawing/2014/main" xmlns="" id="{00000000-0008-0000-0100-0000C0000000}"/>
            </a:ext>
          </a:extLst>
        </xdr:cNvPr>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a:extLst>
            <a:ext uri="{FF2B5EF4-FFF2-40B4-BE49-F238E27FC236}">
              <a16:creationId xmlns:a16="http://schemas.microsoft.com/office/drawing/2014/main" xmlns="" id="{00000000-0008-0000-0100-0000C1000000}"/>
            </a:ext>
          </a:extLst>
        </xdr:cNvPr>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a:extLst>
            <a:ext uri="{FF2B5EF4-FFF2-40B4-BE49-F238E27FC236}">
              <a16:creationId xmlns:a16="http://schemas.microsoft.com/office/drawing/2014/main" xmlns="" id="{00000000-0008-0000-0100-0000C2000000}"/>
            </a:ext>
          </a:extLst>
        </xdr:cNvPr>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xmlns="" id="{00000000-0008-0000-01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xmlns="" id="{00000000-0008-0000-01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00000000-0008-0000-01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00000000-0008-0000-01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00000000-0008-0000-01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58772</xdr:rowOff>
    </xdr:from>
    <xdr:to>
      <xdr:col>55</xdr:col>
      <xdr:colOff>50800</xdr:colOff>
      <xdr:row>63</xdr:row>
      <xdr:rowOff>160372</xdr:rowOff>
    </xdr:to>
    <xdr:sp macro="" textlink="">
      <xdr:nvSpPr>
        <xdr:cNvPr id="200" name="楕円 199">
          <a:extLst>
            <a:ext uri="{FF2B5EF4-FFF2-40B4-BE49-F238E27FC236}">
              <a16:creationId xmlns:a16="http://schemas.microsoft.com/office/drawing/2014/main" xmlns="" id="{00000000-0008-0000-0100-0000C8000000}"/>
            </a:ext>
          </a:extLst>
        </xdr:cNvPr>
        <xdr:cNvSpPr/>
      </xdr:nvSpPr>
      <xdr:spPr>
        <a:xfrm>
          <a:off x="10426700" y="108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37199</xdr:rowOff>
    </xdr:from>
    <xdr:ext cx="534377" cy="259045"/>
    <xdr:sp macro="" textlink="">
      <xdr:nvSpPr>
        <xdr:cNvPr id="201" name="【橋りょう・トンネル】&#10;一人当たり有形固定資産（償却資産）額該当値テキスト">
          <a:extLst>
            <a:ext uri="{FF2B5EF4-FFF2-40B4-BE49-F238E27FC236}">
              <a16:creationId xmlns:a16="http://schemas.microsoft.com/office/drawing/2014/main" xmlns="" id="{00000000-0008-0000-0100-0000C9000000}"/>
            </a:ext>
          </a:extLst>
        </xdr:cNvPr>
        <xdr:cNvSpPr txBox="1"/>
      </xdr:nvSpPr>
      <xdr:spPr>
        <a:xfrm>
          <a:off x="10515600" y="108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61588</xdr:rowOff>
    </xdr:from>
    <xdr:to>
      <xdr:col>50</xdr:col>
      <xdr:colOff>165100</xdr:colOff>
      <xdr:row>63</xdr:row>
      <xdr:rowOff>163188</xdr:rowOff>
    </xdr:to>
    <xdr:sp macro="" textlink="">
      <xdr:nvSpPr>
        <xdr:cNvPr id="202" name="楕円 201">
          <a:extLst>
            <a:ext uri="{FF2B5EF4-FFF2-40B4-BE49-F238E27FC236}">
              <a16:creationId xmlns:a16="http://schemas.microsoft.com/office/drawing/2014/main" xmlns="" id="{00000000-0008-0000-0100-0000CA000000}"/>
            </a:ext>
          </a:extLst>
        </xdr:cNvPr>
        <xdr:cNvSpPr/>
      </xdr:nvSpPr>
      <xdr:spPr>
        <a:xfrm>
          <a:off x="9588500" y="108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109572</xdr:rowOff>
    </xdr:from>
    <xdr:to>
      <xdr:col>55</xdr:col>
      <xdr:colOff>0</xdr:colOff>
      <xdr:row>63</xdr:row>
      <xdr:rowOff>112388</xdr:rowOff>
    </xdr:to>
    <xdr:cxnSp macro="">
      <xdr:nvCxnSpPr>
        <xdr:cNvPr id="203" name="直線コネクタ 202">
          <a:extLst>
            <a:ext uri="{FF2B5EF4-FFF2-40B4-BE49-F238E27FC236}">
              <a16:creationId xmlns:a16="http://schemas.microsoft.com/office/drawing/2014/main" xmlns="" id="{00000000-0008-0000-0100-0000CB000000}"/>
            </a:ext>
          </a:extLst>
        </xdr:cNvPr>
        <xdr:cNvCxnSpPr/>
      </xdr:nvCxnSpPr>
      <xdr:spPr>
        <a:xfrm flipV="1">
          <a:off x="9639300" y="10910922"/>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04" name="n_1aveValue【橋りょう・トンネル】&#10;一人当たり有形固定資産（償却資産）額">
          <a:extLst>
            <a:ext uri="{FF2B5EF4-FFF2-40B4-BE49-F238E27FC236}">
              <a16:creationId xmlns:a16="http://schemas.microsoft.com/office/drawing/2014/main" xmlns="" id="{00000000-0008-0000-0100-0000CC000000}"/>
            </a:ext>
          </a:extLst>
        </xdr:cNvPr>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a:extLst>
            <a:ext uri="{FF2B5EF4-FFF2-40B4-BE49-F238E27FC236}">
              <a16:creationId xmlns:a16="http://schemas.microsoft.com/office/drawing/2014/main" xmlns="" id="{00000000-0008-0000-0100-0000CD000000}"/>
            </a:ext>
          </a:extLst>
        </xdr:cNvPr>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154315</xdr:rowOff>
    </xdr:from>
    <xdr:ext cx="534377" cy="259045"/>
    <xdr:sp macro="" textlink="">
      <xdr:nvSpPr>
        <xdr:cNvPr id="206" name="n_1mainValue【橋りょう・トンネル】&#10;一人当たり有形固定資産（償却資産）額">
          <a:extLst>
            <a:ext uri="{FF2B5EF4-FFF2-40B4-BE49-F238E27FC236}">
              <a16:creationId xmlns:a16="http://schemas.microsoft.com/office/drawing/2014/main" xmlns="" id="{00000000-0008-0000-0100-0000CE000000}"/>
            </a:ext>
          </a:extLst>
        </xdr:cNvPr>
        <xdr:cNvSpPr txBox="1"/>
      </xdr:nvSpPr>
      <xdr:spPr>
        <a:xfrm>
          <a:off x="9359411" y="109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xmlns="" id="{00000000-0008-0000-01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xmlns="" id="{00000000-0008-0000-0100-0000E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xmlns="" id="{00000000-0008-0000-0100-0000E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a:extLst>
            <a:ext uri="{FF2B5EF4-FFF2-40B4-BE49-F238E27FC236}">
              <a16:creationId xmlns:a16="http://schemas.microsoft.com/office/drawing/2014/main" xmlns="" id="{00000000-0008-0000-0100-0000E800000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a:extLst>
            <a:ext uri="{FF2B5EF4-FFF2-40B4-BE49-F238E27FC236}">
              <a16:creationId xmlns:a16="http://schemas.microsoft.com/office/drawing/2014/main" xmlns="" id="{00000000-0008-0000-0100-0000EA000000}"/>
            </a:ext>
          </a:extLst>
        </xdr:cNvPr>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36" name="【公営住宅】&#10;有形固定資産減価償却率平均値テキスト">
          <a:extLst>
            <a:ext uri="{FF2B5EF4-FFF2-40B4-BE49-F238E27FC236}">
              <a16:creationId xmlns:a16="http://schemas.microsoft.com/office/drawing/2014/main" xmlns="" id="{00000000-0008-0000-0100-0000EC000000}"/>
            </a:ext>
          </a:extLst>
        </xdr:cNvPr>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45" name="楕円 244">
          <a:extLst>
            <a:ext uri="{FF2B5EF4-FFF2-40B4-BE49-F238E27FC236}">
              <a16:creationId xmlns:a16="http://schemas.microsoft.com/office/drawing/2014/main" xmlns="" id="{00000000-0008-0000-0100-0000F5000000}"/>
            </a:ext>
          </a:extLst>
        </xdr:cNvPr>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246" name="【公営住宅】&#10;有形固定資産減価償却率該当値テキスト">
          <a:extLst>
            <a:ext uri="{FF2B5EF4-FFF2-40B4-BE49-F238E27FC236}">
              <a16:creationId xmlns:a16="http://schemas.microsoft.com/office/drawing/2014/main" xmlns="" id="{00000000-0008-0000-0100-0000F6000000}"/>
            </a:ext>
          </a:extLst>
        </xdr:cNvPr>
        <xdr:cNvSpPr txBox="1"/>
      </xdr:nvSpPr>
      <xdr:spPr>
        <a:xfrm>
          <a:off x="4673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49530</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flipV="1">
          <a:off x="3797300" y="140836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49" name="n_1aveValue【公営住宅】&#10;有形固定資産減価償却率">
          <a:extLst>
            <a:ext uri="{FF2B5EF4-FFF2-40B4-BE49-F238E27FC236}">
              <a16:creationId xmlns:a16="http://schemas.microsoft.com/office/drawing/2014/main" xmlns="" id="{00000000-0008-0000-0100-0000F9000000}"/>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50" name="n_2aveValue【公営住宅】&#10;有形固定資産減価償却率">
          <a:extLst>
            <a:ext uri="{FF2B5EF4-FFF2-40B4-BE49-F238E27FC236}">
              <a16:creationId xmlns:a16="http://schemas.microsoft.com/office/drawing/2014/main" xmlns="" id="{00000000-0008-0000-0100-0000FA000000}"/>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51" name="n_1mainValue【公営住宅】&#10;有形固定資産減価償却率">
          <a:extLst>
            <a:ext uri="{FF2B5EF4-FFF2-40B4-BE49-F238E27FC236}">
              <a16:creationId xmlns:a16="http://schemas.microsoft.com/office/drawing/2014/main" xmlns="" id="{00000000-0008-0000-0100-0000FB000000}"/>
            </a:ext>
          </a:extLst>
        </xdr:cNvPr>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xmlns="" id="{00000000-0008-0000-01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xmlns="" id="{00000000-0008-0000-01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xmlns="" id="{00000000-0008-0000-01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xmlns="" id="{00000000-0008-0000-01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xmlns="" id="{00000000-0008-0000-01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xmlns="" id="{00000000-0008-0000-01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xmlns="" id="{00000000-0008-0000-01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xmlns="" id="{00000000-0008-0000-01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xmlns="" id="{00000000-0008-0000-01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xmlns="" id="{00000000-0008-0000-01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a:extLst>
            <a:ext uri="{FF2B5EF4-FFF2-40B4-BE49-F238E27FC236}">
              <a16:creationId xmlns:a16="http://schemas.microsoft.com/office/drawing/2014/main" xmlns="" id="{00000000-0008-0000-0100-000006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a:extLst>
            <a:ext uri="{FF2B5EF4-FFF2-40B4-BE49-F238E27FC236}">
              <a16:creationId xmlns:a16="http://schemas.microsoft.com/office/drawing/2014/main" xmlns="" id="{00000000-0008-0000-0100-000007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xmlns="" id="{00000000-0008-0000-0100-00000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a:extLst>
            <a:ext uri="{FF2B5EF4-FFF2-40B4-BE49-F238E27FC236}">
              <a16:creationId xmlns:a16="http://schemas.microsoft.com/office/drawing/2014/main" xmlns="" id="{00000000-0008-0000-0100-00000A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xmlns="" id="{00000000-0008-0000-0100-00000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xmlns="" id="{00000000-0008-0000-0100-00000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a:extLst>
            <a:ext uri="{FF2B5EF4-FFF2-40B4-BE49-F238E27FC236}">
              <a16:creationId xmlns:a16="http://schemas.microsoft.com/office/drawing/2014/main" xmlns="" id="{00000000-0008-0000-0100-00000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a:extLst>
            <a:ext uri="{FF2B5EF4-FFF2-40B4-BE49-F238E27FC236}">
              <a16:creationId xmlns:a16="http://schemas.microsoft.com/office/drawing/2014/main" xmlns="" id="{00000000-0008-0000-0100-00000F010000}"/>
            </a:ext>
          </a:extLst>
        </xdr:cNvPr>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a:extLst>
            <a:ext uri="{FF2B5EF4-FFF2-40B4-BE49-F238E27FC236}">
              <a16:creationId xmlns:a16="http://schemas.microsoft.com/office/drawing/2014/main" xmlns="" id="{00000000-0008-0000-0100-000010010000}"/>
            </a:ext>
          </a:extLst>
        </xdr:cNvPr>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a:extLst>
            <a:ext uri="{FF2B5EF4-FFF2-40B4-BE49-F238E27FC236}">
              <a16:creationId xmlns:a16="http://schemas.microsoft.com/office/drawing/2014/main" xmlns="" id="{00000000-0008-0000-0100-000011010000}"/>
            </a:ext>
          </a:extLst>
        </xdr:cNvPr>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a:extLst>
            <a:ext uri="{FF2B5EF4-FFF2-40B4-BE49-F238E27FC236}">
              <a16:creationId xmlns:a16="http://schemas.microsoft.com/office/drawing/2014/main" xmlns="" id="{00000000-0008-0000-0100-000012010000}"/>
            </a:ext>
          </a:extLst>
        </xdr:cNvPr>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a:extLst>
            <a:ext uri="{FF2B5EF4-FFF2-40B4-BE49-F238E27FC236}">
              <a16:creationId xmlns:a16="http://schemas.microsoft.com/office/drawing/2014/main" xmlns="" id="{00000000-0008-0000-0100-000013010000}"/>
            </a:ext>
          </a:extLst>
        </xdr:cNvPr>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76" name="【公営住宅】&#10;一人当たり面積平均値テキスト">
          <a:extLst>
            <a:ext uri="{FF2B5EF4-FFF2-40B4-BE49-F238E27FC236}">
              <a16:creationId xmlns:a16="http://schemas.microsoft.com/office/drawing/2014/main" xmlns="" id="{00000000-0008-0000-0100-000014010000}"/>
            </a:ext>
          </a:extLst>
        </xdr:cNvPr>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a:extLst>
            <a:ext uri="{FF2B5EF4-FFF2-40B4-BE49-F238E27FC236}">
              <a16:creationId xmlns:a16="http://schemas.microsoft.com/office/drawing/2014/main" xmlns="" id="{00000000-0008-0000-0100-000015010000}"/>
            </a:ext>
          </a:extLst>
        </xdr:cNvPr>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a:extLst>
            <a:ext uri="{FF2B5EF4-FFF2-40B4-BE49-F238E27FC236}">
              <a16:creationId xmlns:a16="http://schemas.microsoft.com/office/drawing/2014/main" xmlns="" id="{00000000-0008-0000-0100-000016010000}"/>
            </a:ext>
          </a:extLst>
        </xdr:cNvPr>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a:extLst>
            <a:ext uri="{FF2B5EF4-FFF2-40B4-BE49-F238E27FC236}">
              <a16:creationId xmlns:a16="http://schemas.microsoft.com/office/drawing/2014/main" xmlns="" id="{00000000-0008-0000-0100-000017010000}"/>
            </a:ext>
          </a:extLst>
        </xdr:cNvPr>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00000000-0008-0000-0100-00001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xdr:rowOff>
    </xdr:from>
    <xdr:to>
      <xdr:col>55</xdr:col>
      <xdr:colOff>50800</xdr:colOff>
      <xdr:row>85</xdr:row>
      <xdr:rowOff>115188</xdr:rowOff>
    </xdr:to>
    <xdr:sp macro="" textlink="">
      <xdr:nvSpPr>
        <xdr:cNvPr id="285" name="楕円 284">
          <a:extLst>
            <a:ext uri="{FF2B5EF4-FFF2-40B4-BE49-F238E27FC236}">
              <a16:creationId xmlns:a16="http://schemas.microsoft.com/office/drawing/2014/main" xmlns="" id="{00000000-0008-0000-0100-00001D010000}"/>
            </a:ext>
          </a:extLst>
        </xdr:cNvPr>
        <xdr:cNvSpPr/>
      </xdr:nvSpPr>
      <xdr:spPr>
        <a:xfrm>
          <a:off x="104267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99965</xdr:rowOff>
    </xdr:from>
    <xdr:ext cx="469744" cy="259045"/>
    <xdr:sp macro="" textlink="">
      <xdr:nvSpPr>
        <xdr:cNvPr id="286" name="【公営住宅】&#10;一人当たり面積該当値テキスト">
          <a:extLst>
            <a:ext uri="{FF2B5EF4-FFF2-40B4-BE49-F238E27FC236}">
              <a16:creationId xmlns:a16="http://schemas.microsoft.com/office/drawing/2014/main" xmlns="" id="{00000000-0008-0000-0100-00001E010000}"/>
            </a:ext>
          </a:extLst>
        </xdr:cNvPr>
        <xdr:cNvSpPr txBox="1"/>
      </xdr:nvSpPr>
      <xdr:spPr>
        <a:xfrm>
          <a:off x="10515600" y="1450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xdr:rowOff>
    </xdr:from>
    <xdr:to>
      <xdr:col>50</xdr:col>
      <xdr:colOff>165100</xdr:colOff>
      <xdr:row>85</xdr:row>
      <xdr:rowOff>115188</xdr:rowOff>
    </xdr:to>
    <xdr:sp macro="" textlink="">
      <xdr:nvSpPr>
        <xdr:cNvPr id="287" name="楕円 286">
          <a:extLst>
            <a:ext uri="{FF2B5EF4-FFF2-40B4-BE49-F238E27FC236}">
              <a16:creationId xmlns:a16="http://schemas.microsoft.com/office/drawing/2014/main" xmlns="" id="{00000000-0008-0000-0100-00001F010000}"/>
            </a:ext>
          </a:extLst>
        </xdr:cNvPr>
        <xdr:cNvSpPr/>
      </xdr:nvSpPr>
      <xdr:spPr>
        <a:xfrm>
          <a:off x="9588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64388</xdr:rowOff>
    </xdr:from>
    <xdr:to>
      <xdr:col>55</xdr:col>
      <xdr:colOff>0</xdr:colOff>
      <xdr:row>85</xdr:row>
      <xdr:rowOff>64388</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a:off x="9639300" y="14637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289" name="n_1aveValue【公営住宅】&#10;一人当たり面積">
          <a:extLst>
            <a:ext uri="{FF2B5EF4-FFF2-40B4-BE49-F238E27FC236}">
              <a16:creationId xmlns:a16="http://schemas.microsoft.com/office/drawing/2014/main" xmlns="" id="{00000000-0008-0000-0100-000021010000}"/>
            </a:ext>
          </a:extLst>
        </xdr:cNvPr>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90" name="n_2aveValue【公営住宅】&#10;一人当たり面積">
          <a:extLst>
            <a:ext uri="{FF2B5EF4-FFF2-40B4-BE49-F238E27FC236}">
              <a16:creationId xmlns:a16="http://schemas.microsoft.com/office/drawing/2014/main" xmlns="" id="{00000000-0008-0000-0100-000022010000}"/>
            </a:ext>
          </a:extLst>
        </xdr:cNvPr>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106315</xdr:rowOff>
    </xdr:from>
    <xdr:ext cx="469744" cy="259045"/>
    <xdr:sp macro="" textlink="">
      <xdr:nvSpPr>
        <xdr:cNvPr id="291" name="n_1mainValue【公営住宅】&#10;一人当たり面積">
          <a:extLst>
            <a:ext uri="{FF2B5EF4-FFF2-40B4-BE49-F238E27FC236}">
              <a16:creationId xmlns:a16="http://schemas.microsoft.com/office/drawing/2014/main" xmlns="" id="{00000000-0008-0000-0100-000023010000}"/>
            </a:ext>
          </a:extLst>
        </xdr:cNvPr>
        <xdr:cNvSpPr txBox="1"/>
      </xdr:nvSpPr>
      <xdr:spPr>
        <a:xfrm>
          <a:off x="93917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xmlns="" id="{00000000-0008-0000-0100-00002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xmlns="" id="{00000000-0008-0000-0100-00002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xmlns="" id="{00000000-0008-0000-0100-00002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xmlns="" id="{00000000-0008-0000-0100-00002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xmlns="" id="{00000000-0008-0000-0100-00002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xmlns="" id="{00000000-0008-0000-0100-00002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xmlns="" id="{00000000-0008-0000-0100-00003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xmlns="" id="{00000000-0008-0000-0100-00003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xmlns="" id="{00000000-0008-0000-0100-00003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xmlns="" id="{00000000-0008-0000-0100-00003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a:extLst>
            <a:ext uri="{FF2B5EF4-FFF2-40B4-BE49-F238E27FC236}">
              <a16:creationId xmlns:a16="http://schemas.microsoft.com/office/drawing/2014/main" xmlns="" id="{00000000-0008-0000-0100-00003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a:extLst>
            <a:ext uri="{FF2B5EF4-FFF2-40B4-BE49-F238E27FC236}">
              <a16:creationId xmlns:a16="http://schemas.microsoft.com/office/drawing/2014/main" xmlns="" id="{00000000-0008-0000-0100-00003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a:extLst>
            <a:ext uri="{FF2B5EF4-FFF2-40B4-BE49-F238E27FC236}">
              <a16:creationId xmlns:a16="http://schemas.microsoft.com/office/drawing/2014/main" xmlns="" id="{00000000-0008-0000-0100-00003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a:extLst>
            <a:ext uri="{FF2B5EF4-FFF2-40B4-BE49-F238E27FC236}">
              <a16:creationId xmlns:a16="http://schemas.microsoft.com/office/drawing/2014/main" xmlns="" id="{00000000-0008-0000-0100-00003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a:extLst>
            <a:ext uri="{FF2B5EF4-FFF2-40B4-BE49-F238E27FC236}">
              <a16:creationId xmlns:a16="http://schemas.microsoft.com/office/drawing/2014/main" xmlns="" id="{00000000-0008-0000-0100-00003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a:extLst>
            <a:ext uri="{FF2B5EF4-FFF2-40B4-BE49-F238E27FC236}">
              <a16:creationId xmlns:a16="http://schemas.microsoft.com/office/drawing/2014/main" xmlns="" id="{00000000-0008-0000-0100-00003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a:extLst>
            <a:ext uri="{FF2B5EF4-FFF2-40B4-BE49-F238E27FC236}">
              <a16:creationId xmlns:a16="http://schemas.microsoft.com/office/drawing/2014/main" xmlns="" id="{00000000-0008-0000-0100-00003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a:extLst>
            <a:ext uri="{FF2B5EF4-FFF2-40B4-BE49-F238E27FC236}">
              <a16:creationId xmlns:a16="http://schemas.microsoft.com/office/drawing/2014/main" xmlns="" id="{00000000-0008-0000-0100-00003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a:extLst>
            <a:ext uri="{FF2B5EF4-FFF2-40B4-BE49-F238E27FC236}">
              <a16:creationId xmlns:a16="http://schemas.microsoft.com/office/drawing/2014/main" xmlns="" id="{00000000-0008-0000-0100-00003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a:extLst>
            <a:ext uri="{FF2B5EF4-FFF2-40B4-BE49-F238E27FC236}">
              <a16:creationId xmlns:a16="http://schemas.microsoft.com/office/drawing/2014/main" xmlns="" id="{00000000-0008-0000-0100-00003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a:extLst>
            <a:ext uri="{FF2B5EF4-FFF2-40B4-BE49-F238E27FC236}">
              <a16:creationId xmlns:a16="http://schemas.microsoft.com/office/drawing/2014/main" xmlns="" id="{00000000-0008-0000-0100-00003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a:extLst>
            <a:ext uri="{FF2B5EF4-FFF2-40B4-BE49-F238E27FC236}">
              <a16:creationId xmlns:a16="http://schemas.microsoft.com/office/drawing/2014/main" xmlns="" id="{00000000-0008-0000-0100-00003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a:extLst>
            <a:ext uri="{FF2B5EF4-FFF2-40B4-BE49-F238E27FC236}">
              <a16:creationId xmlns:a16="http://schemas.microsoft.com/office/drawing/2014/main" xmlns="" id="{00000000-0008-0000-0100-00004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a:extLst>
            <a:ext uri="{FF2B5EF4-FFF2-40B4-BE49-F238E27FC236}">
              <a16:creationId xmlns:a16="http://schemas.microsoft.com/office/drawing/2014/main" xmlns="" id="{00000000-0008-0000-0100-00004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a:extLst>
            <a:ext uri="{FF2B5EF4-FFF2-40B4-BE49-F238E27FC236}">
              <a16:creationId xmlns:a16="http://schemas.microsoft.com/office/drawing/2014/main" xmlns="" id="{00000000-0008-0000-0100-00004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a:extLst>
            <a:ext uri="{FF2B5EF4-FFF2-40B4-BE49-F238E27FC236}">
              <a16:creationId xmlns:a16="http://schemas.microsoft.com/office/drawing/2014/main" xmlns="" id="{00000000-0008-0000-0100-00004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a:extLst>
            <a:ext uri="{FF2B5EF4-FFF2-40B4-BE49-F238E27FC236}">
              <a16:creationId xmlns:a16="http://schemas.microsoft.com/office/drawing/2014/main" xmlns="" id="{00000000-0008-0000-0100-00004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a:extLst>
            <a:ext uri="{FF2B5EF4-FFF2-40B4-BE49-F238E27FC236}">
              <a16:creationId xmlns:a16="http://schemas.microsoft.com/office/drawing/2014/main" xmlns="" id="{00000000-0008-0000-0100-00004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a:extLst>
            <a:ext uri="{FF2B5EF4-FFF2-40B4-BE49-F238E27FC236}">
              <a16:creationId xmlns:a16="http://schemas.microsoft.com/office/drawing/2014/main" xmlns="" id="{00000000-0008-0000-0100-00004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a:extLst>
            <a:ext uri="{FF2B5EF4-FFF2-40B4-BE49-F238E27FC236}">
              <a16:creationId xmlns:a16="http://schemas.microsoft.com/office/drawing/2014/main" xmlns="" id="{00000000-0008-0000-0100-00004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a:extLst>
            <a:ext uri="{FF2B5EF4-FFF2-40B4-BE49-F238E27FC236}">
              <a16:creationId xmlns:a16="http://schemas.microsoft.com/office/drawing/2014/main" xmlns="" id="{00000000-0008-0000-0100-00004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a:extLst>
            <a:ext uri="{FF2B5EF4-FFF2-40B4-BE49-F238E27FC236}">
              <a16:creationId xmlns:a16="http://schemas.microsoft.com/office/drawing/2014/main" xmlns="" id="{00000000-0008-0000-0100-00004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a:extLst>
            <a:ext uri="{FF2B5EF4-FFF2-40B4-BE49-F238E27FC236}">
              <a16:creationId xmlns:a16="http://schemas.microsoft.com/office/drawing/2014/main" xmlns="" id="{00000000-0008-0000-0100-00004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33" name="【認定こども園・幼稚園・保育所】&#10;有形固定資産減価償却率最小値テキスト">
          <a:extLst>
            <a:ext uri="{FF2B5EF4-FFF2-40B4-BE49-F238E27FC236}">
              <a16:creationId xmlns:a16="http://schemas.microsoft.com/office/drawing/2014/main" xmlns="" id="{00000000-0008-0000-0100-00004D010000}"/>
            </a:ext>
          </a:extLst>
        </xdr:cNvPr>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35" name="【認定こども園・幼稚園・保育所】&#10;有形固定資産減価償却率最大値テキスト">
          <a:extLst>
            <a:ext uri="{FF2B5EF4-FFF2-40B4-BE49-F238E27FC236}">
              <a16:creationId xmlns:a16="http://schemas.microsoft.com/office/drawing/2014/main" xmlns="" id="{00000000-0008-0000-0100-00004F010000}"/>
            </a:ext>
          </a:extLst>
        </xdr:cNvPr>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337" name="【認定こども園・幼稚園・保育所】&#10;有形固定資産減価償却率平均値テキスト">
          <a:extLst>
            <a:ext uri="{FF2B5EF4-FFF2-40B4-BE49-F238E27FC236}">
              <a16:creationId xmlns:a16="http://schemas.microsoft.com/office/drawing/2014/main" xmlns="" id="{00000000-0008-0000-0100-000051010000}"/>
            </a:ext>
          </a:extLst>
        </xdr:cNvPr>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フローチャート: 判断 337">
          <a:extLst>
            <a:ext uri="{FF2B5EF4-FFF2-40B4-BE49-F238E27FC236}">
              <a16:creationId xmlns:a16="http://schemas.microsoft.com/office/drawing/2014/main" xmlns="" id="{00000000-0008-0000-0100-000052010000}"/>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39" name="フローチャート: 判断 338">
          <a:extLst>
            <a:ext uri="{FF2B5EF4-FFF2-40B4-BE49-F238E27FC236}">
              <a16:creationId xmlns:a16="http://schemas.microsoft.com/office/drawing/2014/main" xmlns="" id="{00000000-0008-0000-0100-000053010000}"/>
            </a:ext>
          </a:extLst>
        </xdr:cNvPr>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40" name="フローチャート: 判断 339">
          <a:extLst>
            <a:ext uri="{FF2B5EF4-FFF2-40B4-BE49-F238E27FC236}">
              <a16:creationId xmlns:a16="http://schemas.microsoft.com/office/drawing/2014/main" xmlns="" id="{00000000-0008-0000-0100-000054010000}"/>
            </a:ext>
          </a:extLst>
        </xdr:cNvPr>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xmlns="" id="{00000000-0008-0000-0100-00005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xmlns="" id="{00000000-0008-0000-0100-00005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xmlns="" id="{00000000-0008-0000-0100-00005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346" name="楕円 345">
          <a:extLst>
            <a:ext uri="{FF2B5EF4-FFF2-40B4-BE49-F238E27FC236}">
              <a16:creationId xmlns:a16="http://schemas.microsoft.com/office/drawing/2014/main" xmlns="" id="{00000000-0008-0000-0100-00005A010000}"/>
            </a:ext>
          </a:extLst>
        </xdr:cNvPr>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11447</xdr:rowOff>
    </xdr:from>
    <xdr:ext cx="405111" cy="259045"/>
    <xdr:sp macro="" textlink="">
      <xdr:nvSpPr>
        <xdr:cNvPr id="347" name="【認定こども園・幼稚園・保育所】&#10;有形固定資産減価償却率該当値テキスト">
          <a:extLst>
            <a:ext uri="{FF2B5EF4-FFF2-40B4-BE49-F238E27FC236}">
              <a16:creationId xmlns:a16="http://schemas.microsoft.com/office/drawing/2014/main" xmlns="" id="{00000000-0008-0000-0100-00005B010000}"/>
            </a:ext>
          </a:extLst>
        </xdr:cNvPr>
        <xdr:cNvSpPr txBox="1"/>
      </xdr:nvSpPr>
      <xdr:spPr>
        <a:xfrm>
          <a:off x="16357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348" name="楕円 347">
          <a:extLst>
            <a:ext uri="{FF2B5EF4-FFF2-40B4-BE49-F238E27FC236}">
              <a16:creationId xmlns:a16="http://schemas.microsoft.com/office/drawing/2014/main" xmlns="" id="{00000000-0008-0000-0100-00005C010000}"/>
            </a:ext>
          </a:extLst>
        </xdr:cNvPr>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39</xdr:row>
      <xdr:rowOff>83820</xdr:rowOff>
    </xdr:to>
    <xdr:cxnSp macro="">
      <xdr:nvCxnSpPr>
        <xdr:cNvPr id="349" name="直線コネクタ 348">
          <a:extLst>
            <a:ext uri="{FF2B5EF4-FFF2-40B4-BE49-F238E27FC236}">
              <a16:creationId xmlns:a16="http://schemas.microsoft.com/office/drawing/2014/main" xmlns="" id="{00000000-0008-0000-0100-00005D010000}"/>
            </a:ext>
          </a:extLst>
        </xdr:cNvPr>
        <xdr:cNvCxnSpPr/>
      </xdr:nvCxnSpPr>
      <xdr:spPr>
        <a:xfrm>
          <a:off x="15481300" y="660654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50" name="n_1aveValue【認定こども園・幼稚園・保育所】&#10;有形固定資産減価償却率">
          <a:extLst>
            <a:ext uri="{FF2B5EF4-FFF2-40B4-BE49-F238E27FC236}">
              <a16:creationId xmlns:a16="http://schemas.microsoft.com/office/drawing/2014/main" xmlns="" id="{00000000-0008-0000-0100-00005E010000}"/>
            </a:ext>
          </a:extLst>
        </xdr:cNvPr>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51" name="n_2aveValue【認定こども園・幼稚園・保育所】&#10;有形固定資産減価償却率">
          <a:extLst>
            <a:ext uri="{FF2B5EF4-FFF2-40B4-BE49-F238E27FC236}">
              <a16:creationId xmlns:a16="http://schemas.microsoft.com/office/drawing/2014/main" xmlns="" id="{00000000-0008-0000-0100-00005F010000}"/>
            </a:ext>
          </a:extLst>
        </xdr:cNvPr>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xmlns="" id="{00000000-0008-0000-0100-000060010000}"/>
            </a:ext>
          </a:extLst>
        </xdr:cNvPr>
        <xdr:cNvSpPr txBox="1"/>
      </xdr:nvSpPr>
      <xdr:spPr>
        <a:xfrm>
          <a:off x="15266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xmlns="" id="{00000000-0008-0000-01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xmlns="" id="{00000000-0008-0000-01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xmlns="" id="{00000000-0008-0000-01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xmlns="" id="{00000000-0008-0000-01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xmlns="" id="{00000000-0008-0000-01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xmlns="" id="{00000000-0008-0000-01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xmlns="" id="{00000000-0008-0000-01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xmlns="" id="{00000000-0008-0000-01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xmlns="" id="{00000000-0008-0000-01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xmlns="" id="{00000000-0008-0000-01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xmlns="" id="{00000000-0008-0000-0100-00006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xmlns="" id="{00000000-0008-0000-0100-00006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xmlns="" id="{00000000-0008-0000-0100-00006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xmlns="" id="{00000000-0008-0000-0100-00006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xmlns="" id="{00000000-0008-0000-0100-00006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xmlns="" id="{00000000-0008-0000-0100-00007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xmlns="" id="{00000000-0008-0000-0100-00007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xmlns="" id="{00000000-0008-0000-0100-00007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xmlns="" id="{00000000-0008-0000-0100-00007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xmlns="" id="{00000000-0008-0000-0100-00007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xmlns="" id="{00000000-0008-0000-0100-000077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xmlns="" id="{00000000-0008-0000-0100-000079010000}"/>
            </a:ext>
          </a:extLst>
        </xdr:cNvPr>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78" name="直線コネクタ 377">
          <a:extLst>
            <a:ext uri="{FF2B5EF4-FFF2-40B4-BE49-F238E27FC236}">
              <a16:creationId xmlns:a16="http://schemas.microsoft.com/office/drawing/2014/main" xmlns="" id="{00000000-0008-0000-0100-00007A010000}"/>
            </a:ext>
          </a:extLst>
        </xdr:cNvPr>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xmlns="" id="{00000000-0008-0000-0100-00007B010000}"/>
            </a:ext>
          </a:extLst>
        </xdr:cNvPr>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80" name="フローチャート: 判断 379">
          <a:extLst>
            <a:ext uri="{FF2B5EF4-FFF2-40B4-BE49-F238E27FC236}">
              <a16:creationId xmlns:a16="http://schemas.microsoft.com/office/drawing/2014/main" xmlns="" id="{00000000-0008-0000-0100-00007C010000}"/>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81" name="フローチャート: 判断 380">
          <a:extLst>
            <a:ext uri="{FF2B5EF4-FFF2-40B4-BE49-F238E27FC236}">
              <a16:creationId xmlns:a16="http://schemas.microsoft.com/office/drawing/2014/main" xmlns="" id="{00000000-0008-0000-0100-00007D010000}"/>
            </a:ext>
          </a:extLst>
        </xdr:cNvPr>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82" name="フローチャート: 判断 381">
          <a:extLst>
            <a:ext uri="{FF2B5EF4-FFF2-40B4-BE49-F238E27FC236}">
              <a16:creationId xmlns:a16="http://schemas.microsoft.com/office/drawing/2014/main" xmlns="" id="{00000000-0008-0000-0100-00007E010000}"/>
            </a:ext>
          </a:extLst>
        </xdr:cNvPr>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00000000-0008-0000-01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00000000-0008-0000-01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00000000-0008-0000-01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00000000-0008-0000-01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00000000-0008-0000-01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388" name="楕円 387">
          <a:extLst>
            <a:ext uri="{FF2B5EF4-FFF2-40B4-BE49-F238E27FC236}">
              <a16:creationId xmlns:a16="http://schemas.microsoft.com/office/drawing/2014/main" xmlns="" id="{00000000-0008-0000-0100-000084010000}"/>
            </a:ext>
          </a:extLst>
        </xdr:cNvPr>
        <xdr:cNvSpPr/>
      </xdr:nvSpPr>
      <xdr:spPr>
        <a:xfrm>
          <a:off x="22110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142003</xdr:rowOff>
    </xdr:from>
    <xdr:ext cx="469744" cy="259045"/>
    <xdr:sp macro="" textlink="">
      <xdr:nvSpPr>
        <xdr:cNvPr id="389" name="【認定こども園・幼稚園・保育所】&#10;一人当たり面積該当値テキスト">
          <a:extLst>
            <a:ext uri="{FF2B5EF4-FFF2-40B4-BE49-F238E27FC236}">
              <a16:creationId xmlns:a16="http://schemas.microsoft.com/office/drawing/2014/main" xmlns="" id="{00000000-0008-0000-0100-000085010000}"/>
            </a:ext>
          </a:extLst>
        </xdr:cNvPr>
        <xdr:cNvSpPr txBox="1"/>
      </xdr:nvSpPr>
      <xdr:spPr>
        <a:xfrm>
          <a:off x="22199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390" name="楕円 389">
          <a:extLst>
            <a:ext uri="{FF2B5EF4-FFF2-40B4-BE49-F238E27FC236}">
              <a16:creationId xmlns:a16="http://schemas.microsoft.com/office/drawing/2014/main" xmlns="" id="{00000000-0008-0000-0100-000086010000}"/>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99060</xdr:rowOff>
    </xdr:to>
    <xdr:cxnSp macro="">
      <xdr:nvCxnSpPr>
        <xdr:cNvPr id="391" name="直線コネクタ 390">
          <a:extLst>
            <a:ext uri="{FF2B5EF4-FFF2-40B4-BE49-F238E27FC236}">
              <a16:creationId xmlns:a16="http://schemas.microsoft.com/office/drawing/2014/main" xmlns="" id="{00000000-0008-0000-0100-000087010000}"/>
            </a:ext>
          </a:extLst>
        </xdr:cNvPr>
        <xdr:cNvCxnSpPr/>
      </xdr:nvCxnSpPr>
      <xdr:spPr>
        <a:xfrm flipV="1">
          <a:off x="21323300" y="65135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392" name="n_1aveValue【認定こども園・幼稚園・保育所】&#10;一人当たり面積">
          <a:extLst>
            <a:ext uri="{FF2B5EF4-FFF2-40B4-BE49-F238E27FC236}">
              <a16:creationId xmlns:a16="http://schemas.microsoft.com/office/drawing/2014/main" xmlns="" id="{00000000-0008-0000-0100-000088010000}"/>
            </a:ext>
          </a:extLst>
        </xdr:cNvPr>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393" name="n_2aveValue【認定こども園・幼稚園・保育所】&#10;一人当たり面積">
          <a:extLst>
            <a:ext uri="{FF2B5EF4-FFF2-40B4-BE49-F238E27FC236}">
              <a16:creationId xmlns:a16="http://schemas.microsoft.com/office/drawing/2014/main" xmlns="" id="{00000000-0008-0000-0100-000089010000}"/>
            </a:ext>
          </a:extLst>
        </xdr:cNvPr>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394" name="n_1mainValue【認定こども園・幼稚園・保育所】&#10;一人当たり面積">
          <a:extLst>
            <a:ext uri="{FF2B5EF4-FFF2-40B4-BE49-F238E27FC236}">
              <a16:creationId xmlns:a16="http://schemas.microsoft.com/office/drawing/2014/main" xmlns="" id="{00000000-0008-0000-0100-00008A010000}"/>
            </a:ext>
          </a:extLst>
        </xdr:cNvPr>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xmlns="" id="{00000000-0008-0000-0100-00008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xmlns="" id="{00000000-0008-0000-0100-00009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xmlns="" id="{00000000-0008-0000-0100-00009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xmlns="" id="{00000000-0008-0000-0100-00009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a:extLst>
            <a:ext uri="{FF2B5EF4-FFF2-40B4-BE49-F238E27FC236}">
              <a16:creationId xmlns:a16="http://schemas.microsoft.com/office/drawing/2014/main" xmlns="" id="{00000000-0008-0000-0100-00009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a:extLst>
            <a:ext uri="{FF2B5EF4-FFF2-40B4-BE49-F238E27FC236}">
              <a16:creationId xmlns:a16="http://schemas.microsoft.com/office/drawing/2014/main" xmlns="" id="{00000000-0008-0000-0100-00009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a:extLst>
            <a:ext uri="{FF2B5EF4-FFF2-40B4-BE49-F238E27FC236}">
              <a16:creationId xmlns:a16="http://schemas.microsoft.com/office/drawing/2014/main" xmlns="" id="{00000000-0008-0000-0100-00009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a:extLst>
            <a:ext uri="{FF2B5EF4-FFF2-40B4-BE49-F238E27FC236}">
              <a16:creationId xmlns:a16="http://schemas.microsoft.com/office/drawing/2014/main" xmlns="" id="{00000000-0008-0000-0100-00009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a:extLst>
            <a:ext uri="{FF2B5EF4-FFF2-40B4-BE49-F238E27FC236}">
              <a16:creationId xmlns:a16="http://schemas.microsoft.com/office/drawing/2014/main" xmlns="" id="{00000000-0008-0000-0100-00009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a:extLst>
            <a:ext uri="{FF2B5EF4-FFF2-40B4-BE49-F238E27FC236}">
              <a16:creationId xmlns:a16="http://schemas.microsoft.com/office/drawing/2014/main" xmlns="" id="{00000000-0008-0000-0100-00009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a:extLst>
            <a:ext uri="{FF2B5EF4-FFF2-40B4-BE49-F238E27FC236}">
              <a16:creationId xmlns:a16="http://schemas.microsoft.com/office/drawing/2014/main" xmlns="" id="{00000000-0008-0000-0100-0000A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20" name="【学校施設】&#10;有形固定資産減価償却率最小値テキスト">
          <a:extLst>
            <a:ext uri="{FF2B5EF4-FFF2-40B4-BE49-F238E27FC236}">
              <a16:creationId xmlns:a16="http://schemas.microsoft.com/office/drawing/2014/main" xmlns="" id="{00000000-0008-0000-0100-0000A401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22" name="【学校施設】&#10;有形固定資産減価償却率最大値テキスト">
          <a:extLst>
            <a:ext uri="{FF2B5EF4-FFF2-40B4-BE49-F238E27FC236}">
              <a16:creationId xmlns:a16="http://schemas.microsoft.com/office/drawing/2014/main" xmlns="" id="{00000000-0008-0000-0100-0000A6010000}"/>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424" name="【学校施設】&#10;有形固定資産減価償却率平均値テキスト">
          <a:extLst>
            <a:ext uri="{FF2B5EF4-FFF2-40B4-BE49-F238E27FC236}">
              <a16:creationId xmlns:a16="http://schemas.microsoft.com/office/drawing/2014/main" xmlns="" id="{00000000-0008-0000-0100-0000A8010000}"/>
            </a:ext>
          </a:extLst>
        </xdr:cNvPr>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25" name="フローチャート: 判断 424">
          <a:extLst>
            <a:ext uri="{FF2B5EF4-FFF2-40B4-BE49-F238E27FC236}">
              <a16:creationId xmlns:a16="http://schemas.microsoft.com/office/drawing/2014/main" xmlns="" id="{00000000-0008-0000-0100-0000A9010000}"/>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26" name="フローチャート: 判断 425">
          <a:extLst>
            <a:ext uri="{FF2B5EF4-FFF2-40B4-BE49-F238E27FC236}">
              <a16:creationId xmlns:a16="http://schemas.microsoft.com/office/drawing/2014/main" xmlns="" id="{00000000-0008-0000-0100-0000AA010000}"/>
            </a:ext>
          </a:extLst>
        </xdr:cNvPr>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27" name="フローチャート: 判断 426">
          <a:extLst>
            <a:ext uri="{FF2B5EF4-FFF2-40B4-BE49-F238E27FC236}">
              <a16:creationId xmlns:a16="http://schemas.microsoft.com/office/drawing/2014/main" xmlns="" id="{00000000-0008-0000-0100-0000AB010000}"/>
            </a:ext>
          </a:extLst>
        </xdr:cNvPr>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xmlns="" id="{00000000-0008-0000-0100-0000A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xmlns="" id="{00000000-0008-0000-0100-0000A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xmlns="" id="{00000000-0008-0000-0100-0000A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xmlns="" id="{00000000-0008-0000-0100-0000B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82550</xdr:rowOff>
    </xdr:from>
    <xdr:to>
      <xdr:col>85</xdr:col>
      <xdr:colOff>177800</xdr:colOff>
      <xdr:row>63</xdr:row>
      <xdr:rowOff>12700</xdr:rowOff>
    </xdr:to>
    <xdr:sp macro="" textlink="">
      <xdr:nvSpPr>
        <xdr:cNvPr id="433" name="楕円 432">
          <a:extLst>
            <a:ext uri="{FF2B5EF4-FFF2-40B4-BE49-F238E27FC236}">
              <a16:creationId xmlns:a16="http://schemas.microsoft.com/office/drawing/2014/main" xmlns="" id="{00000000-0008-0000-0100-0000B1010000}"/>
            </a:ext>
          </a:extLst>
        </xdr:cNvPr>
        <xdr:cNvSpPr/>
      </xdr:nvSpPr>
      <xdr:spPr>
        <a:xfrm>
          <a:off x="16268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60977</xdr:rowOff>
    </xdr:from>
    <xdr:ext cx="405111" cy="259045"/>
    <xdr:sp macro="" textlink="">
      <xdr:nvSpPr>
        <xdr:cNvPr id="434" name="【学校施設】&#10;有形固定資産減価償却率該当値テキスト">
          <a:extLst>
            <a:ext uri="{FF2B5EF4-FFF2-40B4-BE49-F238E27FC236}">
              <a16:creationId xmlns:a16="http://schemas.microsoft.com/office/drawing/2014/main" xmlns="" id="{00000000-0008-0000-0100-0000B2010000}"/>
            </a:ext>
          </a:extLst>
        </xdr:cNvPr>
        <xdr:cNvSpPr txBox="1"/>
      </xdr:nvSpPr>
      <xdr:spPr>
        <a:xfrm>
          <a:off x="16357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82550</xdr:rowOff>
    </xdr:from>
    <xdr:to>
      <xdr:col>81</xdr:col>
      <xdr:colOff>101600</xdr:colOff>
      <xdr:row>63</xdr:row>
      <xdr:rowOff>12700</xdr:rowOff>
    </xdr:to>
    <xdr:sp macro="" textlink="">
      <xdr:nvSpPr>
        <xdr:cNvPr id="435" name="楕円 434">
          <a:extLst>
            <a:ext uri="{FF2B5EF4-FFF2-40B4-BE49-F238E27FC236}">
              <a16:creationId xmlns:a16="http://schemas.microsoft.com/office/drawing/2014/main" xmlns="" id="{00000000-0008-0000-0100-0000B3010000}"/>
            </a:ext>
          </a:extLst>
        </xdr:cNvPr>
        <xdr:cNvSpPr/>
      </xdr:nvSpPr>
      <xdr:spPr>
        <a:xfrm>
          <a:off x="1543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133350</xdr:rowOff>
    </xdr:from>
    <xdr:to>
      <xdr:col>85</xdr:col>
      <xdr:colOff>127000</xdr:colOff>
      <xdr:row>62</xdr:row>
      <xdr:rowOff>133350</xdr:rowOff>
    </xdr:to>
    <xdr:cxnSp macro="">
      <xdr:nvCxnSpPr>
        <xdr:cNvPr id="436" name="直線コネクタ 435">
          <a:extLst>
            <a:ext uri="{FF2B5EF4-FFF2-40B4-BE49-F238E27FC236}">
              <a16:creationId xmlns:a16="http://schemas.microsoft.com/office/drawing/2014/main" xmlns="" id="{00000000-0008-0000-0100-0000B4010000}"/>
            </a:ext>
          </a:extLst>
        </xdr:cNvPr>
        <xdr:cNvCxnSpPr/>
      </xdr:nvCxnSpPr>
      <xdr:spPr>
        <a:xfrm>
          <a:off x="15481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37" name="n_1aveValue【学校施設】&#10;有形固定資産減価償却率">
          <a:extLst>
            <a:ext uri="{FF2B5EF4-FFF2-40B4-BE49-F238E27FC236}">
              <a16:creationId xmlns:a16="http://schemas.microsoft.com/office/drawing/2014/main" xmlns="" id="{00000000-0008-0000-0100-0000B5010000}"/>
            </a:ext>
          </a:extLst>
        </xdr:cNvPr>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38" name="n_2aveValue【学校施設】&#10;有形固定資産減価償却率">
          <a:extLst>
            <a:ext uri="{FF2B5EF4-FFF2-40B4-BE49-F238E27FC236}">
              <a16:creationId xmlns:a16="http://schemas.microsoft.com/office/drawing/2014/main" xmlns="" id="{00000000-0008-0000-0100-0000B6010000}"/>
            </a:ext>
          </a:extLst>
        </xdr:cNvPr>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3827</xdr:rowOff>
    </xdr:from>
    <xdr:ext cx="405111" cy="259045"/>
    <xdr:sp macro="" textlink="">
      <xdr:nvSpPr>
        <xdr:cNvPr id="439" name="n_1mainValue【学校施設】&#10;有形固定資産減価償却率">
          <a:extLst>
            <a:ext uri="{FF2B5EF4-FFF2-40B4-BE49-F238E27FC236}">
              <a16:creationId xmlns:a16="http://schemas.microsoft.com/office/drawing/2014/main" xmlns="" id="{00000000-0008-0000-0100-0000B7010000}"/>
            </a:ext>
          </a:extLst>
        </xdr:cNvPr>
        <xdr:cNvSpPr txBox="1"/>
      </xdr:nvSpPr>
      <xdr:spPr>
        <a:xfrm>
          <a:off x="15266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xmlns="" id="{00000000-0008-0000-0100-0000B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xmlns="" id="{00000000-0008-0000-0100-0000B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xmlns="" id="{00000000-0008-0000-0100-0000B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xmlns="" id="{00000000-0008-0000-0100-0000B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xmlns="" id="{00000000-0008-0000-0100-0000B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xmlns="" id="{00000000-0008-0000-0100-0000B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xmlns="" id="{00000000-0008-0000-0100-0000B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xmlns="" id="{00000000-0008-0000-0100-0000B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xmlns="" id="{00000000-0008-0000-0100-0000C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xmlns="" id="{00000000-0008-0000-0100-0000C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xmlns="" id="{00000000-0008-0000-0100-0000C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a:extLst>
            <a:ext uri="{FF2B5EF4-FFF2-40B4-BE49-F238E27FC236}">
              <a16:creationId xmlns:a16="http://schemas.microsoft.com/office/drawing/2014/main" xmlns="" id="{00000000-0008-0000-0100-0000C3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a:extLst>
            <a:ext uri="{FF2B5EF4-FFF2-40B4-BE49-F238E27FC236}">
              <a16:creationId xmlns:a16="http://schemas.microsoft.com/office/drawing/2014/main" xmlns="" id="{00000000-0008-0000-0100-0000C4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a:extLst>
            <a:ext uri="{FF2B5EF4-FFF2-40B4-BE49-F238E27FC236}">
              <a16:creationId xmlns:a16="http://schemas.microsoft.com/office/drawing/2014/main" xmlns="" id="{00000000-0008-0000-0100-0000C5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a:extLst>
            <a:ext uri="{FF2B5EF4-FFF2-40B4-BE49-F238E27FC236}">
              <a16:creationId xmlns:a16="http://schemas.microsoft.com/office/drawing/2014/main" xmlns="" id="{00000000-0008-0000-0100-0000C6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a:extLst>
            <a:ext uri="{FF2B5EF4-FFF2-40B4-BE49-F238E27FC236}">
              <a16:creationId xmlns:a16="http://schemas.microsoft.com/office/drawing/2014/main" xmlns="" id="{00000000-0008-0000-0100-0000C7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a:extLst>
            <a:ext uri="{FF2B5EF4-FFF2-40B4-BE49-F238E27FC236}">
              <a16:creationId xmlns:a16="http://schemas.microsoft.com/office/drawing/2014/main" xmlns="" id="{00000000-0008-0000-0100-0000C8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a:extLst>
            <a:ext uri="{FF2B5EF4-FFF2-40B4-BE49-F238E27FC236}">
              <a16:creationId xmlns:a16="http://schemas.microsoft.com/office/drawing/2014/main" xmlns="" id="{00000000-0008-0000-0100-0000CC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a:extLst>
            <a:ext uri="{FF2B5EF4-FFF2-40B4-BE49-F238E27FC236}">
              <a16:creationId xmlns:a16="http://schemas.microsoft.com/office/drawing/2014/main" xmlns="" id="{00000000-0008-0000-0100-0000CE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xmlns="" id="{00000000-0008-0000-0100-0000D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a:extLst>
            <a:ext uri="{FF2B5EF4-FFF2-40B4-BE49-F238E27FC236}">
              <a16:creationId xmlns:a16="http://schemas.microsoft.com/office/drawing/2014/main" xmlns="" id="{00000000-0008-0000-0100-0000D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67" name="【学校施設】&#10;一人当たり面積最小値テキスト">
          <a:extLst>
            <a:ext uri="{FF2B5EF4-FFF2-40B4-BE49-F238E27FC236}">
              <a16:creationId xmlns:a16="http://schemas.microsoft.com/office/drawing/2014/main" xmlns="" id="{00000000-0008-0000-0100-0000D3010000}"/>
            </a:ext>
          </a:extLst>
        </xdr:cNvPr>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68" name="直線コネクタ 467">
          <a:extLst>
            <a:ext uri="{FF2B5EF4-FFF2-40B4-BE49-F238E27FC236}">
              <a16:creationId xmlns:a16="http://schemas.microsoft.com/office/drawing/2014/main" xmlns="" id="{00000000-0008-0000-0100-0000D4010000}"/>
            </a:ext>
          </a:extLst>
        </xdr:cNvPr>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69" name="【学校施設】&#10;一人当たり面積最大値テキスト">
          <a:extLst>
            <a:ext uri="{FF2B5EF4-FFF2-40B4-BE49-F238E27FC236}">
              <a16:creationId xmlns:a16="http://schemas.microsoft.com/office/drawing/2014/main" xmlns="" id="{00000000-0008-0000-0100-0000D501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70" name="直線コネクタ 469">
          <a:extLst>
            <a:ext uri="{FF2B5EF4-FFF2-40B4-BE49-F238E27FC236}">
              <a16:creationId xmlns:a16="http://schemas.microsoft.com/office/drawing/2014/main" xmlns="" id="{00000000-0008-0000-0100-0000D601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71" name="【学校施設】&#10;一人当たり面積平均値テキスト">
          <a:extLst>
            <a:ext uri="{FF2B5EF4-FFF2-40B4-BE49-F238E27FC236}">
              <a16:creationId xmlns:a16="http://schemas.microsoft.com/office/drawing/2014/main" xmlns="" id="{00000000-0008-0000-0100-0000D7010000}"/>
            </a:ext>
          </a:extLst>
        </xdr:cNvPr>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72" name="フローチャート: 判断 471">
          <a:extLst>
            <a:ext uri="{FF2B5EF4-FFF2-40B4-BE49-F238E27FC236}">
              <a16:creationId xmlns:a16="http://schemas.microsoft.com/office/drawing/2014/main" xmlns="" id="{00000000-0008-0000-0100-0000D8010000}"/>
            </a:ext>
          </a:extLst>
        </xdr:cNvPr>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73" name="フローチャート: 判断 472">
          <a:extLst>
            <a:ext uri="{FF2B5EF4-FFF2-40B4-BE49-F238E27FC236}">
              <a16:creationId xmlns:a16="http://schemas.microsoft.com/office/drawing/2014/main" xmlns="" id="{00000000-0008-0000-0100-0000D9010000}"/>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74" name="フローチャート: 判断 473">
          <a:extLst>
            <a:ext uri="{FF2B5EF4-FFF2-40B4-BE49-F238E27FC236}">
              <a16:creationId xmlns:a16="http://schemas.microsoft.com/office/drawing/2014/main" xmlns="" id="{00000000-0008-0000-0100-0000DA010000}"/>
            </a:ext>
          </a:extLst>
        </xdr:cNvPr>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xmlns="" id="{00000000-0008-0000-0100-0000D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xmlns="" id="{00000000-0008-0000-0100-0000D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xmlns="" id="{00000000-0008-0000-0100-0000D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00000000-0008-0000-0100-0000D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100-0000D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163649</xdr:rowOff>
    </xdr:from>
    <xdr:to>
      <xdr:col>116</xdr:col>
      <xdr:colOff>114300</xdr:colOff>
      <xdr:row>61</xdr:row>
      <xdr:rowOff>93799</xdr:rowOff>
    </xdr:to>
    <xdr:sp macro="" textlink="">
      <xdr:nvSpPr>
        <xdr:cNvPr id="480" name="楕円 479">
          <a:extLst>
            <a:ext uri="{FF2B5EF4-FFF2-40B4-BE49-F238E27FC236}">
              <a16:creationId xmlns:a16="http://schemas.microsoft.com/office/drawing/2014/main" xmlns="" id="{00000000-0008-0000-0100-0000E0010000}"/>
            </a:ext>
          </a:extLst>
        </xdr:cNvPr>
        <xdr:cNvSpPr/>
      </xdr:nvSpPr>
      <xdr:spPr>
        <a:xfrm>
          <a:off x="221107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142076</xdr:rowOff>
    </xdr:from>
    <xdr:ext cx="469744" cy="259045"/>
    <xdr:sp macro="" textlink="">
      <xdr:nvSpPr>
        <xdr:cNvPr id="481" name="【学校施設】&#10;一人当たり面積該当値テキスト">
          <a:extLst>
            <a:ext uri="{FF2B5EF4-FFF2-40B4-BE49-F238E27FC236}">
              <a16:creationId xmlns:a16="http://schemas.microsoft.com/office/drawing/2014/main" xmlns="" id="{00000000-0008-0000-0100-0000E1010000}"/>
            </a:ext>
          </a:extLst>
        </xdr:cNvPr>
        <xdr:cNvSpPr txBox="1"/>
      </xdr:nvSpPr>
      <xdr:spPr>
        <a:xfrm>
          <a:off x="22199600" y="1042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168003</xdr:rowOff>
    </xdr:from>
    <xdr:to>
      <xdr:col>112</xdr:col>
      <xdr:colOff>38100</xdr:colOff>
      <xdr:row>61</xdr:row>
      <xdr:rowOff>98153</xdr:rowOff>
    </xdr:to>
    <xdr:sp macro="" textlink="">
      <xdr:nvSpPr>
        <xdr:cNvPr id="482" name="楕円 481">
          <a:extLst>
            <a:ext uri="{FF2B5EF4-FFF2-40B4-BE49-F238E27FC236}">
              <a16:creationId xmlns:a16="http://schemas.microsoft.com/office/drawing/2014/main" xmlns="" id="{00000000-0008-0000-0100-0000E2010000}"/>
            </a:ext>
          </a:extLst>
        </xdr:cNvPr>
        <xdr:cNvSpPr/>
      </xdr:nvSpPr>
      <xdr:spPr>
        <a:xfrm>
          <a:off x="2127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42999</xdr:rowOff>
    </xdr:from>
    <xdr:to>
      <xdr:col>116</xdr:col>
      <xdr:colOff>63500</xdr:colOff>
      <xdr:row>61</xdr:row>
      <xdr:rowOff>47353</xdr:rowOff>
    </xdr:to>
    <xdr:cxnSp macro="">
      <xdr:nvCxnSpPr>
        <xdr:cNvPr id="483" name="直線コネクタ 482">
          <a:extLst>
            <a:ext uri="{FF2B5EF4-FFF2-40B4-BE49-F238E27FC236}">
              <a16:creationId xmlns:a16="http://schemas.microsoft.com/office/drawing/2014/main" xmlns="" id="{00000000-0008-0000-0100-0000E3010000}"/>
            </a:ext>
          </a:extLst>
        </xdr:cNvPr>
        <xdr:cNvCxnSpPr/>
      </xdr:nvCxnSpPr>
      <xdr:spPr>
        <a:xfrm flipV="1">
          <a:off x="21323300" y="1050144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84" name="n_1aveValue【学校施設】&#10;一人当たり面積">
          <a:extLst>
            <a:ext uri="{FF2B5EF4-FFF2-40B4-BE49-F238E27FC236}">
              <a16:creationId xmlns:a16="http://schemas.microsoft.com/office/drawing/2014/main" xmlns="" id="{00000000-0008-0000-0100-0000E4010000}"/>
            </a:ext>
          </a:extLst>
        </xdr:cNvPr>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85" name="n_2aveValue【学校施設】&#10;一人当たり面積">
          <a:extLst>
            <a:ext uri="{FF2B5EF4-FFF2-40B4-BE49-F238E27FC236}">
              <a16:creationId xmlns:a16="http://schemas.microsoft.com/office/drawing/2014/main" xmlns="" id="{00000000-0008-0000-0100-0000E5010000}"/>
            </a:ext>
          </a:extLst>
        </xdr:cNvPr>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89280</xdr:rowOff>
    </xdr:from>
    <xdr:ext cx="469744" cy="259045"/>
    <xdr:sp macro="" textlink="">
      <xdr:nvSpPr>
        <xdr:cNvPr id="486" name="n_1mainValue【学校施設】&#10;一人当たり面積">
          <a:extLst>
            <a:ext uri="{FF2B5EF4-FFF2-40B4-BE49-F238E27FC236}">
              <a16:creationId xmlns:a16="http://schemas.microsoft.com/office/drawing/2014/main" xmlns="" id="{00000000-0008-0000-0100-0000E6010000}"/>
            </a:ext>
          </a:extLst>
        </xdr:cNvPr>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xmlns="" id="{00000000-0008-0000-01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xmlns="" id="{00000000-0008-0000-01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xmlns="" id="{00000000-0008-0000-01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xmlns="" id="{00000000-0008-0000-01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xmlns="" id="{00000000-0008-0000-01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xmlns="" id="{00000000-0008-0000-01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xmlns="" id="{00000000-0008-0000-01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xmlns="" id="{00000000-0008-0000-0100-0000E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a:extLst>
            <a:ext uri="{FF2B5EF4-FFF2-40B4-BE49-F238E27FC236}">
              <a16:creationId xmlns:a16="http://schemas.microsoft.com/office/drawing/2014/main" xmlns="" id="{00000000-0008-0000-0100-0000E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a:extLst>
            <a:ext uri="{FF2B5EF4-FFF2-40B4-BE49-F238E27FC236}">
              <a16:creationId xmlns:a16="http://schemas.microsoft.com/office/drawing/2014/main" xmlns="" id="{00000000-0008-0000-0100-0000F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a:extLst>
            <a:ext uri="{FF2B5EF4-FFF2-40B4-BE49-F238E27FC236}">
              <a16:creationId xmlns:a16="http://schemas.microsoft.com/office/drawing/2014/main" xmlns="" id="{00000000-0008-0000-0100-0000F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a:extLst>
            <a:ext uri="{FF2B5EF4-FFF2-40B4-BE49-F238E27FC236}">
              <a16:creationId xmlns:a16="http://schemas.microsoft.com/office/drawing/2014/main" xmlns="" id="{00000000-0008-0000-0100-0000F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a:extLst>
            <a:ext uri="{FF2B5EF4-FFF2-40B4-BE49-F238E27FC236}">
              <a16:creationId xmlns:a16="http://schemas.microsoft.com/office/drawing/2014/main" xmlns="" id="{00000000-0008-0000-0100-0000F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a:extLst>
            <a:ext uri="{FF2B5EF4-FFF2-40B4-BE49-F238E27FC236}">
              <a16:creationId xmlns:a16="http://schemas.microsoft.com/office/drawing/2014/main" xmlns="" id="{00000000-0008-0000-0100-0000F6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xmlns="" id="{00000000-0008-0000-0100-0000F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xmlns="" id="{00000000-0008-0000-0100-0000F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xmlns="" id="{00000000-0008-0000-0100-0000F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xmlns="" id="{00000000-0008-0000-0100-0000F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xmlns="" id="{00000000-0008-0000-0100-0000F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xmlns="" id="{00000000-0008-0000-0100-0000F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xmlns="" id="{00000000-0008-0000-0100-0000F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a:extLst>
            <a:ext uri="{FF2B5EF4-FFF2-40B4-BE49-F238E27FC236}">
              <a16:creationId xmlns:a16="http://schemas.microsoft.com/office/drawing/2014/main" xmlns="" id="{00000000-0008-0000-0100-00000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a:extLst>
            <a:ext uri="{FF2B5EF4-FFF2-40B4-BE49-F238E27FC236}">
              <a16:creationId xmlns:a16="http://schemas.microsoft.com/office/drawing/2014/main" xmlns="" id="{00000000-0008-0000-0100-00000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a:extLst>
            <a:ext uri="{FF2B5EF4-FFF2-40B4-BE49-F238E27FC236}">
              <a16:creationId xmlns:a16="http://schemas.microsoft.com/office/drawing/2014/main" xmlns="" id="{00000000-0008-0000-0100-00000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a:extLst>
            <a:ext uri="{FF2B5EF4-FFF2-40B4-BE49-F238E27FC236}">
              <a16:creationId xmlns:a16="http://schemas.microsoft.com/office/drawing/2014/main" xmlns="" id="{00000000-0008-0000-0100-000006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a:extLst>
            <a:ext uri="{FF2B5EF4-FFF2-40B4-BE49-F238E27FC236}">
              <a16:creationId xmlns:a16="http://schemas.microsoft.com/office/drawing/2014/main" xmlns="" id="{00000000-0008-0000-0100-00000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a:extLst>
            <a:ext uri="{FF2B5EF4-FFF2-40B4-BE49-F238E27FC236}">
              <a16:creationId xmlns:a16="http://schemas.microsoft.com/office/drawing/2014/main" xmlns="" id="{00000000-0008-0000-0100-00000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a:extLst>
            <a:ext uri="{FF2B5EF4-FFF2-40B4-BE49-F238E27FC236}">
              <a16:creationId xmlns:a16="http://schemas.microsoft.com/office/drawing/2014/main" xmlns="" id="{00000000-0008-0000-0100-00000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認定こども園・幼稚園・保育園、学校施設については、老朽化の進んだ建物の建て替えや、大規模な改修が進んだことにより、類似団体と比べて減価償却率が低く抑えられていると考えられる。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道路、橋りょう・トンネル、公営住宅など全体的に減価償却率は微増となっているが、老朽化の進んでいる資産に対し、優先度の高いものから随時改修を進め長寿命化に努めている。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00000000-0008-0000-0200-00003A000000}"/>
            </a:ext>
          </a:extLst>
        </xdr:cNvPr>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200-00003E000000}"/>
            </a:ext>
          </a:extLst>
        </xdr:cNvPr>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a:extLst>
            <a:ext uri="{FF2B5EF4-FFF2-40B4-BE49-F238E27FC236}">
              <a16:creationId xmlns:a16="http://schemas.microsoft.com/office/drawing/2014/main" xmlns="" id="{00000000-0008-0000-0200-00003F000000}"/>
            </a:ext>
          </a:extLst>
        </xdr:cNvPr>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1" name="楕円 70">
          <a:extLst>
            <a:ext uri="{FF2B5EF4-FFF2-40B4-BE49-F238E27FC236}">
              <a16:creationId xmlns:a16="http://schemas.microsoft.com/office/drawing/2014/main" xmlns="" id="{00000000-0008-0000-0200-000047000000}"/>
            </a:ext>
          </a:extLst>
        </xdr:cNvPr>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00000000-0008-0000-0200-000048000000}"/>
            </a:ext>
          </a:extLst>
        </xdr:cNvPr>
        <xdr:cNvSpPr txBox="1"/>
      </xdr:nvSpPr>
      <xdr:spPr>
        <a:xfrm>
          <a:off x="4673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3" name="楕円 72">
          <a:extLst>
            <a:ext uri="{FF2B5EF4-FFF2-40B4-BE49-F238E27FC236}">
              <a16:creationId xmlns:a16="http://schemas.microsoft.com/office/drawing/2014/main" xmlns="" id="{00000000-0008-0000-0200-000049000000}"/>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35378</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flipV="1">
          <a:off x="3797300" y="634963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5" name="n_1aveValue【図書館】&#10;有形固定資産減価償却率">
          <a:extLst>
            <a:ext uri="{FF2B5EF4-FFF2-40B4-BE49-F238E27FC236}">
              <a16:creationId xmlns:a16="http://schemas.microsoft.com/office/drawing/2014/main" xmlns="" id="{00000000-0008-0000-0200-00004B000000}"/>
            </a:ext>
          </a:extLst>
        </xdr:cNvPr>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a:extLst>
            <a:ext uri="{FF2B5EF4-FFF2-40B4-BE49-F238E27FC236}">
              <a16:creationId xmlns:a16="http://schemas.microsoft.com/office/drawing/2014/main" xmlns="" id="{00000000-0008-0000-0200-00004C000000}"/>
            </a:ext>
          </a:extLst>
        </xdr:cNvPr>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77" name="n_1mainValue【図書館】&#10;有形固定資産減価償却率">
          <a:extLst>
            <a:ext uri="{FF2B5EF4-FFF2-40B4-BE49-F238E27FC236}">
              <a16:creationId xmlns:a16="http://schemas.microsoft.com/office/drawing/2014/main" xmlns="" id="{00000000-0008-0000-0200-00004D000000}"/>
            </a:ext>
          </a:extLst>
        </xdr:cNvPr>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xmlns="" id="{00000000-0008-0000-02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xmlns="" id="{00000000-0008-0000-02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xmlns="" id="{00000000-0008-0000-02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xmlns="" id="{00000000-0008-0000-02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xmlns="" id="{00000000-0008-0000-02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xmlns="" id="{00000000-0008-0000-02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xmlns="" id="{00000000-0008-0000-02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xmlns="" id="{00000000-0008-0000-02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xmlns="" id="{00000000-0008-0000-02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xmlns="" id="{00000000-0008-0000-0200-000058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xmlns="" id="{00000000-0008-0000-0200-00005A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a:extLst>
            <a:ext uri="{FF2B5EF4-FFF2-40B4-BE49-F238E27FC236}">
              <a16:creationId xmlns:a16="http://schemas.microsoft.com/office/drawing/2014/main" xmlns="" id="{00000000-0008-0000-0200-00005B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a:extLst>
            <a:ext uri="{FF2B5EF4-FFF2-40B4-BE49-F238E27FC236}">
              <a16:creationId xmlns:a16="http://schemas.microsoft.com/office/drawing/2014/main" xmlns="" id="{00000000-0008-0000-0200-00005D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xmlns="" id="{00000000-0008-0000-0200-00005E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a:extLst>
            <a:ext uri="{FF2B5EF4-FFF2-40B4-BE49-F238E27FC236}">
              <a16:creationId xmlns:a16="http://schemas.microsoft.com/office/drawing/2014/main" xmlns="" id="{00000000-0008-0000-0200-00005F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a:extLst>
            <a:ext uri="{FF2B5EF4-FFF2-40B4-BE49-F238E27FC236}">
              <a16:creationId xmlns:a16="http://schemas.microsoft.com/office/drawing/2014/main" xmlns="" id="{00000000-0008-0000-0200-000061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a:extLst>
            <a:ext uri="{FF2B5EF4-FFF2-40B4-BE49-F238E27FC236}">
              <a16:creationId xmlns:a16="http://schemas.microsoft.com/office/drawing/2014/main" xmlns="" id="{00000000-0008-0000-0200-000063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xmlns="" id="{00000000-0008-0000-02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xmlns="" id="{00000000-0008-0000-02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a:extLst>
            <a:ext uri="{FF2B5EF4-FFF2-40B4-BE49-F238E27FC236}">
              <a16:creationId xmlns:a16="http://schemas.microsoft.com/office/drawing/2014/main" xmlns="" id="{00000000-0008-0000-0200-000067000000}"/>
            </a:ext>
          </a:extLst>
        </xdr:cNvPr>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a:extLst>
            <a:ext uri="{FF2B5EF4-FFF2-40B4-BE49-F238E27FC236}">
              <a16:creationId xmlns:a16="http://schemas.microsoft.com/office/drawing/2014/main" xmlns="" id="{00000000-0008-0000-0200-000068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a:extLst>
            <a:ext uri="{FF2B5EF4-FFF2-40B4-BE49-F238E27FC236}">
              <a16:creationId xmlns:a16="http://schemas.microsoft.com/office/drawing/2014/main" xmlns="" id="{00000000-0008-0000-0200-00006A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a:extLst>
            <a:ext uri="{FF2B5EF4-FFF2-40B4-BE49-F238E27FC236}">
              <a16:creationId xmlns:a16="http://schemas.microsoft.com/office/drawing/2014/main" xmlns="" id="{00000000-0008-0000-0200-00006B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8" name="【図書館】&#10;一人当たり面積平均値テキスト">
          <a:extLst>
            <a:ext uri="{FF2B5EF4-FFF2-40B4-BE49-F238E27FC236}">
              <a16:creationId xmlns:a16="http://schemas.microsoft.com/office/drawing/2014/main" xmlns="" id="{00000000-0008-0000-0200-00006C000000}"/>
            </a:ext>
          </a:extLst>
        </xdr:cNvPr>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a:extLst>
            <a:ext uri="{FF2B5EF4-FFF2-40B4-BE49-F238E27FC236}">
              <a16:creationId xmlns:a16="http://schemas.microsoft.com/office/drawing/2014/main" xmlns="" id="{00000000-0008-0000-0200-00006D000000}"/>
            </a:ext>
          </a:extLst>
        </xdr:cNvPr>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a:extLst>
            <a:ext uri="{FF2B5EF4-FFF2-40B4-BE49-F238E27FC236}">
              <a16:creationId xmlns:a16="http://schemas.microsoft.com/office/drawing/2014/main" xmlns="" id="{00000000-0008-0000-0200-00006E000000}"/>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a:extLst>
            <a:ext uri="{FF2B5EF4-FFF2-40B4-BE49-F238E27FC236}">
              <a16:creationId xmlns:a16="http://schemas.microsoft.com/office/drawing/2014/main" xmlns="" id="{00000000-0008-0000-0200-00006F000000}"/>
            </a:ext>
          </a:extLst>
        </xdr:cNvPr>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2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2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11793</xdr:rowOff>
    </xdr:from>
    <xdr:to>
      <xdr:col>55</xdr:col>
      <xdr:colOff>50800</xdr:colOff>
      <xdr:row>39</xdr:row>
      <xdr:rowOff>113393</xdr:rowOff>
    </xdr:to>
    <xdr:sp macro="" textlink="">
      <xdr:nvSpPr>
        <xdr:cNvPr id="117" name="楕円 116">
          <a:extLst>
            <a:ext uri="{FF2B5EF4-FFF2-40B4-BE49-F238E27FC236}">
              <a16:creationId xmlns:a16="http://schemas.microsoft.com/office/drawing/2014/main" xmlns="" id="{00000000-0008-0000-0200-000075000000}"/>
            </a:ext>
          </a:extLst>
        </xdr:cNvPr>
        <xdr:cNvSpPr/>
      </xdr:nvSpPr>
      <xdr:spPr>
        <a:xfrm>
          <a:off x="10426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34670</xdr:rowOff>
    </xdr:from>
    <xdr:ext cx="469744" cy="259045"/>
    <xdr:sp macro="" textlink="">
      <xdr:nvSpPr>
        <xdr:cNvPr id="118" name="【図書館】&#10;一人当たり面積該当値テキスト">
          <a:extLst>
            <a:ext uri="{FF2B5EF4-FFF2-40B4-BE49-F238E27FC236}">
              <a16:creationId xmlns:a16="http://schemas.microsoft.com/office/drawing/2014/main" xmlns="" id="{00000000-0008-0000-0200-000076000000}"/>
            </a:ext>
          </a:extLst>
        </xdr:cNvPr>
        <xdr:cNvSpPr txBox="1"/>
      </xdr:nvSpPr>
      <xdr:spPr>
        <a:xfrm>
          <a:off x="10515600"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22678</xdr:rowOff>
    </xdr:from>
    <xdr:to>
      <xdr:col>50</xdr:col>
      <xdr:colOff>165100</xdr:colOff>
      <xdr:row>39</xdr:row>
      <xdr:rowOff>124278</xdr:rowOff>
    </xdr:to>
    <xdr:sp macro="" textlink="">
      <xdr:nvSpPr>
        <xdr:cNvPr id="119" name="楕円 118">
          <a:extLst>
            <a:ext uri="{FF2B5EF4-FFF2-40B4-BE49-F238E27FC236}">
              <a16:creationId xmlns:a16="http://schemas.microsoft.com/office/drawing/2014/main" xmlns="" id="{00000000-0008-0000-0200-000077000000}"/>
            </a:ext>
          </a:extLst>
        </xdr:cNvPr>
        <xdr:cNvSpPr/>
      </xdr:nvSpPr>
      <xdr:spPr>
        <a:xfrm>
          <a:off x="9588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62593</xdr:rowOff>
    </xdr:from>
    <xdr:to>
      <xdr:col>55</xdr:col>
      <xdr:colOff>0</xdr:colOff>
      <xdr:row>39</xdr:row>
      <xdr:rowOff>73478</xdr:rowOff>
    </xdr:to>
    <xdr:cxnSp macro="">
      <xdr:nvCxnSpPr>
        <xdr:cNvPr id="120" name="直線コネクタ 119">
          <a:extLst>
            <a:ext uri="{FF2B5EF4-FFF2-40B4-BE49-F238E27FC236}">
              <a16:creationId xmlns:a16="http://schemas.microsoft.com/office/drawing/2014/main" xmlns="" id="{00000000-0008-0000-0200-000078000000}"/>
            </a:ext>
          </a:extLst>
        </xdr:cNvPr>
        <xdr:cNvCxnSpPr/>
      </xdr:nvCxnSpPr>
      <xdr:spPr>
        <a:xfrm flipV="1">
          <a:off x="9639300" y="67491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1" name="n_1aveValue【図書館】&#10;一人当たり面積">
          <a:extLst>
            <a:ext uri="{FF2B5EF4-FFF2-40B4-BE49-F238E27FC236}">
              <a16:creationId xmlns:a16="http://schemas.microsoft.com/office/drawing/2014/main" xmlns="" id="{00000000-0008-0000-0200-000079000000}"/>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a:extLst>
            <a:ext uri="{FF2B5EF4-FFF2-40B4-BE49-F238E27FC236}">
              <a16:creationId xmlns:a16="http://schemas.microsoft.com/office/drawing/2014/main" xmlns="" id="{00000000-0008-0000-0200-00007A000000}"/>
            </a:ext>
          </a:extLst>
        </xdr:cNvPr>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140805</xdr:rowOff>
    </xdr:from>
    <xdr:ext cx="469744" cy="259045"/>
    <xdr:sp macro="" textlink="">
      <xdr:nvSpPr>
        <xdr:cNvPr id="123" name="n_1mainValue【図書館】&#10;一人当たり面積">
          <a:extLst>
            <a:ext uri="{FF2B5EF4-FFF2-40B4-BE49-F238E27FC236}">
              <a16:creationId xmlns:a16="http://schemas.microsoft.com/office/drawing/2014/main" xmlns="" id="{00000000-0008-0000-0200-00007B000000}"/>
            </a:ext>
          </a:extLst>
        </xdr:cNvPr>
        <xdr:cNvSpPr txBox="1"/>
      </xdr:nvSpPr>
      <xdr:spPr>
        <a:xfrm>
          <a:off x="93917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xmlns="" id="{00000000-0008-0000-02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xmlns="" id="{00000000-0008-0000-02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xmlns="" id="{00000000-0008-0000-02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xmlns="" id="{00000000-0008-0000-02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xmlns="" id="{00000000-0008-0000-02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xmlns="" id="{00000000-0008-0000-02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xmlns="" id="{00000000-0008-0000-02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xmlns="" id="{00000000-0008-0000-02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xmlns="" id="{00000000-0008-0000-02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xmlns="" id="{00000000-0008-0000-02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a:extLst>
            <a:ext uri="{FF2B5EF4-FFF2-40B4-BE49-F238E27FC236}">
              <a16:creationId xmlns:a16="http://schemas.microsoft.com/office/drawing/2014/main" xmlns="" id="{00000000-0008-0000-0200-000087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xmlns="" id="{00000000-0008-0000-0200-00008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xmlns="" id="{00000000-0008-0000-0200-00008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xmlns="" id="{00000000-0008-0000-0200-00008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xmlns="" id="{00000000-0008-0000-0200-00008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xmlns="" id="{00000000-0008-0000-0200-00008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xmlns="" id="{00000000-0008-0000-0200-00009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a:extLst>
            <a:ext uri="{FF2B5EF4-FFF2-40B4-BE49-F238E27FC236}">
              <a16:creationId xmlns:a16="http://schemas.microsoft.com/office/drawing/2014/main" xmlns="" id="{00000000-0008-0000-0200-000091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xmlns="" id="{00000000-0008-0000-0200-00009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xmlns="" id="{00000000-0008-0000-0200-000093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a:extLst>
            <a:ext uri="{FF2B5EF4-FFF2-40B4-BE49-F238E27FC236}">
              <a16:creationId xmlns:a16="http://schemas.microsoft.com/office/drawing/2014/main" xmlns="" id="{00000000-0008-0000-02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a:extLst>
            <a:ext uri="{FF2B5EF4-FFF2-40B4-BE49-F238E27FC236}">
              <a16:creationId xmlns:a16="http://schemas.microsoft.com/office/drawing/2014/main" xmlns="" id="{00000000-0008-0000-0200-000095000000}"/>
            </a:ext>
          </a:extLst>
        </xdr:cNvPr>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a:extLst>
            <a:ext uri="{FF2B5EF4-FFF2-40B4-BE49-F238E27FC236}">
              <a16:creationId xmlns:a16="http://schemas.microsoft.com/office/drawing/2014/main" xmlns="" id="{00000000-0008-0000-0200-000096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a:extLst>
            <a:ext uri="{FF2B5EF4-FFF2-40B4-BE49-F238E27FC236}">
              <a16:creationId xmlns:a16="http://schemas.microsoft.com/office/drawing/2014/main" xmlns="" id="{00000000-0008-0000-0200-000098000000}"/>
            </a:ext>
          </a:extLst>
        </xdr:cNvPr>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a:extLst>
            <a:ext uri="{FF2B5EF4-FFF2-40B4-BE49-F238E27FC236}">
              <a16:creationId xmlns:a16="http://schemas.microsoft.com/office/drawing/2014/main" xmlns="" id="{00000000-0008-0000-0200-000099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4" name="【体育館・プール】&#10;有形固定資産減価償却率平均値テキスト">
          <a:extLst>
            <a:ext uri="{FF2B5EF4-FFF2-40B4-BE49-F238E27FC236}">
              <a16:creationId xmlns:a16="http://schemas.microsoft.com/office/drawing/2014/main" xmlns="" id="{00000000-0008-0000-0200-00009A000000}"/>
            </a:ext>
          </a:extLst>
        </xdr:cNvPr>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a:extLst>
            <a:ext uri="{FF2B5EF4-FFF2-40B4-BE49-F238E27FC236}">
              <a16:creationId xmlns:a16="http://schemas.microsoft.com/office/drawing/2014/main" xmlns="" id="{00000000-0008-0000-0200-00009B000000}"/>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a:extLst>
            <a:ext uri="{FF2B5EF4-FFF2-40B4-BE49-F238E27FC236}">
              <a16:creationId xmlns:a16="http://schemas.microsoft.com/office/drawing/2014/main" xmlns="" id="{00000000-0008-0000-0200-00009C000000}"/>
            </a:ext>
          </a:extLst>
        </xdr:cNvPr>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a:extLst>
            <a:ext uri="{FF2B5EF4-FFF2-40B4-BE49-F238E27FC236}">
              <a16:creationId xmlns:a16="http://schemas.microsoft.com/office/drawing/2014/main" xmlns="" id="{00000000-0008-0000-0200-00009D000000}"/>
            </a:ext>
          </a:extLst>
        </xdr:cNvPr>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0000000-0008-0000-0200-00009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00000000-0008-0000-0200-0000A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00000000-0008-0000-0200-0000A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63" name="楕円 162">
          <a:extLst>
            <a:ext uri="{FF2B5EF4-FFF2-40B4-BE49-F238E27FC236}">
              <a16:creationId xmlns:a16="http://schemas.microsoft.com/office/drawing/2014/main" xmlns="" id="{00000000-0008-0000-0200-0000A3000000}"/>
            </a:ext>
          </a:extLst>
        </xdr:cNvPr>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169290</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xmlns="" id="{00000000-0008-0000-0200-0000A4000000}"/>
            </a:ext>
          </a:extLst>
        </xdr:cNvPr>
        <xdr:cNvSpPr txBox="1"/>
      </xdr:nvSpPr>
      <xdr:spPr>
        <a:xfrm>
          <a:off x="4673600"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65" name="楕円 164">
          <a:extLst>
            <a:ext uri="{FF2B5EF4-FFF2-40B4-BE49-F238E27FC236}">
              <a16:creationId xmlns:a16="http://schemas.microsoft.com/office/drawing/2014/main" xmlns="" id="{00000000-0008-0000-0200-0000A5000000}"/>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114300</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flipV="1">
          <a:off x="3797300" y="103572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121211</xdr:rowOff>
    </xdr:from>
    <xdr:ext cx="405111" cy="259045"/>
    <xdr:sp macro="" textlink="">
      <xdr:nvSpPr>
        <xdr:cNvPr id="167" name="n_1aveValue【体育館・プール】&#10;有形固定資産減価償却率">
          <a:extLst>
            <a:ext uri="{FF2B5EF4-FFF2-40B4-BE49-F238E27FC236}">
              <a16:creationId xmlns:a16="http://schemas.microsoft.com/office/drawing/2014/main" xmlns="" id="{00000000-0008-0000-0200-0000A7000000}"/>
            </a:ext>
          </a:extLst>
        </xdr:cNvPr>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a:extLst>
            <a:ext uri="{FF2B5EF4-FFF2-40B4-BE49-F238E27FC236}">
              <a16:creationId xmlns:a16="http://schemas.microsoft.com/office/drawing/2014/main" xmlns="" id="{00000000-0008-0000-0200-0000A8000000}"/>
            </a:ext>
          </a:extLst>
        </xdr:cNvPr>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69" name="n_1mainValue【体育館・プール】&#10;有形固定資産減価償却率">
          <a:extLst>
            <a:ext uri="{FF2B5EF4-FFF2-40B4-BE49-F238E27FC236}">
              <a16:creationId xmlns:a16="http://schemas.microsoft.com/office/drawing/2014/main" xmlns="" id="{00000000-0008-0000-0200-0000A9000000}"/>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xmlns="" id="{00000000-0008-0000-0200-0000A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xmlns="" id="{00000000-0008-0000-0200-0000A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xmlns="" id="{00000000-0008-0000-0200-0000A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xmlns="" id="{00000000-0008-0000-0200-0000A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xmlns="" id="{00000000-0008-0000-0200-0000B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xmlns="" id="{00000000-0008-0000-0200-0000B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a:extLst>
            <a:ext uri="{FF2B5EF4-FFF2-40B4-BE49-F238E27FC236}">
              <a16:creationId xmlns:a16="http://schemas.microsoft.com/office/drawing/2014/main" xmlns="" id="{00000000-0008-0000-0200-0000B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a:extLst>
            <a:ext uri="{FF2B5EF4-FFF2-40B4-BE49-F238E27FC236}">
              <a16:creationId xmlns:a16="http://schemas.microsoft.com/office/drawing/2014/main" xmlns="" id="{00000000-0008-0000-0200-0000B5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a:extLst>
            <a:ext uri="{FF2B5EF4-FFF2-40B4-BE49-F238E27FC236}">
              <a16:creationId xmlns:a16="http://schemas.microsoft.com/office/drawing/2014/main" xmlns="" id="{00000000-0008-0000-0200-0000B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a:extLst>
            <a:ext uri="{FF2B5EF4-FFF2-40B4-BE49-F238E27FC236}">
              <a16:creationId xmlns:a16="http://schemas.microsoft.com/office/drawing/2014/main" xmlns="" id="{00000000-0008-0000-0200-0000B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a:extLst>
            <a:ext uri="{FF2B5EF4-FFF2-40B4-BE49-F238E27FC236}">
              <a16:creationId xmlns:a16="http://schemas.microsoft.com/office/drawing/2014/main" xmlns="" id="{00000000-0008-0000-0200-0000B9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a:extLst>
            <a:ext uri="{FF2B5EF4-FFF2-40B4-BE49-F238E27FC236}">
              <a16:creationId xmlns:a16="http://schemas.microsoft.com/office/drawing/2014/main" xmlns="" id="{00000000-0008-0000-0200-0000B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xmlns="" id="{00000000-0008-0000-02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xmlns="" id="{00000000-0008-0000-0200-0000B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a:extLst>
            <a:ext uri="{FF2B5EF4-FFF2-40B4-BE49-F238E27FC236}">
              <a16:creationId xmlns:a16="http://schemas.microsoft.com/office/drawing/2014/main" xmlns="" id="{00000000-0008-0000-02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a:extLst>
            <a:ext uri="{FF2B5EF4-FFF2-40B4-BE49-F238E27FC236}">
              <a16:creationId xmlns:a16="http://schemas.microsoft.com/office/drawing/2014/main" xmlns="" id="{00000000-0008-0000-0200-0000BF000000}"/>
            </a:ext>
          </a:extLst>
        </xdr:cNvPr>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a:extLst>
            <a:ext uri="{FF2B5EF4-FFF2-40B4-BE49-F238E27FC236}">
              <a16:creationId xmlns:a16="http://schemas.microsoft.com/office/drawing/2014/main" xmlns="" id="{00000000-0008-0000-0200-0000C0000000}"/>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a:extLst>
            <a:ext uri="{FF2B5EF4-FFF2-40B4-BE49-F238E27FC236}">
              <a16:creationId xmlns:a16="http://schemas.microsoft.com/office/drawing/2014/main" xmlns="" id="{00000000-0008-0000-0200-0000C1000000}"/>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a:extLst>
            <a:ext uri="{FF2B5EF4-FFF2-40B4-BE49-F238E27FC236}">
              <a16:creationId xmlns:a16="http://schemas.microsoft.com/office/drawing/2014/main" xmlns="" id="{00000000-0008-0000-0200-0000C2000000}"/>
            </a:ext>
          </a:extLst>
        </xdr:cNvPr>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a:extLst>
            <a:ext uri="{FF2B5EF4-FFF2-40B4-BE49-F238E27FC236}">
              <a16:creationId xmlns:a16="http://schemas.microsoft.com/office/drawing/2014/main" xmlns="" id="{00000000-0008-0000-0200-0000C3000000}"/>
            </a:ext>
          </a:extLst>
        </xdr:cNvPr>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96" name="【体育館・プール】&#10;一人当たり面積平均値テキスト">
          <a:extLst>
            <a:ext uri="{FF2B5EF4-FFF2-40B4-BE49-F238E27FC236}">
              <a16:creationId xmlns:a16="http://schemas.microsoft.com/office/drawing/2014/main" xmlns="" id="{00000000-0008-0000-0200-0000C4000000}"/>
            </a:ext>
          </a:extLst>
        </xdr:cNvPr>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a:extLst>
            <a:ext uri="{FF2B5EF4-FFF2-40B4-BE49-F238E27FC236}">
              <a16:creationId xmlns:a16="http://schemas.microsoft.com/office/drawing/2014/main" xmlns="" id="{00000000-0008-0000-0200-0000C5000000}"/>
            </a:ext>
          </a:extLst>
        </xdr:cNvPr>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a:extLst>
            <a:ext uri="{FF2B5EF4-FFF2-40B4-BE49-F238E27FC236}">
              <a16:creationId xmlns:a16="http://schemas.microsoft.com/office/drawing/2014/main" xmlns="" id="{00000000-0008-0000-0200-0000C6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a:extLst>
            <a:ext uri="{FF2B5EF4-FFF2-40B4-BE49-F238E27FC236}">
              <a16:creationId xmlns:a16="http://schemas.microsoft.com/office/drawing/2014/main" xmlns="" id="{00000000-0008-0000-0200-0000C7000000}"/>
            </a:ext>
          </a:extLst>
        </xdr:cNvPr>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00000000-0008-0000-02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00000000-0008-0000-02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00000000-0008-0000-02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00000000-0008-0000-02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116078</xdr:rowOff>
    </xdr:from>
    <xdr:to>
      <xdr:col>55</xdr:col>
      <xdr:colOff>50800</xdr:colOff>
      <xdr:row>60</xdr:row>
      <xdr:rowOff>46228</xdr:rowOff>
    </xdr:to>
    <xdr:sp macro="" textlink="">
      <xdr:nvSpPr>
        <xdr:cNvPr id="205" name="楕円 204">
          <a:extLst>
            <a:ext uri="{FF2B5EF4-FFF2-40B4-BE49-F238E27FC236}">
              <a16:creationId xmlns:a16="http://schemas.microsoft.com/office/drawing/2014/main" xmlns="" id="{00000000-0008-0000-0200-0000CD000000}"/>
            </a:ext>
          </a:extLst>
        </xdr:cNvPr>
        <xdr:cNvSpPr/>
      </xdr:nvSpPr>
      <xdr:spPr>
        <a:xfrm>
          <a:off x="10426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138955</xdr:rowOff>
    </xdr:from>
    <xdr:ext cx="469744" cy="259045"/>
    <xdr:sp macro="" textlink="">
      <xdr:nvSpPr>
        <xdr:cNvPr id="206" name="【体育館・プール】&#10;一人当たり面積該当値テキスト">
          <a:extLst>
            <a:ext uri="{FF2B5EF4-FFF2-40B4-BE49-F238E27FC236}">
              <a16:creationId xmlns:a16="http://schemas.microsoft.com/office/drawing/2014/main" xmlns="" id="{00000000-0008-0000-0200-0000CE000000}"/>
            </a:ext>
          </a:extLst>
        </xdr:cNvPr>
        <xdr:cNvSpPr txBox="1"/>
      </xdr:nvSpPr>
      <xdr:spPr>
        <a:xfrm>
          <a:off x="10515600" y="1008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116078</xdr:rowOff>
    </xdr:from>
    <xdr:to>
      <xdr:col>50</xdr:col>
      <xdr:colOff>165100</xdr:colOff>
      <xdr:row>60</xdr:row>
      <xdr:rowOff>46228</xdr:rowOff>
    </xdr:to>
    <xdr:sp macro="" textlink="">
      <xdr:nvSpPr>
        <xdr:cNvPr id="207" name="楕円 206">
          <a:extLst>
            <a:ext uri="{FF2B5EF4-FFF2-40B4-BE49-F238E27FC236}">
              <a16:creationId xmlns:a16="http://schemas.microsoft.com/office/drawing/2014/main" xmlns="" id="{00000000-0008-0000-0200-0000CF000000}"/>
            </a:ext>
          </a:extLst>
        </xdr:cNvPr>
        <xdr:cNvSpPr/>
      </xdr:nvSpPr>
      <xdr:spPr>
        <a:xfrm>
          <a:off x="9588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166878</xdr:rowOff>
    </xdr:from>
    <xdr:to>
      <xdr:col>55</xdr:col>
      <xdr:colOff>0</xdr:colOff>
      <xdr:row>59</xdr:row>
      <xdr:rowOff>166878</xdr:rowOff>
    </xdr:to>
    <xdr:cxnSp macro="">
      <xdr:nvCxnSpPr>
        <xdr:cNvPr id="208" name="直線コネクタ 207">
          <a:extLst>
            <a:ext uri="{FF2B5EF4-FFF2-40B4-BE49-F238E27FC236}">
              <a16:creationId xmlns:a16="http://schemas.microsoft.com/office/drawing/2014/main" xmlns="" id="{00000000-0008-0000-0200-0000D0000000}"/>
            </a:ext>
          </a:extLst>
        </xdr:cNvPr>
        <xdr:cNvCxnSpPr/>
      </xdr:nvCxnSpPr>
      <xdr:spPr>
        <a:xfrm>
          <a:off x="9639300" y="1028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09" name="n_1aveValue【体育館・プール】&#10;一人当たり面積">
          <a:extLst>
            <a:ext uri="{FF2B5EF4-FFF2-40B4-BE49-F238E27FC236}">
              <a16:creationId xmlns:a16="http://schemas.microsoft.com/office/drawing/2014/main" xmlns="" id="{00000000-0008-0000-0200-0000D1000000}"/>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a:extLst>
            <a:ext uri="{FF2B5EF4-FFF2-40B4-BE49-F238E27FC236}">
              <a16:creationId xmlns:a16="http://schemas.microsoft.com/office/drawing/2014/main" xmlns="" id="{00000000-0008-0000-0200-0000D2000000}"/>
            </a:ext>
          </a:extLst>
        </xdr:cNvPr>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62755</xdr:rowOff>
    </xdr:from>
    <xdr:ext cx="469744" cy="259045"/>
    <xdr:sp macro="" textlink="">
      <xdr:nvSpPr>
        <xdr:cNvPr id="211" name="n_1mainValue【体育館・プール】&#10;一人当たり面積">
          <a:extLst>
            <a:ext uri="{FF2B5EF4-FFF2-40B4-BE49-F238E27FC236}">
              <a16:creationId xmlns:a16="http://schemas.microsoft.com/office/drawing/2014/main" xmlns="" id="{00000000-0008-0000-0200-0000D3000000}"/>
            </a:ext>
          </a:extLst>
        </xdr:cNvPr>
        <xdr:cNvSpPr txBox="1"/>
      </xdr:nvSpPr>
      <xdr:spPr>
        <a:xfrm>
          <a:off x="93917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xmlns="" id="{00000000-0008-0000-02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xmlns="" id="{00000000-0008-0000-02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xmlns="" id="{00000000-0008-0000-02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xmlns="" id="{00000000-0008-0000-02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xmlns="" id="{00000000-0008-0000-02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xmlns="" id="{00000000-0008-0000-0200-0000D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xmlns=""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xmlns=""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xmlns="" id="{00000000-0008-0000-0200-0000E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a:extLst>
            <a:ext uri="{FF2B5EF4-FFF2-40B4-BE49-F238E27FC236}">
              <a16:creationId xmlns:a16="http://schemas.microsoft.com/office/drawing/2014/main" xmlns="" id="{00000000-0008-0000-0200-0000E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a:extLst>
            <a:ext uri="{FF2B5EF4-FFF2-40B4-BE49-F238E27FC236}">
              <a16:creationId xmlns:a16="http://schemas.microsoft.com/office/drawing/2014/main" xmlns="" id="{00000000-0008-0000-0200-0000E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a:extLst>
            <a:ext uri="{FF2B5EF4-FFF2-40B4-BE49-F238E27FC236}">
              <a16:creationId xmlns:a16="http://schemas.microsoft.com/office/drawing/2014/main" xmlns="" id="{00000000-0008-0000-0200-0000E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a:extLst>
            <a:ext uri="{FF2B5EF4-FFF2-40B4-BE49-F238E27FC236}">
              <a16:creationId xmlns:a16="http://schemas.microsoft.com/office/drawing/2014/main" xmlns="" id="{00000000-0008-0000-0200-0000E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a:extLst>
            <a:ext uri="{FF2B5EF4-FFF2-40B4-BE49-F238E27FC236}">
              <a16:creationId xmlns:a16="http://schemas.microsoft.com/office/drawing/2014/main" xmlns="" id="{00000000-0008-0000-0200-0000E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a:extLst>
            <a:ext uri="{FF2B5EF4-FFF2-40B4-BE49-F238E27FC236}">
              <a16:creationId xmlns:a16="http://schemas.microsoft.com/office/drawing/2014/main" xmlns="" id="{00000000-0008-0000-0200-0000E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a:extLst>
            <a:ext uri="{FF2B5EF4-FFF2-40B4-BE49-F238E27FC236}">
              <a16:creationId xmlns:a16="http://schemas.microsoft.com/office/drawing/2014/main" xmlns="" id="{00000000-0008-0000-0200-0000E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a:extLst>
            <a:ext uri="{FF2B5EF4-FFF2-40B4-BE49-F238E27FC236}">
              <a16:creationId xmlns:a16="http://schemas.microsoft.com/office/drawing/2014/main" xmlns="" id="{00000000-0008-0000-0200-0000EB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6" name="テキスト ボックス 235">
          <a:extLst>
            <a:ext uri="{FF2B5EF4-FFF2-40B4-BE49-F238E27FC236}">
              <a16:creationId xmlns:a16="http://schemas.microsoft.com/office/drawing/2014/main" xmlns="" id="{00000000-0008-0000-0200-0000EC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7" name="直線コネクタ 236">
          <a:extLst>
            <a:ext uri="{FF2B5EF4-FFF2-40B4-BE49-F238E27FC236}">
              <a16:creationId xmlns:a16="http://schemas.microsoft.com/office/drawing/2014/main" xmlns="" id="{00000000-0008-0000-0200-0000ED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8" name="テキスト ボックス 237">
          <a:extLst>
            <a:ext uri="{FF2B5EF4-FFF2-40B4-BE49-F238E27FC236}">
              <a16:creationId xmlns:a16="http://schemas.microsoft.com/office/drawing/2014/main" xmlns="" id="{00000000-0008-0000-0200-0000EE00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9" name="直線コネクタ 238">
          <a:extLst>
            <a:ext uri="{FF2B5EF4-FFF2-40B4-BE49-F238E27FC236}">
              <a16:creationId xmlns:a16="http://schemas.microsoft.com/office/drawing/2014/main" xmlns="" id="{00000000-0008-0000-0200-0000EF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0" name="テキスト ボックス 239">
          <a:extLst>
            <a:ext uri="{FF2B5EF4-FFF2-40B4-BE49-F238E27FC236}">
              <a16:creationId xmlns:a16="http://schemas.microsoft.com/office/drawing/2014/main" xmlns="" id="{00000000-0008-0000-0200-0000F0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1" name="直線コネクタ 240">
          <a:extLst>
            <a:ext uri="{FF2B5EF4-FFF2-40B4-BE49-F238E27FC236}">
              <a16:creationId xmlns:a16="http://schemas.microsoft.com/office/drawing/2014/main" xmlns="" id="{00000000-0008-0000-0200-0000F1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2" name="テキスト ボックス 241">
          <a:extLst>
            <a:ext uri="{FF2B5EF4-FFF2-40B4-BE49-F238E27FC236}">
              <a16:creationId xmlns:a16="http://schemas.microsoft.com/office/drawing/2014/main" xmlns="" id="{00000000-0008-0000-0200-0000F2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3" name="直線コネクタ 242">
          <a:extLst>
            <a:ext uri="{FF2B5EF4-FFF2-40B4-BE49-F238E27FC236}">
              <a16:creationId xmlns:a16="http://schemas.microsoft.com/office/drawing/2014/main" xmlns="" id="{00000000-0008-0000-0200-0000F3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4" name="テキスト ボックス 243">
          <a:extLst>
            <a:ext uri="{FF2B5EF4-FFF2-40B4-BE49-F238E27FC236}">
              <a16:creationId xmlns:a16="http://schemas.microsoft.com/office/drawing/2014/main" xmlns="" id="{00000000-0008-0000-0200-0000F4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5" name="直線コネクタ 244">
          <a:extLst>
            <a:ext uri="{FF2B5EF4-FFF2-40B4-BE49-F238E27FC236}">
              <a16:creationId xmlns:a16="http://schemas.microsoft.com/office/drawing/2014/main" xmlns="" id="{00000000-0008-0000-0200-0000F5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6" name="テキスト ボックス 245">
          <a:extLst>
            <a:ext uri="{FF2B5EF4-FFF2-40B4-BE49-F238E27FC236}">
              <a16:creationId xmlns:a16="http://schemas.microsoft.com/office/drawing/2014/main" xmlns="" id="{00000000-0008-0000-0200-0000F6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a:extLst>
            <a:ext uri="{FF2B5EF4-FFF2-40B4-BE49-F238E27FC236}">
              <a16:creationId xmlns:a16="http://schemas.microsoft.com/office/drawing/2014/main" xmlns="" id="{00000000-0008-0000-0200-0000F7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a:extLst>
            <a:ext uri="{FF2B5EF4-FFF2-40B4-BE49-F238E27FC236}">
              <a16:creationId xmlns:a16="http://schemas.microsoft.com/office/drawing/2014/main" xmlns="" id="{00000000-0008-0000-0200-0000F8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a:extLst>
            <a:ext uri="{FF2B5EF4-FFF2-40B4-BE49-F238E27FC236}">
              <a16:creationId xmlns:a16="http://schemas.microsoft.com/office/drawing/2014/main" xmlns="" id="{00000000-0008-0000-0200-0000F9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250" name="直線コネクタ 249">
          <a:extLst>
            <a:ext uri="{FF2B5EF4-FFF2-40B4-BE49-F238E27FC236}">
              <a16:creationId xmlns:a16="http://schemas.microsoft.com/office/drawing/2014/main" xmlns="" id="{00000000-0008-0000-0200-0000FA000000}"/>
            </a:ext>
          </a:extLst>
        </xdr:cNvPr>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251" name="【市民会館】&#10;有形固定資産減価償却率最小値テキスト">
          <a:extLst>
            <a:ext uri="{FF2B5EF4-FFF2-40B4-BE49-F238E27FC236}">
              <a16:creationId xmlns:a16="http://schemas.microsoft.com/office/drawing/2014/main" xmlns="" id="{00000000-0008-0000-0200-0000FB000000}"/>
            </a:ext>
          </a:extLst>
        </xdr:cNvPr>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252" name="直線コネクタ 251">
          <a:extLst>
            <a:ext uri="{FF2B5EF4-FFF2-40B4-BE49-F238E27FC236}">
              <a16:creationId xmlns:a16="http://schemas.microsoft.com/office/drawing/2014/main" xmlns="" id="{00000000-0008-0000-0200-0000FC000000}"/>
            </a:ext>
          </a:extLst>
        </xdr:cNvPr>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253" name="【市民会館】&#10;有形固定資産減価償却率最大値テキスト">
          <a:extLst>
            <a:ext uri="{FF2B5EF4-FFF2-40B4-BE49-F238E27FC236}">
              <a16:creationId xmlns:a16="http://schemas.microsoft.com/office/drawing/2014/main" xmlns="" id="{00000000-0008-0000-0200-0000FD000000}"/>
            </a:ext>
          </a:extLst>
        </xdr:cNvPr>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254" name="直線コネクタ 253">
          <a:extLst>
            <a:ext uri="{FF2B5EF4-FFF2-40B4-BE49-F238E27FC236}">
              <a16:creationId xmlns:a16="http://schemas.microsoft.com/office/drawing/2014/main" xmlns="" id="{00000000-0008-0000-0200-0000FE000000}"/>
            </a:ext>
          </a:extLst>
        </xdr:cNvPr>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255" name="【市民会館】&#10;有形固定資産減価償却率平均値テキスト">
          <a:extLst>
            <a:ext uri="{FF2B5EF4-FFF2-40B4-BE49-F238E27FC236}">
              <a16:creationId xmlns:a16="http://schemas.microsoft.com/office/drawing/2014/main" xmlns="" id="{00000000-0008-0000-0200-0000FF000000}"/>
            </a:ext>
          </a:extLst>
        </xdr:cNvPr>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256" name="フローチャート: 判断 255">
          <a:extLst>
            <a:ext uri="{FF2B5EF4-FFF2-40B4-BE49-F238E27FC236}">
              <a16:creationId xmlns:a16="http://schemas.microsoft.com/office/drawing/2014/main" xmlns="" id="{00000000-0008-0000-0200-000000010000}"/>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257" name="フローチャート: 判断 256">
          <a:extLst>
            <a:ext uri="{FF2B5EF4-FFF2-40B4-BE49-F238E27FC236}">
              <a16:creationId xmlns:a16="http://schemas.microsoft.com/office/drawing/2014/main" xmlns="" id="{00000000-0008-0000-0200-000001010000}"/>
            </a:ext>
          </a:extLst>
        </xdr:cNvPr>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258" name="フローチャート: 判断 257">
          <a:extLst>
            <a:ext uri="{FF2B5EF4-FFF2-40B4-BE49-F238E27FC236}">
              <a16:creationId xmlns:a16="http://schemas.microsoft.com/office/drawing/2014/main" xmlns="" id="{00000000-0008-0000-0200-000002010000}"/>
            </a:ext>
          </a:extLst>
        </xdr:cNvPr>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xmlns="" id="{00000000-0008-0000-0200-00000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xmlns="" id="{00000000-0008-0000-0200-00000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xmlns="" id="{00000000-0008-0000-0200-00000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xmlns="" id="{00000000-0008-0000-0200-00000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xmlns="" id="{00000000-0008-0000-0200-00000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264" name="楕円 263">
          <a:extLst>
            <a:ext uri="{FF2B5EF4-FFF2-40B4-BE49-F238E27FC236}">
              <a16:creationId xmlns:a16="http://schemas.microsoft.com/office/drawing/2014/main" xmlns="" id="{00000000-0008-0000-0200-000008010000}"/>
            </a:ext>
          </a:extLst>
        </xdr:cNvPr>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265" name="【市民会館】&#10;有形固定資産減価償却率該当値テキスト">
          <a:extLst>
            <a:ext uri="{FF2B5EF4-FFF2-40B4-BE49-F238E27FC236}">
              <a16:creationId xmlns:a16="http://schemas.microsoft.com/office/drawing/2014/main" xmlns="" id="{00000000-0008-0000-0200-000009010000}"/>
            </a:ext>
          </a:extLst>
        </xdr:cNvPr>
        <xdr:cNvSpPr txBox="1"/>
      </xdr:nvSpPr>
      <xdr:spPr>
        <a:xfrm>
          <a:off x="4673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266" name="楕円 265">
          <a:extLst>
            <a:ext uri="{FF2B5EF4-FFF2-40B4-BE49-F238E27FC236}">
              <a16:creationId xmlns:a16="http://schemas.microsoft.com/office/drawing/2014/main" xmlns="" id="{00000000-0008-0000-0200-00000A010000}"/>
            </a:ext>
          </a:extLst>
        </xdr:cNvPr>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53339</xdr:rowOff>
    </xdr:from>
    <xdr:to>
      <xdr:col>24</xdr:col>
      <xdr:colOff>63500</xdr:colOff>
      <xdr:row>105</xdr:row>
      <xdr:rowOff>99061</xdr:rowOff>
    </xdr:to>
    <xdr:cxnSp macro="">
      <xdr:nvCxnSpPr>
        <xdr:cNvPr id="267" name="直線コネクタ 266">
          <a:extLst>
            <a:ext uri="{FF2B5EF4-FFF2-40B4-BE49-F238E27FC236}">
              <a16:creationId xmlns:a16="http://schemas.microsoft.com/office/drawing/2014/main" xmlns="" id="{00000000-0008-0000-0200-00000B010000}"/>
            </a:ext>
          </a:extLst>
        </xdr:cNvPr>
        <xdr:cNvCxnSpPr/>
      </xdr:nvCxnSpPr>
      <xdr:spPr>
        <a:xfrm flipV="1">
          <a:off x="3797300" y="180555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268" name="n_1aveValue【市民会館】&#10;有形固定資産減価償却率">
          <a:extLst>
            <a:ext uri="{FF2B5EF4-FFF2-40B4-BE49-F238E27FC236}">
              <a16:creationId xmlns:a16="http://schemas.microsoft.com/office/drawing/2014/main" xmlns="" id="{00000000-0008-0000-0200-00000C010000}"/>
            </a:ext>
          </a:extLst>
        </xdr:cNvPr>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269" name="n_2aveValue【市民会館】&#10;有形固定資産減価償却率">
          <a:extLst>
            <a:ext uri="{FF2B5EF4-FFF2-40B4-BE49-F238E27FC236}">
              <a16:creationId xmlns:a16="http://schemas.microsoft.com/office/drawing/2014/main" xmlns="" id="{00000000-0008-0000-0200-00000D010000}"/>
            </a:ext>
          </a:extLst>
        </xdr:cNvPr>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270" name="n_1mainValue【市民会館】&#10;有形固定資産減価償却率">
          <a:extLst>
            <a:ext uri="{FF2B5EF4-FFF2-40B4-BE49-F238E27FC236}">
              <a16:creationId xmlns:a16="http://schemas.microsoft.com/office/drawing/2014/main" xmlns="" id="{00000000-0008-0000-0200-00000E010000}"/>
            </a:ext>
          </a:extLst>
        </xdr:cNvPr>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xmlns="" id="{00000000-0008-0000-0200-00001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xmlns="" id="{00000000-0008-0000-0200-00001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xmlns="" id="{00000000-0008-0000-0200-00001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xmlns="" id="{00000000-0008-0000-0200-00001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xmlns="" id="{00000000-0008-0000-0200-00001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xmlns="" id="{00000000-0008-0000-0200-00001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a:extLst>
            <a:ext uri="{FF2B5EF4-FFF2-40B4-BE49-F238E27FC236}">
              <a16:creationId xmlns:a16="http://schemas.microsoft.com/office/drawing/2014/main" xmlns="" id="{00000000-0008-0000-0200-00001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a:extLst>
            <a:ext uri="{FF2B5EF4-FFF2-40B4-BE49-F238E27FC236}">
              <a16:creationId xmlns:a16="http://schemas.microsoft.com/office/drawing/2014/main" xmlns="" id="{00000000-0008-0000-0200-00001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81" name="テキスト ボックス 280">
          <a:extLst>
            <a:ext uri="{FF2B5EF4-FFF2-40B4-BE49-F238E27FC236}">
              <a16:creationId xmlns:a16="http://schemas.microsoft.com/office/drawing/2014/main" xmlns="" id="{00000000-0008-0000-0200-000019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a:extLst>
            <a:ext uri="{FF2B5EF4-FFF2-40B4-BE49-F238E27FC236}">
              <a16:creationId xmlns:a16="http://schemas.microsoft.com/office/drawing/2014/main" xmlns="" id="{00000000-0008-0000-0200-00001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a:extLst>
            <a:ext uri="{FF2B5EF4-FFF2-40B4-BE49-F238E27FC236}">
              <a16:creationId xmlns:a16="http://schemas.microsoft.com/office/drawing/2014/main" xmlns="" id="{00000000-0008-0000-0200-00001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a:extLst>
            <a:ext uri="{FF2B5EF4-FFF2-40B4-BE49-F238E27FC236}">
              <a16:creationId xmlns:a16="http://schemas.microsoft.com/office/drawing/2014/main" xmlns="" id="{00000000-0008-0000-0200-00001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a:extLst>
            <a:ext uri="{FF2B5EF4-FFF2-40B4-BE49-F238E27FC236}">
              <a16:creationId xmlns:a16="http://schemas.microsoft.com/office/drawing/2014/main" xmlns="" id="{00000000-0008-0000-0200-00002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a:extLst>
            <a:ext uri="{FF2B5EF4-FFF2-40B4-BE49-F238E27FC236}">
              <a16:creationId xmlns:a16="http://schemas.microsoft.com/office/drawing/2014/main" xmlns="" id="{00000000-0008-0000-0200-00002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a:extLst>
            <a:ext uri="{FF2B5EF4-FFF2-40B4-BE49-F238E27FC236}">
              <a16:creationId xmlns:a16="http://schemas.microsoft.com/office/drawing/2014/main" xmlns="" id="{00000000-0008-0000-0200-00002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a:extLst>
            <a:ext uri="{FF2B5EF4-FFF2-40B4-BE49-F238E27FC236}">
              <a16:creationId xmlns:a16="http://schemas.microsoft.com/office/drawing/2014/main" xmlns="" id="{00000000-0008-0000-0200-00002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a:extLst>
            <a:ext uri="{FF2B5EF4-FFF2-40B4-BE49-F238E27FC236}">
              <a16:creationId xmlns:a16="http://schemas.microsoft.com/office/drawing/2014/main" xmlns="" id="{00000000-0008-0000-0200-00002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a:extLst>
            <a:ext uri="{FF2B5EF4-FFF2-40B4-BE49-F238E27FC236}">
              <a16:creationId xmlns:a16="http://schemas.microsoft.com/office/drawing/2014/main" xmlns="" id="{00000000-0008-0000-0200-00002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295" name="直線コネクタ 294">
          <a:extLst>
            <a:ext uri="{FF2B5EF4-FFF2-40B4-BE49-F238E27FC236}">
              <a16:creationId xmlns:a16="http://schemas.microsoft.com/office/drawing/2014/main" xmlns="" id="{00000000-0008-0000-0200-000027010000}"/>
            </a:ext>
          </a:extLst>
        </xdr:cNvPr>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296" name="【市民会館】&#10;一人当たり面積最小値テキスト">
          <a:extLst>
            <a:ext uri="{FF2B5EF4-FFF2-40B4-BE49-F238E27FC236}">
              <a16:creationId xmlns:a16="http://schemas.microsoft.com/office/drawing/2014/main" xmlns="" id="{00000000-0008-0000-0200-000028010000}"/>
            </a:ext>
          </a:extLst>
        </xdr:cNvPr>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297" name="直線コネクタ 296">
          <a:extLst>
            <a:ext uri="{FF2B5EF4-FFF2-40B4-BE49-F238E27FC236}">
              <a16:creationId xmlns:a16="http://schemas.microsoft.com/office/drawing/2014/main" xmlns="" id="{00000000-0008-0000-0200-000029010000}"/>
            </a:ext>
          </a:extLst>
        </xdr:cNvPr>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298" name="【市民会館】&#10;一人当たり面積最大値テキスト">
          <a:extLst>
            <a:ext uri="{FF2B5EF4-FFF2-40B4-BE49-F238E27FC236}">
              <a16:creationId xmlns:a16="http://schemas.microsoft.com/office/drawing/2014/main" xmlns="" id="{00000000-0008-0000-0200-00002A010000}"/>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299" name="直線コネクタ 298">
          <a:extLst>
            <a:ext uri="{FF2B5EF4-FFF2-40B4-BE49-F238E27FC236}">
              <a16:creationId xmlns:a16="http://schemas.microsoft.com/office/drawing/2014/main" xmlns="" id="{00000000-0008-0000-0200-00002B010000}"/>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00" name="【市民会館】&#10;一人当たり面積平均値テキスト">
          <a:extLst>
            <a:ext uri="{FF2B5EF4-FFF2-40B4-BE49-F238E27FC236}">
              <a16:creationId xmlns:a16="http://schemas.microsoft.com/office/drawing/2014/main" xmlns="" id="{00000000-0008-0000-0200-00002C010000}"/>
            </a:ext>
          </a:extLst>
        </xdr:cNvPr>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01" name="フローチャート: 判断 300">
          <a:extLst>
            <a:ext uri="{FF2B5EF4-FFF2-40B4-BE49-F238E27FC236}">
              <a16:creationId xmlns:a16="http://schemas.microsoft.com/office/drawing/2014/main" xmlns="" id="{00000000-0008-0000-0200-00002D010000}"/>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02" name="フローチャート: 判断 301">
          <a:extLst>
            <a:ext uri="{FF2B5EF4-FFF2-40B4-BE49-F238E27FC236}">
              <a16:creationId xmlns:a16="http://schemas.microsoft.com/office/drawing/2014/main" xmlns="" id="{00000000-0008-0000-0200-00002E010000}"/>
            </a:ext>
          </a:extLst>
        </xdr:cNvPr>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03" name="フローチャート: 判断 302">
          <a:extLst>
            <a:ext uri="{FF2B5EF4-FFF2-40B4-BE49-F238E27FC236}">
              <a16:creationId xmlns:a16="http://schemas.microsoft.com/office/drawing/2014/main" xmlns="" id="{00000000-0008-0000-0200-00002F010000}"/>
            </a:ext>
          </a:extLst>
        </xdr:cNvPr>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xmlns="" id="{00000000-0008-0000-0200-00003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xmlns="" id="{00000000-0008-0000-0200-00003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xmlns="" id="{00000000-0008-0000-0200-00003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xmlns="" id="{00000000-0008-0000-0200-00003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xmlns="" id="{00000000-0008-0000-0200-00003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132080</xdr:rowOff>
    </xdr:from>
    <xdr:to>
      <xdr:col>55</xdr:col>
      <xdr:colOff>50800</xdr:colOff>
      <xdr:row>101</xdr:row>
      <xdr:rowOff>62230</xdr:rowOff>
    </xdr:to>
    <xdr:sp macro="" textlink="">
      <xdr:nvSpPr>
        <xdr:cNvPr id="309" name="楕円 308">
          <a:extLst>
            <a:ext uri="{FF2B5EF4-FFF2-40B4-BE49-F238E27FC236}">
              <a16:creationId xmlns:a16="http://schemas.microsoft.com/office/drawing/2014/main" xmlns="" id="{00000000-0008-0000-0200-000035010000}"/>
            </a:ext>
          </a:extLst>
        </xdr:cNvPr>
        <xdr:cNvSpPr/>
      </xdr:nvSpPr>
      <xdr:spPr>
        <a:xfrm>
          <a:off x="10426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85107</xdr:rowOff>
    </xdr:from>
    <xdr:ext cx="469744" cy="259045"/>
    <xdr:sp macro="" textlink="">
      <xdr:nvSpPr>
        <xdr:cNvPr id="310" name="【市民会館】&#10;一人当たり面積該当値テキスト">
          <a:extLst>
            <a:ext uri="{FF2B5EF4-FFF2-40B4-BE49-F238E27FC236}">
              <a16:creationId xmlns:a16="http://schemas.microsoft.com/office/drawing/2014/main" xmlns="" id="{00000000-0008-0000-0200-000036010000}"/>
            </a:ext>
          </a:extLst>
        </xdr:cNvPr>
        <xdr:cNvSpPr txBox="1"/>
      </xdr:nvSpPr>
      <xdr:spPr>
        <a:xfrm>
          <a:off x="10515600" y="172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132080</xdr:rowOff>
    </xdr:from>
    <xdr:to>
      <xdr:col>50</xdr:col>
      <xdr:colOff>165100</xdr:colOff>
      <xdr:row>101</xdr:row>
      <xdr:rowOff>62230</xdr:rowOff>
    </xdr:to>
    <xdr:sp macro="" textlink="">
      <xdr:nvSpPr>
        <xdr:cNvPr id="311" name="楕円 310">
          <a:extLst>
            <a:ext uri="{FF2B5EF4-FFF2-40B4-BE49-F238E27FC236}">
              <a16:creationId xmlns:a16="http://schemas.microsoft.com/office/drawing/2014/main" xmlns="" id="{00000000-0008-0000-0200-000037010000}"/>
            </a:ext>
          </a:extLst>
        </xdr:cNvPr>
        <xdr:cNvSpPr/>
      </xdr:nvSpPr>
      <xdr:spPr>
        <a:xfrm>
          <a:off x="9588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11430</xdr:rowOff>
    </xdr:from>
    <xdr:to>
      <xdr:col>55</xdr:col>
      <xdr:colOff>0</xdr:colOff>
      <xdr:row>101</xdr:row>
      <xdr:rowOff>11430</xdr:rowOff>
    </xdr:to>
    <xdr:cxnSp macro="">
      <xdr:nvCxnSpPr>
        <xdr:cNvPr id="312" name="直線コネクタ 311">
          <a:extLst>
            <a:ext uri="{FF2B5EF4-FFF2-40B4-BE49-F238E27FC236}">
              <a16:creationId xmlns:a16="http://schemas.microsoft.com/office/drawing/2014/main" xmlns="" id="{00000000-0008-0000-0200-000038010000}"/>
            </a:ext>
          </a:extLst>
        </xdr:cNvPr>
        <xdr:cNvCxnSpPr/>
      </xdr:nvCxnSpPr>
      <xdr:spPr>
        <a:xfrm>
          <a:off x="9639300" y="17327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313" name="n_1aveValue【市民会館】&#10;一人当たり面積">
          <a:extLst>
            <a:ext uri="{FF2B5EF4-FFF2-40B4-BE49-F238E27FC236}">
              <a16:creationId xmlns:a16="http://schemas.microsoft.com/office/drawing/2014/main" xmlns="" id="{00000000-0008-0000-0200-000039010000}"/>
            </a:ext>
          </a:extLst>
        </xdr:cNvPr>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14" name="n_2aveValue【市民会館】&#10;一人当たり面積">
          <a:extLst>
            <a:ext uri="{FF2B5EF4-FFF2-40B4-BE49-F238E27FC236}">
              <a16:creationId xmlns:a16="http://schemas.microsoft.com/office/drawing/2014/main" xmlns="" id="{00000000-0008-0000-0200-00003A010000}"/>
            </a:ext>
          </a:extLst>
        </xdr:cNvPr>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78757</xdr:rowOff>
    </xdr:from>
    <xdr:ext cx="469744" cy="259045"/>
    <xdr:sp macro="" textlink="">
      <xdr:nvSpPr>
        <xdr:cNvPr id="315" name="n_1mainValue【市民会館】&#10;一人当たり面積">
          <a:extLst>
            <a:ext uri="{FF2B5EF4-FFF2-40B4-BE49-F238E27FC236}">
              <a16:creationId xmlns:a16="http://schemas.microsoft.com/office/drawing/2014/main" xmlns="" id="{00000000-0008-0000-0200-00003B010000}"/>
            </a:ext>
          </a:extLst>
        </xdr:cNvPr>
        <xdr:cNvSpPr txBox="1"/>
      </xdr:nvSpPr>
      <xdr:spPr>
        <a:xfrm>
          <a:off x="9391727"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xmlns="" id="{00000000-0008-0000-0200-00004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xmlns="" id="{00000000-0008-0000-0200-00004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a:extLst>
            <a:ext uri="{FF2B5EF4-FFF2-40B4-BE49-F238E27FC236}">
              <a16:creationId xmlns:a16="http://schemas.microsoft.com/office/drawing/2014/main" xmlns="" id="{00000000-0008-0000-0200-00004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a:extLst>
            <a:ext uri="{FF2B5EF4-FFF2-40B4-BE49-F238E27FC236}">
              <a16:creationId xmlns:a16="http://schemas.microsoft.com/office/drawing/2014/main" xmlns="" id="{00000000-0008-0000-0200-00004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a:extLst>
            <a:ext uri="{FF2B5EF4-FFF2-40B4-BE49-F238E27FC236}">
              <a16:creationId xmlns:a16="http://schemas.microsoft.com/office/drawing/2014/main" xmlns="" id="{00000000-0008-0000-0200-00005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341" name="【一般廃棄物処理施設】&#10;有形固定資産減価償却率最小値テキスト">
          <a:extLst>
            <a:ext uri="{FF2B5EF4-FFF2-40B4-BE49-F238E27FC236}">
              <a16:creationId xmlns:a16="http://schemas.microsoft.com/office/drawing/2014/main" xmlns="" id="{00000000-0008-0000-0200-000055010000}"/>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3" name="【一般廃棄物処理施設】&#10;有形固定資産減価償却率最大値テキスト">
          <a:extLst>
            <a:ext uri="{FF2B5EF4-FFF2-40B4-BE49-F238E27FC236}">
              <a16:creationId xmlns:a16="http://schemas.microsoft.com/office/drawing/2014/main" xmlns="" id="{00000000-0008-0000-0200-000057010000}"/>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4" name="直線コネクタ 343">
          <a:extLst>
            <a:ext uri="{FF2B5EF4-FFF2-40B4-BE49-F238E27FC236}">
              <a16:creationId xmlns:a16="http://schemas.microsoft.com/office/drawing/2014/main" xmlns="" id="{00000000-0008-0000-0200-000058010000}"/>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345" name="【一般廃棄物処理施設】&#10;有形固定資産減価償却率平均値テキスト">
          <a:extLst>
            <a:ext uri="{FF2B5EF4-FFF2-40B4-BE49-F238E27FC236}">
              <a16:creationId xmlns:a16="http://schemas.microsoft.com/office/drawing/2014/main" xmlns="" id="{00000000-0008-0000-0200-000059010000}"/>
            </a:ext>
          </a:extLst>
        </xdr:cNvPr>
        <xdr:cNvSpPr txBox="1"/>
      </xdr:nvSpPr>
      <xdr:spPr>
        <a:xfrm>
          <a:off x="163576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46" name="フローチャート: 判断 345">
          <a:extLst>
            <a:ext uri="{FF2B5EF4-FFF2-40B4-BE49-F238E27FC236}">
              <a16:creationId xmlns:a16="http://schemas.microsoft.com/office/drawing/2014/main" xmlns="" id="{00000000-0008-0000-0200-00005A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347" name="フローチャート: 判断 346">
          <a:extLst>
            <a:ext uri="{FF2B5EF4-FFF2-40B4-BE49-F238E27FC236}">
              <a16:creationId xmlns:a16="http://schemas.microsoft.com/office/drawing/2014/main" xmlns="" id="{00000000-0008-0000-0200-00005B010000}"/>
            </a:ext>
          </a:extLst>
        </xdr:cNvPr>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348" name="フローチャート: 判断 347">
          <a:extLst>
            <a:ext uri="{FF2B5EF4-FFF2-40B4-BE49-F238E27FC236}">
              <a16:creationId xmlns:a16="http://schemas.microsoft.com/office/drawing/2014/main" xmlns="" id="{00000000-0008-0000-0200-00005C01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00000000-0008-0000-0200-00005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00000000-0008-0000-0200-00006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354" name="楕円 353">
          <a:extLst>
            <a:ext uri="{FF2B5EF4-FFF2-40B4-BE49-F238E27FC236}">
              <a16:creationId xmlns:a16="http://schemas.microsoft.com/office/drawing/2014/main" xmlns="" id="{00000000-0008-0000-0200-000062010000}"/>
            </a:ext>
          </a:extLst>
        </xdr:cNvPr>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68597</xdr:rowOff>
    </xdr:from>
    <xdr:ext cx="405111" cy="259045"/>
    <xdr:sp macro="" textlink="">
      <xdr:nvSpPr>
        <xdr:cNvPr id="355" name="【一般廃棄物処理施設】&#10;有形固定資産減価償却率該当値テキスト">
          <a:extLst>
            <a:ext uri="{FF2B5EF4-FFF2-40B4-BE49-F238E27FC236}">
              <a16:creationId xmlns:a16="http://schemas.microsoft.com/office/drawing/2014/main" xmlns="" id="{00000000-0008-0000-0200-000063010000}"/>
            </a:ext>
          </a:extLst>
        </xdr:cNvPr>
        <xdr:cNvSpPr txBox="1"/>
      </xdr:nvSpPr>
      <xdr:spPr>
        <a:xfrm>
          <a:off x="163576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103505</xdr:rowOff>
    </xdr:from>
    <xdr:to>
      <xdr:col>81</xdr:col>
      <xdr:colOff>101600</xdr:colOff>
      <xdr:row>37</xdr:row>
      <xdr:rowOff>33655</xdr:rowOff>
    </xdr:to>
    <xdr:sp macro="" textlink="">
      <xdr:nvSpPr>
        <xdr:cNvPr id="356" name="楕円 355">
          <a:extLst>
            <a:ext uri="{FF2B5EF4-FFF2-40B4-BE49-F238E27FC236}">
              <a16:creationId xmlns:a16="http://schemas.microsoft.com/office/drawing/2014/main" xmlns="" id="{00000000-0008-0000-0200-000064010000}"/>
            </a:ext>
          </a:extLst>
        </xdr:cNvPr>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36</xdr:row>
      <xdr:rowOff>154305</xdr:rowOff>
    </xdr:to>
    <xdr:cxnSp macro="">
      <xdr:nvCxnSpPr>
        <xdr:cNvPr id="357" name="直線コネクタ 356">
          <a:extLst>
            <a:ext uri="{FF2B5EF4-FFF2-40B4-BE49-F238E27FC236}">
              <a16:creationId xmlns:a16="http://schemas.microsoft.com/office/drawing/2014/main" xmlns="" id="{00000000-0008-0000-0200-000065010000}"/>
            </a:ext>
          </a:extLst>
        </xdr:cNvPr>
        <xdr:cNvCxnSpPr/>
      </xdr:nvCxnSpPr>
      <xdr:spPr>
        <a:xfrm flipV="1">
          <a:off x="15481300" y="63131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358" name="n_1aveValue【一般廃棄物処理施設】&#10;有形固定資産減価償却率">
          <a:extLst>
            <a:ext uri="{FF2B5EF4-FFF2-40B4-BE49-F238E27FC236}">
              <a16:creationId xmlns:a16="http://schemas.microsoft.com/office/drawing/2014/main" xmlns="" id="{00000000-0008-0000-0200-000066010000}"/>
            </a:ext>
          </a:extLst>
        </xdr:cNvPr>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359" name="n_2aveValue【一般廃棄物処理施設】&#10;有形固定資産減価償却率">
          <a:extLst>
            <a:ext uri="{FF2B5EF4-FFF2-40B4-BE49-F238E27FC236}">
              <a16:creationId xmlns:a16="http://schemas.microsoft.com/office/drawing/2014/main" xmlns="" id="{00000000-0008-0000-0200-000067010000}"/>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24782</xdr:rowOff>
    </xdr:from>
    <xdr:ext cx="405111" cy="259045"/>
    <xdr:sp macro="" textlink="">
      <xdr:nvSpPr>
        <xdr:cNvPr id="360" name="n_1mainValue【一般廃棄物処理施設】&#10;有形固定資産減価償却率">
          <a:extLst>
            <a:ext uri="{FF2B5EF4-FFF2-40B4-BE49-F238E27FC236}">
              <a16:creationId xmlns:a16="http://schemas.microsoft.com/office/drawing/2014/main" xmlns="" id="{00000000-0008-0000-0200-000068010000}"/>
            </a:ext>
          </a:extLst>
        </xdr:cNvPr>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a:extLst>
            <a:ext uri="{FF2B5EF4-FFF2-40B4-BE49-F238E27FC236}">
              <a16:creationId xmlns:a16="http://schemas.microsoft.com/office/drawing/2014/main" xmlns="" id="{00000000-0008-0000-0200-00006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a:extLst>
            <a:ext uri="{FF2B5EF4-FFF2-40B4-BE49-F238E27FC236}">
              <a16:creationId xmlns:a16="http://schemas.microsoft.com/office/drawing/2014/main" xmlns="" id="{00000000-0008-0000-0200-00006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a:extLst>
            <a:ext uri="{FF2B5EF4-FFF2-40B4-BE49-F238E27FC236}">
              <a16:creationId xmlns:a16="http://schemas.microsoft.com/office/drawing/2014/main" xmlns="" id="{00000000-0008-0000-0200-00006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a:extLst>
            <a:ext uri="{FF2B5EF4-FFF2-40B4-BE49-F238E27FC236}">
              <a16:creationId xmlns:a16="http://schemas.microsoft.com/office/drawing/2014/main" xmlns="" id="{00000000-0008-0000-0200-00006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a:extLst>
            <a:ext uri="{FF2B5EF4-FFF2-40B4-BE49-F238E27FC236}">
              <a16:creationId xmlns:a16="http://schemas.microsoft.com/office/drawing/2014/main" xmlns="" id="{00000000-0008-0000-0200-00006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a:extLst>
            <a:ext uri="{FF2B5EF4-FFF2-40B4-BE49-F238E27FC236}">
              <a16:creationId xmlns:a16="http://schemas.microsoft.com/office/drawing/2014/main" xmlns="" id="{00000000-0008-0000-0200-00006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a:extLst>
            <a:ext uri="{FF2B5EF4-FFF2-40B4-BE49-F238E27FC236}">
              <a16:creationId xmlns:a16="http://schemas.microsoft.com/office/drawing/2014/main" xmlns="" id="{00000000-0008-0000-0200-00006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xmlns="" id="{00000000-0008-0000-0200-00007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xmlns="" id="{00000000-0008-0000-0200-00007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xmlns="" id="{00000000-0008-0000-0200-00007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a:extLst>
            <a:ext uri="{FF2B5EF4-FFF2-40B4-BE49-F238E27FC236}">
              <a16:creationId xmlns:a16="http://schemas.microsoft.com/office/drawing/2014/main" xmlns="" id="{00000000-0008-0000-0200-000074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a:extLst>
            <a:ext uri="{FF2B5EF4-FFF2-40B4-BE49-F238E27FC236}">
              <a16:creationId xmlns:a16="http://schemas.microsoft.com/office/drawing/2014/main" xmlns="" id="{00000000-0008-0000-0200-00007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4" name="テキスト ボックス 373">
          <a:extLst>
            <a:ext uri="{FF2B5EF4-FFF2-40B4-BE49-F238E27FC236}">
              <a16:creationId xmlns:a16="http://schemas.microsoft.com/office/drawing/2014/main" xmlns="" id="{00000000-0008-0000-0200-000076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a:extLst>
            <a:ext uri="{FF2B5EF4-FFF2-40B4-BE49-F238E27FC236}">
              <a16:creationId xmlns:a16="http://schemas.microsoft.com/office/drawing/2014/main" xmlns="" id="{00000000-0008-0000-0200-000078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a:extLst>
            <a:ext uri="{FF2B5EF4-FFF2-40B4-BE49-F238E27FC236}">
              <a16:creationId xmlns:a16="http://schemas.microsoft.com/office/drawing/2014/main" xmlns="" id="{00000000-0008-0000-0200-00007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a:extLst>
            <a:ext uri="{FF2B5EF4-FFF2-40B4-BE49-F238E27FC236}">
              <a16:creationId xmlns:a16="http://schemas.microsoft.com/office/drawing/2014/main" xmlns="" id="{00000000-0008-0000-0200-00007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a:extLst>
            <a:ext uri="{FF2B5EF4-FFF2-40B4-BE49-F238E27FC236}">
              <a16:creationId xmlns:a16="http://schemas.microsoft.com/office/drawing/2014/main" xmlns="" id="{00000000-0008-0000-0200-00007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385" name="【一般廃棄物処理施設】&#10;一人当たり有形固定資産（償却資産）額最小値テキスト">
          <a:extLst>
            <a:ext uri="{FF2B5EF4-FFF2-40B4-BE49-F238E27FC236}">
              <a16:creationId xmlns:a16="http://schemas.microsoft.com/office/drawing/2014/main" xmlns="" id="{00000000-0008-0000-0200-000081010000}"/>
            </a:ext>
          </a:extLst>
        </xdr:cNvPr>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387" name="【一般廃棄物処理施設】&#10;一人当たり有形固定資産（償却資産）額最大値テキスト">
          <a:extLst>
            <a:ext uri="{FF2B5EF4-FFF2-40B4-BE49-F238E27FC236}">
              <a16:creationId xmlns:a16="http://schemas.microsoft.com/office/drawing/2014/main" xmlns="" id="{00000000-0008-0000-0200-000083010000}"/>
            </a:ext>
          </a:extLst>
        </xdr:cNvPr>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389" name="【一般廃棄物処理施設】&#10;一人当たり有形固定資産（償却資産）額平均値テキスト">
          <a:extLst>
            <a:ext uri="{FF2B5EF4-FFF2-40B4-BE49-F238E27FC236}">
              <a16:creationId xmlns:a16="http://schemas.microsoft.com/office/drawing/2014/main" xmlns="" id="{00000000-0008-0000-0200-000085010000}"/>
            </a:ext>
          </a:extLst>
        </xdr:cNvPr>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390" name="フローチャート: 判断 389">
          <a:extLst>
            <a:ext uri="{FF2B5EF4-FFF2-40B4-BE49-F238E27FC236}">
              <a16:creationId xmlns:a16="http://schemas.microsoft.com/office/drawing/2014/main" xmlns="" id="{00000000-0008-0000-0200-000086010000}"/>
            </a:ext>
          </a:extLst>
        </xdr:cNvPr>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391" name="フローチャート: 判断 390">
          <a:extLst>
            <a:ext uri="{FF2B5EF4-FFF2-40B4-BE49-F238E27FC236}">
              <a16:creationId xmlns:a16="http://schemas.microsoft.com/office/drawing/2014/main" xmlns="" id="{00000000-0008-0000-0200-000087010000}"/>
            </a:ext>
          </a:extLst>
        </xdr:cNvPr>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392" name="フローチャート: 判断 391">
          <a:extLst>
            <a:ext uri="{FF2B5EF4-FFF2-40B4-BE49-F238E27FC236}">
              <a16:creationId xmlns:a16="http://schemas.microsoft.com/office/drawing/2014/main" xmlns="" id="{00000000-0008-0000-0200-000088010000}"/>
            </a:ext>
          </a:extLst>
        </xdr:cNvPr>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00000000-0008-0000-0200-00008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54623</xdr:rowOff>
    </xdr:from>
    <xdr:to>
      <xdr:col>116</xdr:col>
      <xdr:colOff>114300</xdr:colOff>
      <xdr:row>37</xdr:row>
      <xdr:rowOff>156223</xdr:rowOff>
    </xdr:to>
    <xdr:sp macro="" textlink="">
      <xdr:nvSpPr>
        <xdr:cNvPr id="398" name="楕円 397">
          <a:extLst>
            <a:ext uri="{FF2B5EF4-FFF2-40B4-BE49-F238E27FC236}">
              <a16:creationId xmlns:a16="http://schemas.microsoft.com/office/drawing/2014/main" xmlns="" id="{00000000-0008-0000-0200-00008E010000}"/>
            </a:ext>
          </a:extLst>
        </xdr:cNvPr>
        <xdr:cNvSpPr/>
      </xdr:nvSpPr>
      <xdr:spPr>
        <a:xfrm>
          <a:off x="22110700" y="63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77500</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xmlns="" id="{00000000-0008-0000-0200-00008F010000}"/>
            </a:ext>
          </a:extLst>
        </xdr:cNvPr>
        <xdr:cNvSpPr txBox="1"/>
      </xdr:nvSpPr>
      <xdr:spPr>
        <a:xfrm>
          <a:off x="22199600" y="624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75860</xdr:rowOff>
    </xdr:from>
    <xdr:to>
      <xdr:col>112</xdr:col>
      <xdr:colOff>38100</xdr:colOff>
      <xdr:row>38</xdr:row>
      <xdr:rowOff>6010</xdr:rowOff>
    </xdr:to>
    <xdr:sp macro="" textlink="">
      <xdr:nvSpPr>
        <xdr:cNvPr id="400" name="楕円 399">
          <a:extLst>
            <a:ext uri="{FF2B5EF4-FFF2-40B4-BE49-F238E27FC236}">
              <a16:creationId xmlns:a16="http://schemas.microsoft.com/office/drawing/2014/main" xmlns="" id="{00000000-0008-0000-0200-000090010000}"/>
            </a:ext>
          </a:extLst>
        </xdr:cNvPr>
        <xdr:cNvSpPr/>
      </xdr:nvSpPr>
      <xdr:spPr>
        <a:xfrm>
          <a:off x="21272500" y="641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105423</xdr:rowOff>
    </xdr:from>
    <xdr:to>
      <xdr:col>116</xdr:col>
      <xdr:colOff>63500</xdr:colOff>
      <xdr:row>37</xdr:row>
      <xdr:rowOff>126660</xdr:rowOff>
    </xdr:to>
    <xdr:cxnSp macro="">
      <xdr:nvCxnSpPr>
        <xdr:cNvPr id="401" name="直線コネクタ 400">
          <a:extLst>
            <a:ext uri="{FF2B5EF4-FFF2-40B4-BE49-F238E27FC236}">
              <a16:creationId xmlns:a16="http://schemas.microsoft.com/office/drawing/2014/main" xmlns="" id="{00000000-0008-0000-0200-000091010000}"/>
            </a:ext>
          </a:extLst>
        </xdr:cNvPr>
        <xdr:cNvCxnSpPr/>
      </xdr:nvCxnSpPr>
      <xdr:spPr>
        <a:xfrm flipV="1">
          <a:off x="21323300" y="6449073"/>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xmlns="" id="{00000000-0008-0000-0200-000092010000}"/>
            </a:ext>
          </a:extLst>
        </xdr:cNvPr>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xmlns="" id="{00000000-0008-0000-0200-000093010000}"/>
            </a:ext>
          </a:extLst>
        </xdr:cNvPr>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22537</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xmlns="" id="{00000000-0008-0000-0200-000094010000}"/>
            </a:ext>
          </a:extLst>
        </xdr:cNvPr>
        <xdr:cNvSpPr txBox="1"/>
      </xdr:nvSpPr>
      <xdr:spPr>
        <a:xfrm>
          <a:off x="21011095" y="619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xmlns="" id="{00000000-0008-0000-0200-00009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xmlns="" id="{00000000-0008-0000-0200-00009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xmlns="" id="{00000000-0008-0000-0200-00009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xmlns="" id="{00000000-0008-0000-0200-00009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xmlns="" id="{00000000-0008-0000-0200-00009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xmlns="" id="{00000000-0008-0000-0200-00009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xmlns="" id="{00000000-0008-0000-0200-00009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xmlns="" id="{00000000-0008-0000-0200-00009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xmlns="" id="{00000000-0008-0000-0200-00009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xmlns="" id="{00000000-0008-0000-0200-00009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xmlns="" id="{00000000-0008-0000-0200-00009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xmlns="" id="{00000000-0008-0000-0200-0000A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xmlns="" id="{00000000-0008-0000-0200-0000A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xmlns="" id="{00000000-0008-0000-0200-0000A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xmlns="" id="{00000000-0008-0000-0200-0000A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xmlns="" id="{00000000-0008-0000-0200-0000A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xmlns="" id="{00000000-0008-0000-0200-0000A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xmlns="" id="{00000000-0008-0000-0200-0000A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xmlns="" id="{00000000-0008-0000-0200-0000A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xmlns="" id="{00000000-0008-0000-0200-0000A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xmlns="" id="{00000000-0008-0000-0200-0000A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xmlns="" id="{00000000-0008-0000-0200-0000A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xmlns="" id="{00000000-0008-0000-0200-0000A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xmlns="" id="{00000000-0008-0000-0200-0000A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xmlns="" id="{00000000-0008-0000-0200-0000A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1" name="テキスト ボックス 430">
          <a:extLst>
            <a:ext uri="{FF2B5EF4-FFF2-40B4-BE49-F238E27FC236}">
              <a16:creationId xmlns:a16="http://schemas.microsoft.com/office/drawing/2014/main" xmlns="" id="{00000000-0008-0000-0200-0000AF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xmlns="" id="{00000000-0008-0000-0200-0000B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3" name="テキスト ボックス 432">
          <a:extLst>
            <a:ext uri="{FF2B5EF4-FFF2-40B4-BE49-F238E27FC236}">
              <a16:creationId xmlns:a16="http://schemas.microsoft.com/office/drawing/2014/main" xmlns="" id="{00000000-0008-0000-0200-0000B1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xmlns="" id="{00000000-0008-0000-0200-0000B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xmlns="" id="{00000000-0008-0000-0200-0000B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xmlns="" id="{00000000-0008-0000-0200-0000B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xmlns="" id="{00000000-0008-0000-0200-0000B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1" name="テキスト ボックス 440">
          <a:extLst>
            <a:ext uri="{FF2B5EF4-FFF2-40B4-BE49-F238E27FC236}">
              <a16:creationId xmlns:a16="http://schemas.microsoft.com/office/drawing/2014/main" xmlns="" id="{00000000-0008-0000-0200-0000B9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3" name="テキスト ボックス 442">
          <a:extLst>
            <a:ext uri="{FF2B5EF4-FFF2-40B4-BE49-F238E27FC236}">
              <a16:creationId xmlns:a16="http://schemas.microsoft.com/office/drawing/2014/main" xmlns="" id="{00000000-0008-0000-0200-0000BB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xmlns="" id="{00000000-0008-0000-0200-0000B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446" name="【消防施設】&#10;有形固定資産減価償却率最小値テキスト">
          <a:extLst>
            <a:ext uri="{FF2B5EF4-FFF2-40B4-BE49-F238E27FC236}">
              <a16:creationId xmlns:a16="http://schemas.microsoft.com/office/drawing/2014/main" xmlns="" id="{00000000-0008-0000-0200-0000BE010000}"/>
            </a:ext>
          </a:extLst>
        </xdr:cNvPr>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447" name="直線コネクタ 446">
          <a:extLst>
            <a:ext uri="{FF2B5EF4-FFF2-40B4-BE49-F238E27FC236}">
              <a16:creationId xmlns:a16="http://schemas.microsoft.com/office/drawing/2014/main" xmlns="" id="{00000000-0008-0000-0200-0000BF010000}"/>
            </a:ext>
          </a:extLst>
        </xdr:cNvPr>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448" name="【消防施設】&#10;有形固定資産減価償却率最大値テキスト">
          <a:extLst>
            <a:ext uri="{FF2B5EF4-FFF2-40B4-BE49-F238E27FC236}">
              <a16:creationId xmlns:a16="http://schemas.microsoft.com/office/drawing/2014/main" xmlns="" id="{00000000-0008-0000-0200-0000C0010000}"/>
            </a:ext>
          </a:extLst>
        </xdr:cNvPr>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449" name="直線コネクタ 448">
          <a:extLst>
            <a:ext uri="{FF2B5EF4-FFF2-40B4-BE49-F238E27FC236}">
              <a16:creationId xmlns:a16="http://schemas.microsoft.com/office/drawing/2014/main" xmlns="" id="{00000000-0008-0000-0200-0000C1010000}"/>
            </a:ext>
          </a:extLst>
        </xdr:cNvPr>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450" name="【消防施設】&#10;有形固定資産減価償却率平均値テキスト">
          <a:extLst>
            <a:ext uri="{FF2B5EF4-FFF2-40B4-BE49-F238E27FC236}">
              <a16:creationId xmlns:a16="http://schemas.microsoft.com/office/drawing/2014/main" xmlns="" id="{00000000-0008-0000-0200-0000C201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451" name="フローチャート: 判断 450">
          <a:extLst>
            <a:ext uri="{FF2B5EF4-FFF2-40B4-BE49-F238E27FC236}">
              <a16:creationId xmlns:a16="http://schemas.microsoft.com/office/drawing/2014/main" xmlns="" id="{00000000-0008-0000-0200-0000C301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452" name="フローチャート: 判断 451">
          <a:extLst>
            <a:ext uri="{FF2B5EF4-FFF2-40B4-BE49-F238E27FC236}">
              <a16:creationId xmlns:a16="http://schemas.microsoft.com/office/drawing/2014/main" xmlns="" id="{00000000-0008-0000-0200-0000C4010000}"/>
            </a:ext>
          </a:extLst>
        </xdr:cNvPr>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453" name="フローチャート: 判断 452">
          <a:extLst>
            <a:ext uri="{FF2B5EF4-FFF2-40B4-BE49-F238E27FC236}">
              <a16:creationId xmlns:a16="http://schemas.microsoft.com/office/drawing/2014/main" xmlns="" id="{00000000-0008-0000-0200-0000C5010000}"/>
            </a:ext>
          </a:extLst>
        </xdr:cNvPr>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xmlns="" id="{00000000-0008-0000-0200-0000C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xmlns="" id="{00000000-0008-0000-0200-0000C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xmlns="" id="{00000000-0008-0000-0200-0000C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141605</xdr:rowOff>
    </xdr:from>
    <xdr:to>
      <xdr:col>85</xdr:col>
      <xdr:colOff>177800</xdr:colOff>
      <xdr:row>84</xdr:row>
      <xdr:rowOff>71755</xdr:rowOff>
    </xdr:to>
    <xdr:sp macro="" textlink="">
      <xdr:nvSpPr>
        <xdr:cNvPr id="459" name="楕円 458">
          <a:extLst>
            <a:ext uri="{FF2B5EF4-FFF2-40B4-BE49-F238E27FC236}">
              <a16:creationId xmlns:a16="http://schemas.microsoft.com/office/drawing/2014/main" xmlns="" id="{00000000-0008-0000-0200-0000CB010000}"/>
            </a:ext>
          </a:extLst>
        </xdr:cNvPr>
        <xdr:cNvSpPr/>
      </xdr:nvSpPr>
      <xdr:spPr>
        <a:xfrm>
          <a:off x="16268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120032</xdr:rowOff>
    </xdr:from>
    <xdr:ext cx="405111" cy="259045"/>
    <xdr:sp macro="" textlink="">
      <xdr:nvSpPr>
        <xdr:cNvPr id="460" name="【消防施設】&#10;有形固定資産減価償却率該当値テキスト">
          <a:extLst>
            <a:ext uri="{FF2B5EF4-FFF2-40B4-BE49-F238E27FC236}">
              <a16:creationId xmlns:a16="http://schemas.microsoft.com/office/drawing/2014/main" xmlns="" id="{00000000-0008-0000-0200-0000CC010000}"/>
            </a:ext>
          </a:extLst>
        </xdr:cNvPr>
        <xdr:cNvSpPr txBox="1"/>
      </xdr:nvSpPr>
      <xdr:spPr>
        <a:xfrm>
          <a:off x="163576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17780</xdr:rowOff>
    </xdr:from>
    <xdr:to>
      <xdr:col>81</xdr:col>
      <xdr:colOff>101600</xdr:colOff>
      <xdr:row>84</xdr:row>
      <xdr:rowOff>119380</xdr:rowOff>
    </xdr:to>
    <xdr:sp macro="" textlink="">
      <xdr:nvSpPr>
        <xdr:cNvPr id="461" name="楕円 460">
          <a:extLst>
            <a:ext uri="{FF2B5EF4-FFF2-40B4-BE49-F238E27FC236}">
              <a16:creationId xmlns:a16="http://schemas.microsoft.com/office/drawing/2014/main" xmlns="" id="{00000000-0008-0000-0200-0000CD010000}"/>
            </a:ext>
          </a:extLst>
        </xdr:cNvPr>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68580</xdr:rowOff>
    </xdr:to>
    <xdr:cxnSp macro="">
      <xdr:nvCxnSpPr>
        <xdr:cNvPr id="462" name="直線コネクタ 461">
          <a:extLst>
            <a:ext uri="{FF2B5EF4-FFF2-40B4-BE49-F238E27FC236}">
              <a16:creationId xmlns:a16="http://schemas.microsoft.com/office/drawing/2014/main" xmlns="" id="{00000000-0008-0000-0200-0000CE010000}"/>
            </a:ext>
          </a:extLst>
        </xdr:cNvPr>
        <xdr:cNvCxnSpPr/>
      </xdr:nvCxnSpPr>
      <xdr:spPr>
        <a:xfrm flipV="1">
          <a:off x="15481300" y="144227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463" name="n_1aveValue【消防施設】&#10;有形固定資産減価償却率">
          <a:extLst>
            <a:ext uri="{FF2B5EF4-FFF2-40B4-BE49-F238E27FC236}">
              <a16:creationId xmlns:a16="http://schemas.microsoft.com/office/drawing/2014/main" xmlns="" id="{00000000-0008-0000-0200-0000CF010000}"/>
            </a:ext>
          </a:extLst>
        </xdr:cNvPr>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464" name="n_2aveValue【消防施設】&#10;有形固定資産減価償却率">
          <a:extLst>
            <a:ext uri="{FF2B5EF4-FFF2-40B4-BE49-F238E27FC236}">
              <a16:creationId xmlns:a16="http://schemas.microsoft.com/office/drawing/2014/main" xmlns="" id="{00000000-0008-0000-0200-0000D0010000}"/>
            </a:ext>
          </a:extLst>
        </xdr:cNvPr>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110507</xdr:rowOff>
    </xdr:from>
    <xdr:ext cx="405111" cy="259045"/>
    <xdr:sp macro="" textlink="">
      <xdr:nvSpPr>
        <xdr:cNvPr id="465" name="n_1mainValue【消防施設】&#10;有形固定資産減価償却率">
          <a:extLst>
            <a:ext uri="{FF2B5EF4-FFF2-40B4-BE49-F238E27FC236}">
              <a16:creationId xmlns:a16="http://schemas.microsoft.com/office/drawing/2014/main" xmlns="" id="{00000000-0008-0000-0200-0000D1010000}"/>
            </a:ext>
          </a:extLst>
        </xdr:cNvPr>
        <xdr:cNvSpPr txBox="1"/>
      </xdr:nvSpPr>
      <xdr:spPr>
        <a:xfrm>
          <a:off x="15266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a:extLst>
            <a:ext uri="{FF2B5EF4-FFF2-40B4-BE49-F238E27FC236}">
              <a16:creationId xmlns:a16="http://schemas.microsoft.com/office/drawing/2014/main" xmlns="" id="{00000000-0008-0000-0200-0000D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a:extLst>
            <a:ext uri="{FF2B5EF4-FFF2-40B4-BE49-F238E27FC236}">
              <a16:creationId xmlns:a16="http://schemas.microsoft.com/office/drawing/2014/main" xmlns="" id="{00000000-0008-0000-0200-0000D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a:extLst>
            <a:ext uri="{FF2B5EF4-FFF2-40B4-BE49-F238E27FC236}">
              <a16:creationId xmlns:a16="http://schemas.microsoft.com/office/drawing/2014/main" xmlns="" id="{00000000-0008-0000-0200-0000D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a:extLst>
            <a:ext uri="{FF2B5EF4-FFF2-40B4-BE49-F238E27FC236}">
              <a16:creationId xmlns:a16="http://schemas.microsoft.com/office/drawing/2014/main" xmlns="" id="{00000000-0008-0000-0200-0000D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a:extLst>
            <a:ext uri="{FF2B5EF4-FFF2-40B4-BE49-F238E27FC236}">
              <a16:creationId xmlns:a16="http://schemas.microsoft.com/office/drawing/2014/main" xmlns="" id="{00000000-0008-0000-0200-0000D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a:extLst>
            <a:ext uri="{FF2B5EF4-FFF2-40B4-BE49-F238E27FC236}">
              <a16:creationId xmlns:a16="http://schemas.microsoft.com/office/drawing/2014/main" xmlns="" id="{00000000-0008-0000-0200-0000D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a:extLst>
            <a:ext uri="{FF2B5EF4-FFF2-40B4-BE49-F238E27FC236}">
              <a16:creationId xmlns:a16="http://schemas.microsoft.com/office/drawing/2014/main" xmlns="" id="{00000000-0008-0000-0200-0000D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a:extLst>
            <a:ext uri="{FF2B5EF4-FFF2-40B4-BE49-F238E27FC236}">
              <a16:creationId xmlns:a16="http://schemas.microsoft.com/office/drawing/2014/main" xmlns="" id="{00000000-0008-0000-0200-0000D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a:extLst>
            <a:ext uri="{FF2B5EF4-FFF2-40B4-BE49-F238E27FC236}">
              <a16:creationId xmlns:a16="http://schemas.microsoft.com/office/drawing/2014/main" xmlns="" id="{00000000-0008-0000-0200-0000D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a:extLst>
            <a:ext uri="{FF2B5EF4-FFF2-40B4-BE49-F238E27FC236}">
              <a16:creationId xmlns:a16="http://schemas.microsoft.com/office/drawing/2014/main" xmlns="" id="{00000000-0008-0000-0200-0000D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6" name="直線コネクタ 475">
          <a:extLst>
            <a:ext uri="{FF2B5EF4-FFF2-40B4-BE49-F238E27FC236}">
              <a16:creationId xmlns:a16="http://schemas.microsoft.com/office/drawing/2014/main" xmlns="" id="{00000000-0008-0000-0200-0000DC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7" name="テキスト ボックス 476">
          <a:extLst>
            <a:ext uri="{FF2B5EF4-FFF2-40B4-BE49-F238E27FC236}">
              <a16:creationId xmlns:a16="http://schemas.microsoft.com/office/drawing/2014/main" xmlns="" id="{00000000-0008-0000-0200-0000DD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8" name="直線コネクタ 477">
          <a:extLst>
            <a:ext uri="{FF2B5EF4-FFF2-40B4-BE49-F238E27FC236}">
              <a16:creationId xmlns:a16="http://schemas.microsoft.com/office/drawing/2014/main" xmlns="" id="{00000000-0008-0000-0200-0000DE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9" name="テキスト ボックス 478">
          <a:extLst>
            <a:ext uri="{FF2B5EF4-FFF2-40B4-BE49-F238E27FC236}">
              <a16:creationId xmlns:a16="http://schemas.microsoft.com/office/drawing/2014/main" xmlns="" id="{00000000-0008-0000-0200-0000DF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1" name="テキスト ボックス 480">
          <a:extLst>
            <a:ext uri="{FF2B5EF4-FFF2-40B4-BE49-F238E27FC236}">
              <a16:creationId xmlns:a16="http://schemas.microsoft.com/office/drawing/2014/main" xmlns="" id="{00000000-0008-0000-0200-0000E1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3" name="テキスト ボックス 482">
          <a:extLst>
            <a:ext uri="{FF2B5EF4-FFF2-40B4-BE49-F238E27FC236}">
              <a16:creationId xmlns:a16="http://schemas.microsoft.com/office/drawing/2014/main" xmlns="" id="{00000000-0008-0000-0200-0000E3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4" name="直線コネクタ 483">
          <a:extLst>
            <a:ext uri="{FF2B5EF4-FFF2-40B4-BE49-F238E27FC236}">
              <a16:creationId xmlns:a16="http://schemas.microsoft.com/office/drawing/2014/main" xmlns="" id="{00000000-0008-0000-0200-0000E4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5" name="テキスト ボックス 484">
          <a:extLst>
            <a:ext uri="{FF2B5EF4-FFF2-40B4-BE49-F238E27FC236}">
              <a16:creationId xmlns:a16="http://schemas.microsoft.com/office/drawing/2014/main" xmlns="" id="{00000000-0008-0000-0200-0000E5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6" name="直線コネクタ 485">
          <a:extLst>
            <a:ext uri="{FF2B5EF4-FFF2-40B4-BE49-F238E27FC236}">
              <a16:creationId xmlns:a16="http://schemas.microsoft.com/office/drawing/2014/main" xmlns="" id="{00000000-0008-0000-0200-0000E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7" name="テキスト ボックス 486">
          <a:extLst>
            <a:ext uri="{FF2B5EF4-FFF2-40B4-BE49-F238E27FC236}">
              <a16:creationId xmlns:a16="http://schemas.microsoft.com/office/drawing/2014/main" xmlns="" id="{00000000-0008-0000-0200-0000E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8" name="【消防施設】&#10;一人当たり面積グラフ枠">
          <a:extLst>
            <a:ext uri="{FF2B5EF4-FFF2-40B4-BE49-F238E27FC236}">
              <a16:creationId xmlns:a16="http://schemas.microsoft.com/office/drawing/2014/main" xmlns="" id="{00000000-0008-0000-0200-0000E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489" name="直線コネクタ 488">
          <a:extLst>
            <a:ext uri="{FF2B5EF4-FFF2-40B4-BE49-F238E27FC236}">
              <a16:creationId xmlns:a16="http://schemas.microsoft.com/office/drawing/2014/main" xmlns="" id="{00000000-0008-0000-0200-0000E9010000}"/>
            </a:ext>
          </a:extLst>
        </xdr:cNvPr>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490" name="【消防施設】&#10;一人当たり面積最小値テキスト">
          <a:extLst>
            <a:ext uri="{FF2B5EF4-FFF2-40B4-BE49-F238E27FC236}">
              <a16:creationId xmlns:a16="http://schemas.microsoft.com/office/drawing/2014/main" xmlns="" id="{00000000-0008-0000-0200-0000EA010000}"/>
            </a:ext>
          </a:extLst>
        </xdr:cNvPr>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491" name="直線コネクタ 490">
          <a:extLst>
            <a:ext uri="{FF2B5EF4-FFF2-40B4-BE49-F238E27FC236}">
              <a16:creationId xmlns:a16="http://schemas.microsoft.com/office/drawing/2014/main" xmlns="" id="{00000000-0008-0000-0200-0000EB010000}"/>
            </a:ext>
          </a:extLst>
        </xdr:cNvPr>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492" name="【消防施設】&#10;一人当たり面積最大値テキスト">
          <a:extLst>
            <a:ext uri="{FF2B5EF4-FFF2-40B4-BE49-F238E27FC236}">
              <a16:creationId xmlns:a16="http://schemas.microsoft.com/office/drawing/2014/main" xmlns="" id="{00000000-0008-0000-0200-0000EC010000}"/>
            </a:ext>
          </a:extLst>
        </xdr:cNvPr>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493" name="直線コネクタ 492">
          <a:extLst>
            <a:ext uri="{FF2B5EF4-FFF2-40B4-BE49-F238E27FC236}">
              <a16:creationId xmlns:a16="http://schemas.microsoft.com/office/drawing/2014/main" xmlns="" id="{00000000-0008-0000-0200-0000ED010000}"/>
            </a:ext>
          </a:extLst>
        </xdr:cNvPr>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94" name="【消防施設】&#10;一人当たり面積平均値テキスト">
          <a:extLst>
            <a:ext uri="{FF2B5EF4-FFF2-40B4-BE49-F238E27FC236}">
              <a16:creationId xmlns:a16="http://schemas.microsoft.com/office/drawing/2014/main" xmlns="" id="{00000000-0008-0000-0200-0000EE01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95" name="フローチャート: 判断 494">
          <a:extLst>
            <a:ext uri="{FF2B5EF4-FFF2-40B4-BE49-F238E27FC236}">
              <a16:creationId xmlns:a16="http://schemas.microsoft.com/office/drawing/2014/main" xmlns="" id="{00000000-0008-0000-0200-0000EF01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496" name="フローチャート: 判断 495">
          <a:extLst>
            <a:ext uri="{FF2B5EF4-FFF2-40B4-BE49-F238E27FC236}">
              <a16:creationId xmlns:a16="http://schemas.microsoft.com/office/drawing/2014/main" xmlns="" id="{00000000-0008-0000-0200-0000F0010000}"/>
            </a:ext>
          </a:extLst>
        </xdr:cNvPr>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497" name="フローチャート: 判断 496">
          <a:extLst>
            <a:ext uri="{FF2B5EF4-FFF2-40B4-BE49-F238E27FC236}">
              <a16:creationId xmlns:a16="http://schemas.microsoft.com/office/drawing/2014/main" xmlns="" id="{00000000-0008-0000-0200-0000F1010000}"/>
            </a:ext>
          </a:extLst>
        </xdr:cNvPr>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xmlns="" id="{00000000-0008-0000-0200-0000F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xmlns="" id="{00000000-0008-0000-0200-0000F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xmlns="" id="{00000000-0008-0000-0200-0000F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xmlns="" id="{00000000-0008-0000-0200-0000F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503" name="楕円 502">
          <a:extLst>
            <a:ext uri="{FF2B5EF4-FFF2-40B4-BE49-F238E27FC236}">
              <a16:creationId xmlns:a16="http://schemas.microsoft.com/office/drawing/2014/main" xmlns="" id="{00000000-0008-0000-0200-0000F7010000}"/>
            </a:ext>
          </a:extLst>
        </xdr:cNvPr>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504" name="【消防施設】&#10;一人当たり面積該当値テキスト">
          <a:extLst>
            <a:ext uri="{FF2B5EF4-FFF2-40B4-BE49-F238E27FC236}">
              <a16:creationId xmlns:a16="http://schemas.microsoft.com/office/drawing/2014/main" xmlns="" id="{00000000-0008-0000-0200-0000F8010000}"/>
            </a:ext>
          </a:extLst>
        </xdr:cNvPr>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505" name="楕円 504">
          <a:extLst>
            <a:ext uri="{FF2B5EF4-FFF2-40B4-BE49-F238E27FC236}">
              <a16:creationId xmlns:a16="http://schemas.microsoft.com/office/drawing/2014/main" xmlns="" id="{00000000-0008-0000-0200-0000F9010000}"/>
            </a:ext>
          </a:extLst>
        </xdr:cNvPr>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68580</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flipV="1">
          <a:off x="21323300" y="14455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507" name="n_1aveValue【消防施設】&#10;一人当たり面積">
          <a:extLst>
            <a:ext uri="{FF2B5EF4-FFF2-40B4-BE49-F238E27FC236}">
              <a16:creationId xmlns:a16="http://schemas.microsoft.com/office/drawing/2014/main" xmlns="" id="{00000000-0008-0000-0200-0000FB010000}"/>
            </a:ext>
          </a:extLst>
        </xdr:cNvPr>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508" name="n_2aveValue【消防施設】&#10;一人当たり面積">
          <a:extLst>
            <a:ext uri="{FF2B5EF4-FFF2-40B4-BE49-F238E27FC236}">
              <a16:creationId xmlns:a16="http://schemas.microsoft.com/office/drawing/2014/main" xmlns="" id="{00000000-0008-0000-0200-0000FC010000}"/>
            </a:ext>
          </a:extLst>
        </xdr:cNvPr>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135907</xdr:rowOff>
    </xdr:from>
    <xdr:ext cx="469744" cy="259045"/>
    <xdr:sp macro="" textlink="">
      <xdr:nvSpPr>
        <xdr:cNvPr id="509" name="n_1mainValue【消防施設】&#10;一人当たり面積">
          <a:extLst>
            <a:ext uri="{FF2B5EF4-FFF2-40B4-BE49-F238E27FC236}">
              <a16:creationId xmlns:a16="http://schemas.microsoft.com/office/drawing/2014/main" xmlns="" id="{00000000-0008-0000-0200-0000FD010000}"/>
            </a:ext>
          </a:extLst>
        </xdr:cNvPr>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xmlns="" id="{00000000-0008-0000-0200-0000F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xmlns="" id="{00000000-0008-0000-0200-0000F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xmlns="" id="{00000000-0008-0000-0200-00000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xmlns="" id="{00000000-0008-0000-0200-00000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xmlns="" id="{00000000-0008-0000-0200-00000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xmlns="" id="{00000000-0008-0000-0200-00000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xmlns="" id="{00000000-0008-0000-0200-00000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xmlns="" id="{00000000-0008-0000-0200-00000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a:extLst>
            <a:ext uri="{FF2B5EF4-FFF2-40B4-BE49-F238E27FC236}">
              <a16:creationId xmlns:a16="http://schemas.microsoft.com/office/drawing/2014/main" xmlns="" id="{00000000-0008-0000-0200-00000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a:extLst>
            <a:ext uri="{FF2B5EF4-FFF2-40B4-BE49-F238E27FC236}">
              <a16:creationId xmlns:a16="http://schemas.microsoft.com/office/drawing/2014/main" xmlns="" id="{00000000-0008-0000-0200-00000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a:extLst>
            <a:ext uri="{FF2B5EF4-FFF2-40B4-BE49-F238E27FC236}">
              <a16:creationId xmlns:a16="http://schemas.microsoft.com/office/drawing/2014/main" xmlns="" id="{00000000-0008-0000-0200-000008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a:extLst>
            <a:ext uri="{FF2B5EF4-FFF2-40B4-BE49-F238E27FC236}">
              <a16:creationId xmlns:a16="http://schemas.microsoft.com/office/drawing/2014/main" xmlns="" id="{00000000-0008-0000-0200-00000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a:extLst>
            <a:ext uri="{FF2B5EF4-FFF2-40B4-BE49-F238E27FC236}">
              <a16:creationId xmlns:a16="http://schemas.microsoft.com/office/drawing/2014/main" xmlns="" id="{00000000-0008-0000-0200-00000A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a:extLst>
            <a:ext uri="{FF2B5EF4-FFF2-40B4-BE49-F238E27FC236}">
              <a16:creationId xmlns:a16="http://schemas.microsoft.com/office/drawing/2014/main" xmlns="" id="{00000000-0008-0000-0200-00000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a:extLst>
            <a:ext uri="{FF2B5EF4-FFF2-40B4-BE49-F238E27FC236}">
              <a16:creationId xmlns:a16="http://schemas.microsoft.com/office/drawing/2014/main" xmlns="" id="{00000000-0008-0000-0200-00000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a:extLst>
            <a:ext uri="{FF2B5EF4-FFF2-40B4-BE49-F238E27FC236}">
              <a16:creationId xmlns:a16="http://schemas.microsoft.com/office/drawing/2014/main" xmlns="" id="{00000000-0008-0000-0200-00000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a:extLst>
            <a:ext uri="{FF2B5EF4-FFF2-40B4-BE49-F238E27FC236}">
              <a16:creationId xmlns:a16="http://schemas.microsoft.com/office/drawing/2014/main" xmlns="" id="{00000000-0008-0000-0200-00000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a:extLst>
            <a:ext uri="{FF2B5EF4-FFF2-40B4-BE49-F238E27FC236}">
              <a16:creationId xmlns:a16="http://schemas.microsoft.com/office/drawing/2014/main" xmlns="" id="{00000000-0008-0000-0200-00000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a:extLst>
            <a:ext uri="{FF2B5EF4-FFF2-40B4-BE49-F238E27FC236}">
              <a16:creationId xmlns:a16="http://schemas.microsoft.com/office/drawing/2014/main" xmlns="" id="{00000000-0008-0000-0200-00001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a:extLst>
            <a:ext uri="{FF2B5EF4-FFF2-40B4-BE49-F238E27FC236}">
              <a16:creationId xmlns:a16="http://schemas.microsoft.com/office/drawing/2014/main" xmlns="" id="{00000000-0008-0000-0200-00001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a:extLst>
            <a:ext uri="{FF2B5EF4-FFF2-40B4-BE49-F238E27FC236}">
              <a16:creationId xmlns:a16="http://schemas.microsoft.com/office/drawing/2014/main" xmlns="" id="{00000000-0008-0000-0200-000012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a:extLst>
            <a:ext uri="{FF2B5EF4-FFF2-40B4-BE49-F238E27FC236}">
              <a16:creationId xmlns:a16="http://schemas.microsoft.com/office/drawing/2014/main" xmlns="" id="{00000000-0008-0000-0200-00001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a:extLst>
            <a:ext uri="{FF2B5EF4-FFF2-40B4-BE49-F238E27FC236}">
              <a16:creationId xmlns:a16="http://schemas.microsoft.com/office/drawing/2014/main" xmlns="" id="{00000000-0008-0000-0200-00001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庁舎】&#10;有形固定資産減価償却率グラフ枠">
          <a:extLst>
            <a:ext uri="{FF2B5EF4-FFF2-40B4-BE49-F238E27FC236}">
              <a16:creationId xmlns:a16="http://schemas.microsoft.com/office/drawing/2014/main" xmlns="" id="{00000000-0008-0000-0200-00001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534" name="直線コネクタ 533">
          <a:extLst>
            <a:ext uri="{FF2B5EF4-FFF2-40B4-BE49-F238E27FC236}">
              <a16:creationId xmlns:a16="http://schemas.microsoft.com/office/drawing/2014/main" xmlns="" id="{00000000-0008-0000-0200-000016020000}"/>
            </a:ext>
          </a:extLst>
        </xdr:cNvPr>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535" name="【庁舎】&#10;有形固定資産減価償却率最小値テキスト">
          <a:extLst>
            <a:ext uri="{FF2B5EF4-FFF2-40B4-BE49-F238E27FC236}">
              <a16:creationId xmlns:a16="http://schemas.microsoft.com/office/drawing/2014/main" xmlns="" id="{00000000-0008-0000-0200-000017020000}"/>
            </a:ext>
          </a:extLst>
        </xdr:cNvPr>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536" name="直線コネクタ 535">
          <a:extLst>
            <a:ext uri="{FF2B5EF4-FFF2-40B4-BE49-F238E27FC236}">
              <a16:creationId xmlns:a16="http://schemas.microsoft.com/office/drawing/2014/main" xmlns="" id="{00000000-0008-0000-0200-000018020000}"/>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537" name="【庁舎】&#10;有形固定資産減価償却率最大値テキスト">
          <a:extLst>
            <a:ext uri="{FF2B5EF4-FFF2-40B4-BE49-F238E27FC236}">
              <a16:creationId xmlns:a16="http://schemas.microsoft.com/office/drawing/2014/main" xmlns="" id="{00000000-0008-0000-0200-000019020000}"/>
            </a:ext>
          </a:extLst>
        </xdr:cNvPr>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539" name="【庁舎】&#10;有形固定資産減価償却率平均値テキスト">
          <a:extLst>
            <a:ext uri="{FF2B5EF4-FFF2-40B4-BE49-F238E27FC236}">
              <a16:creationId xmlns:a16="http://schemas.microsoft.com/office/drawing/2014/main" xmlns="" id="{00000000-0008-0000-0200-00001B020000}"/>
            </a:ext>
          </a:extLst>
        </xdr:cNvPr>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540" name="フローチャート: 判断 539">
          <a:extLst>
            <a:ext uri="{FF2B5EF4-FFF2-40B4-BE49-F238E27FC236}">
              <a16:creationId xmlns:a16="http://schemas.microsoft.com/office/drawing/2014/main" xmlns="" id="{00000000-0008-0000-0200-00001C020000}"/>
            </a:ext>
          </a:extLst>
        </xdr:cNvPr>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541" name="フローチャート: 判断 540">
          <a:extLst>
            <a:ext uri="{FF2B5EF4-FFF2-40B4-BE49-F238E27FC236}">
              <a16:creationId xmlns:a16="http://schemas.microsoft.com/office/drawing/2014/main" xmlns="" id="{00000000-0008-0000-0200-00001D020000}"/>
            </a:ext>
          </a:extLst>
        </xdr:cNvPr>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542" name="フローチャート: 判断 541">
          <a:extLst>
            <a:ext uri="{FF2B5EF4-FFF2-40B4-BE49-F238E27FC236}">
              <a16:creationId xmlns:a16="http://schemas.microsoft.com/office/drawing/2014/main" xmlns="" id="{00000000-0008-0000-0200-00001E020000}"/>
            </a:ext>
          </a:extLst>
        </xdr:cNvPr>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xmlns="" id="{00000000-0008-0000-0200-00001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xmlns="" id="{00000000-0008-0000-0200-00002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xmlns="" id="{00000000-0008-0000-0200-00002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xmlns="" id="{00000000-0008-0000-0200-00002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xmlns="" id="{00000000-0008-0000-0200-00002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548" name="楕円 547">
          <a:extLst>
            <a:ext uri="{FF2B5EF4-FFF2-40B4-BE49-F238E27FC236}">
              <a16:creationId xmlns:a16="http://schemas.microsoft.com/office/drawing/2014/main" xmlns="" id="{00000000-0008-0000-0200-000024020000}"/>
            </a:ext>
          </a:extLst>
        </xdr:cNvPr>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27322</xdr:rowOff>
    </xdr:from>
    <xdr:ext cx="405111" cy="259045"/>
    <xdr:sp macro="" textlink="">
      <xdr:nvSpPr>
        <xdr:cNvPr id="549" name="【庁舎】&#10;有形固定資産減価償却率該当値テキスト">
          <a:extLst>
            <a:ext uri="{FF2B5EF4-FFF2-40B4-BE49-F238E27FC236}">
              <a16:creationId xmlns:a16="http://schemas.microsoft.com/office/drawing/2014/main" xmlns="" id="{00000000-0008-0000-0200-000025020000}"/>
            </a:ext>
          </a:extLst>
        </xdr:cNvPr>
        <xdr:cNvSpPr txBox="1"/>
      </xdr:nvSpPr>
      <xdr:spPr>
        <a:xfrm>
          <a:off x="16357600"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550" name="楕円 549">
          <a:extLst>
            <a:ext uri="{FF2B5EF4-FFF2-40B4-BE49-F238E27FC236}">
              <a16:creationId xmlns:a16="http://schemas.microsoft.com/office/drawing/2014/main" xmlns="" id="{00000000-0008-0000-0200-000026020000}"/>
            </a:ext>
          </a:extLst>
        </xdr:cNvPr>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55245</xdr:rowOff>
    </xdr:to>
    <xdr:cxnSp macro="">
      <xdr:nvCxnSpPr>
        <xdr:cNvPr id="551" name="直線コネクタ 550">
          <a:extLst>
            <a:ext uri="{FF2B5EF4-FFF2-40B4-BE49-F238E27FC236}">
              <a16:creationId xmlns:a16="http://schemas.microsoft.com/office/drawing/2014/main" xmlns="" id="{00000000-0008-0000-0200-000027020000}"/>
            </a:ext>
          </a:extLst>
        </xdr:cNvPr>
        <xdr:cNvCxnSpPr/>
      </xdr:nvCxnSpPr>
      <xdr:spPr>
        <a:xfrm>
          <a:off x="15481300" y="178346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552" name="n_1aveValue【庁舎】&#10;有形固定資産減価償却率">
          <a:extLst>
            <a:ext uri="{FF2B5EF4-FFF2-40B4-BE49-F238E27FC236}">
              <a16:creationId xmlns:a16="http://schemas.microsoft.com/office/drawing/2014/main" xmlns="" id="{00000000-0008-0000-0200-000028020000}"/>
            </a:ext>
          </a:extLst>
        </xdr:cNvPr>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553" name="n_2aveValue【庁舎】&#10;有形固定資産減価償却率">
          <a:extLst>
            <a:ext uri="{FF2B5EF4-FFF2-40B4-BE49-F238E27FC236}">
              <a16:creationId xmlns:a16="http://schemas.microsoft.com/office/drawing/2014/main" xmlns="" id="{00000000-0008-0000-0200-000029020000}"/>
            </a:ext>
          </a:extLst>
        </xdr:cNvPr>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554" name="n_1mainValue【庁舎】&#10;有形固定資産減価償却率">
          <a:extLst>
            <a:ext uri="{FF2B5EF4-FFF2-40B4-BE49-F238E27FC236}">
              <a16:creationId xmlns:a16="http://schemas.microsoft.com/office/drawing/2014/main" xmlns="" id="{00000000-0008-0000-0200-00002A020000}"/>
            </a:ext>
          </a:extLst>
        </xdr:cNvPr>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xmlns="" id="{00000000-0008-0000-0200-00002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a:extLst>
            <a:ext uri="{FF2B5EF4-FFF2-40B4-BE49-F238E27FC236}">
              <a16:creationId xmlns:a16="http://schemas.microsoft.com/office/drawing/2014/main" xmlns="" id="{00000000-0008-0000-0200-00002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a:extLst>
            <a:ext uri="{FF2B5EF4-FFF2-40B4-BE49-F238E27FC236}">
              <a16:creationId xmlns:a16="http://schemas.microsoft.com/office/drawing/2014/main" xmlns="" id="{00000000-0008-0000-0200-00002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a:extLst>
            <a:ext uri="{FF2B5EF4-FFF2-40B4-BE49-F238E27FC236}">
              <a16:creationId xmlns:a16="http://schemas.microsoft.com/office/drawing/2014/main" xmlns="" id="{00000000-0008-0000-0200-00002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a:extLst>
            <a:ext uri="{FF2B5EF4-FFF2-40B4-BE49-F238E27FC236}">
              <a16:creationId xmlns:a16="http://schemas.microsoft.com/office/drawing/2014/main" xmlns="" id="{00000000-0008-0000-0200-00002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a:extLst>
            <a:ext uri="{FF2B5EF4-FFF2-40B4-BE49-F238E27FC236}">
              <a16:creationId xmlns:a16="http://schemas.microsoft.com/office/drawing/2014/main" xmlns="" id="{00000000-0008-0000-0200-00003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a:extLst>
            <a:ext uri="{FF2B5EF4-FFF2-40B4-BE49-F238E27FC236}">
              <a16:creationId xmlns:a16="http://schemas.microsoft.com/office/drawing/2014/main" xmlns="" id="{00000000-0008-0000-0200-00003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a:extLst>
            <a:ext uri="{FF2B5EF4-FFF2-40B4-BE49-F238E27FC236}">
              <a16:creationId xmlns:a16="http://schemas.microsoft.com/office/drawing/2014/main" xmlns="" id="{00000000-0008-0000-0200-00003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a:extLst>
            <a:ext uri="{FF2B5EF4-FFF2-40B4-BE49-F238E27FC236}">
              <a16:creationId xmlns:a16="http://schemas.microsoft.com/office/drawing/2014/main" xmlns="" id="{00000000-0008-0000-0200-00003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a:extLst>
            <a:ext uri="{FF2B5EF4-FFF2-40B4-BE49-F238E27FC236}">
              <a16:creationId xmlns:a16="http://schemas.microsoft.com/office/drawing/2014/main" xmlns="" id="{00000000-0008-0000-0200-00003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5" name="直線コネクタ 564">
          <a:extLst>
            <a:ext uri="{FF2B5EF4-FFF2-40B4-BE49-F238E27FC236}">
              <a16:creationId xmlns:a16="http://schemas.microsoft.com/office/drawing/2014/main" xmlns="" id="{00000000-0008-0000-0200-00003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6" name="テキスト ボックス 565">
          <a:extLst>
            <a:ext uri="{FF2B5EF4-FFF2-40B4-BE49-F238E27FC236}">
              <a16:creationId xmlns:a16="http://schemas.microsoft.com/office/drawing/2014/main" xmlns="" id="{00000000-0008-0000-0200-00003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7" name="直線コネクタ 566">
          <a:extLst>
            <a:ext uri="{FF2B5EF4-FFF2-40B4-BE49-F238E27FC236}">
              <a16:creationId xmlns:a16="http://schemas.microsoft.com/office/drawing/2014/main" xmlns="" id="{00000000-0008-0000-0200-00003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8" name="テキスト ボックス 567">
          <a:extLst>
            <a:ext uri="{FF2B5EF4-FFF2-40B4-BE49-F238E27FC236}">
              <a16:creationId xmlns:a16="http://schemas.microsoft.com/office/drawing/2014/main" xmlns="" id="{00000000-0008-0000-0200-00003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9" name="直線コネクタ 568">
          <a:extLst>
            <a:ext uri="{FF2B5EF4-FFF2-40B4-BE49-F238E27FC236}">
              <a16:creationId xmlns:a16="http://schemas.microsoft.com/office/drawing/2014/main" xmlns="" id="{00000000-0008-0000-0200-00003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0" name="テキスト ボックス 569">
          <a:extLst>
            <a:ext uri="{FF2B5EF4-FFF2-40B4-BE49-F238E27FC236}">
              <a16:creationId xmlns:a16="http://schemas.microsoft.com/office/drawing/2014/main" xmlns="" id="{00000000-0008-0000-0200-00003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1" name="直線コネクタ 570">
          <a:extLst>
            <a:ext uri="{FF2B5EF4-FFF2-40B4-BE49-F238E27FC236}">
              <a16:creationId xmlns:a16="http://schemas.microsoft.com/office/drawing/2014/main" xmlns="" id="{00000000-0008-0000-0200-00003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2" name="テキスト ボックス 571">
          <a:extLst>
            <a:ext uri="{FF2B5EF4-FFF2-40B4-BE49-F238E27FC236}">
              <a16:creationId xmlns:a16="http://schemas.microsoft.com/office/drawing/2014/main" xmlns="" id="{00000000-0008-0000-0200-00003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xmlns="" id="{00000000-0008-0000-0200-00003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xmlns="" id="{00000000-0008-0000-0200-00003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a:extLst>
            <a:ext uri="{FF2B5EF4-FFF2-40B4-BE49-F238E27FC236}">
              <a16:creationId xmlns:a16="http://schemas.microsoft.com/office/drawing/2014/main" xmlns="" id="{00000000-0008-0000-0200-00003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576" name="直線コネクタ 575">
          <a:extLst>
            <a:ext uri="{FF2B5EF4-FFF2-40B4-BE49-F238E27FC236}">
              <a16:creationId xmlns:a16="http://schemas.microsoft.com/office/drawing/2014/main" xmlns="" id="{00000000-0008-0000-0200-000040020000}"/>
            </a:ext>
          </a:extLst>
        </xdr:cNvPr>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577" name="【庁舎】&#10;一人当たり面積最小値テキスト">
          <a:extLst>
            <a:ext uri="{FF2B5EF4-FFF2-40B4-BE49-F238E27FC236}">
              <a16:creationId xmlns:a16="http://schemas.microsoft.com/office/drawing/2014/main" xmlns="" id="{00000000-0008-0000-0200-000041020000}"/>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578" name="直線コネクタ 577">
          <a:extLst>
            <a:ext uri="{FF2B5EF4-FFF2-40B4-BE49-F238E27FC236}">
              <a16:creationId xmlns:a16="http://schemas.microsoft.com/office/drawing/2014/main" xmlns="" id="{00000000-0008-0000-0200-000042020000}"/>
            </a:ext>
          </a:extLst>
        </xdr:cNvPr>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579" name="【庁舎】&#10;一人当たり面積最大値テキスト">
          <a:extLst>
            <a:ext uri="{FF2B5EF4-FFF2-40B4-BE49-F238E27FC236}">
              <a16:creationId xmlns:a16="http://schemas.microsoft.com/office/drawing/2014/main" xmlns="" id="{00000000-0008-0000-0200-00004302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580" name="直線コネクタ 579">
          <a:extLst>
            <a:ext uri="{FF2B5EF4-FFF2-40B4-BE49-F238E27FC236}">
              <a16:creationId xmlns:a16="http://schemas.microsoft.com/office/drawing/2014/main" xmlns="" id="{00000000-0008-0000-0200-00004402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581" name="【庁舎】&#10;一人当たり面積平均値テキスト">
          <a:extLst>
            <a:ext uri="{FF2B5EF4-FFF2-40B4-BE49-F238E27FC236}">
              <a16:creationId xmlns:a16="http://schemas.microsoft.com/office/drawing/2014/main" xmlns="" id="{00000000-0008-0000-0200-000045020000}"/>
            </a:ext>
          </a:extLst>
        </xdr:cNvPr>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582" name="フローチャート: 判断 581">
          <a:extLst>
            <a:ext uri="{FF2B5EF4-FFF2-40B4-BE49-F238E27FC236}">
              <a16:creationId xmlns:a16="http://schemas.microsoft.com/office/drawing/2014/main" xmlns="" id="{00000000-0008-0000-0200-000046020000}"/>
            </a:ext>
          </a:extLst>
        </xdr:cNvPr>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583" name="フローチャート: 判断 582">
          <a:extLst>
            <a:ext uri="{FF2B5EF4-FFF2-40B4-BE49-F238E27FC236}">
              <a16:creationId xmlns:a16="http://schemas.microsoft.com/office/drawing/2014/main" xmlns="" id="{00000000-0008-0000-0200-000047020000}"/>
            </a:ext>
          </a:extLst>
        </xdr:cNvPr>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584" name="フローチャート: 判断 583">
          <a:extLst>
            <a:ext uri="{FF2B5EF4-FFF2-40B4-BE49-F238E27FC236}">
              <a16:creationId xmlns:a16="http://schemas.microsoft.com/office/drawing/2014/main" xmlns="" id="{00000000-0008-0000-0200-000048020000}"/>
            </a:ext>
          </a:extLst>
        </xdr:cNvPr>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xmlns="" id="{00000000-0008-0000-0200-00004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xmlns="" id="{00000000-0008-0000-0200-00004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xmlns="" id="{00000000-0008-0000-0200-00004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xmlns="" id="{00000000-0008-0000-0200-00004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xmlns="" id="{00000000-0008-0000-0200-00004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144272</xdr:rowOff>
    </xdr:from>
    <xdr:to>
      <xdr:col>116</xdr:col>
      <xdr:colOff>114300</xdr:colOff>
      <xdr:row>105</xdr:row>
      <xdr:rowOff>74422</xdr:rowOff>
    </xdr:to>
    <xdr:sp macro="" textlink="">
      <xdr:nvSpPr>
        <xdr:cNvPr id="590" name="楕円 589">
          <a:extLst>
            <a:ext uri="{FF2B5EF4-FFF2-40B4-BE49-F238E27FC236}">
              <a16:creationId xmlns:a16="http://schemas.microsoft.com/office/drawing/2014/main" xmlns="" id="{00000000-0008-0000-0200-00004E020000}"/>
            </a:ext>
          </a:extLst>
        </xdr:cNvPr>
        <xdr:cNvSpPr/>
      </xdr:nvSpPr>
      <xdr:spPr>
        <a:xfrm>
          <a:off x="22110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122699</xdr:rowOff>
    </xdr:from>
    <xdr:ext cx="469744" cy="259045"/>
    <xdr:sp macro="" textlink="">
      <xdr:nvSpPr>
        <xdr:cNvPr id="591" name="【庁舎】&#10;一人当たり面積該当値テキスト">
          <a:extLst>
            <a:ext uri="{FF2B5EF4-FFF2-40B4-BE49-F238E27FC236}">
              <a16:creationId xmlns:a16="http://schemas.microsoft.com/office/drawing/2014/main" xmlns="" id="{00000000-0008-0000-0200-00004F020000}"/>
            </a:ext>
          </a:extLst>
        </xdr:cNvPr>
        <xdr:cNvSpPr txBox="1"/>
      </xdr:nvSpPr>
      <xdr:spPr>
        <a:xfrm>
          <a:off x="22199600"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144272</xdr:rowOff>
    </xdr:from>
    <xdr:to>
      <xdr:col>112</xdr:col>
      <xdr:colOff>38100</xdr:colOff>
      <xdr:row>105</xdr:row>
      <xdr:rowOff>74422</xdr:rowOff>
    </xdr:to>
    <xdr:sp macro="" textlink="">
      <xdr:nvSpPr>
        <xdr:cNvPr id="592" name="楕円 591">
          <a:extLst>
            <a:ext uri="{FF2B5EF4-FFF2-40B4-BE49-F238E27FC236}">
              <a16:creationId xmlns:a16="http://schemas.microsoft.com/office/drawing/2014/main" xmlns="" id="{00000000-0008-0000-0200-000050020000}"/>
            </a:ext>
          </a:extLst>
        </xdr:cNvPr>
        <xdr:cNvSpPr/>
      </xdr:nvSpPr>
      <xdr:spPr>
        <a:xfrm>
          <a:off x="21272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23622</xdr:rowOff>
    </xdr:from>
    <xdr:to>
      <xdr:col>116</xdr:col>
      <xdr:colOff>63500</xdr:colOff>
      <xdr:row>105</xdr:row>
      <xdr:rowOff>23622</xdr:rowOff>
    </xdr:to>
    <xdr:cxnSp macro="">
      <xdr:nvCxnSpPr>
        <xdr:cNvPr id="593" name="直線コネクタ 592">
          <a:extLst>
            <a:ext uri="{FF2B5EF4-FFF2-40B4-BE49-F238E27FC236}">
              <a16:creationId xmlns:a16="http://schemas.microsoft.com/office/drawing/2014/main" xmlns="" id="{00000000-0008-0000-0200-000051020000}"/>
            </a:ext>
          </a:extLst>
        </xdr:cNvPr>
        <xdr:cNvCxnSpPr/>
      </xdr:nvCxnSpPr>
      <xdr:spPr>
        <a:xfrm>
          <a:off x="21323300" y="18025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594" name="n_1aveValue【庁舎】&#10;一人当たり面積">
          <a:extLst>
            <a:ext uri="{FF2B5EF4-FFF2-40B4-BE49-F238E27FC236}">
              <a16:creationId xmlns:a16="http://schemas.microsoft.com/office/drawing/2014/main" xmlns="" id="{00000000-0008-0000-0200-000052020000}"/>
            </a:ext>
          </a:extLst>
        </xdr:cNvPr>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595" name="n_2aveValue【庁舎】&#10;一人当たり面積">
          <a:extLst>
            <a:ext uri="{FF2B5EF4-FFF2-40B4-BE49-F238E27FC236}">
              <a16:creationId xmlns:a16="http://schemas.microsoft.com/office/drawing/2014/main" xmlns="" id="{00000000-0008-0000-0200-000053020000}"/>
            </a:ext>
          </a:extLst>
        </xdr:cNvPr>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65549</xdr:rowOff>
    </xdr:from>
    <xdr:ext cx="469744" cy="259045"/>
    <xdr:sp macro="" textlink="">
      <xdr:nvSpPr>
        <xdr:cNvPr id="596" name="n_1mainValue【庁舎】&#10;一人当たり面積">
          <a:extLst>
            <a:ext uri="{FF2B5EF4-FFF2-40B4-BE49-F238E27FC236}">
              <a16:creationId xmlns:a16="http://schemas.microsoft.com/office/drawing/2014/main" xmlns="" id="{00000000-0008-0000-0200-000054020000}"/>
            </a:ext>
          </a:extLst>
        </xdr:cNvPr>
        <xdr:cNvSpPr txBox="1"/>
      </xdr:nvSpPr>
      <xdr:spPr>
        <a:xfrm>
          <a:off x="21075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a:extLst>
            <a:ext uri="{FF2B5EF4-FFF2-40B4-BE49-F238E27FC236}">
              <a16:creationId xmlns:a16="http://schemas.microsoft.com/office/drawing/2014/main" xmlns="" id="{00000000-0008-0000-0200-00005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a:extLst>
            <a:ext uri="{FF2B5EF4-FFF2-40B4-BE49-F238E27FC236}">
              <a16:creationId xmlns:a16="http://schemas.microsoft.com/office/drawing/2014/main" xmlns="" id="{00000000-0008-0000-0200-00005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a:extLst>
            <a:ext uri="{FF2B5EF4-FFF2-40B4-BE49-F238E27FC236}">
              <a16:creationId xmlns:a16="http://schemas.microsoft.com/office/drawing/2014/main" xmlns="" id="{00000000-0008-0000-0200-00005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図書館や市民会館、体育館・プールなどの一人当たり面積は類似団体より広く、公共施設が比較的多いことが読み取れる。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今後は施設の改修費などの将来負担を増大させないためにも、施設の統廃合などを含めて今後の施設の在り方を考えることが重要であると考えている。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09ikoma&#65288;&#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55.5</v>
          </cell>
          <cell r="CV53">
            <v>58.8</v>
          </cell>
        </row>
        <row r="55">
          <cell r="AN55" t="str">
            <v>類似団体内平均値</v>
          </cell>
          <cell r="CN55">
            <v>15</v>
          </cell>
          <cell r="CV55">
            <v>12.2</v>
          </cell>
        </row>
        <row r="57">
          <cell r="CN57">
            <v>60.1</v>
          </cell>
          <cell r="CV57">
            <v>60.4</v>
          </cell>
        </row>
        <row r="72">
          <cell r="BP72" t="str">
            <v>H25</v>
          </cell>
          <cell r="BX72" t="str">
            <v>H26</v>
          </cell>
          <cell r="CF72" t="str">
            <v>H27</v>
          </cell>
          <cell r="CN72" t="str">
            <v>H28</v>
          </cell>
          <cell r="CV72" t="str">
            <v>H29</v>
          </cell>
        </row>
        <row r="73">
          <cell r="AN73" t="str">
            <v>当該団体値</v>
          </cell>
        </row>
        <row r="75">
          <cell r="BP75">
            <v>3.7</v>
          </cell>
          <cell r="BX75">
            <v>1.8</v>
          </cell>
          <cell r="CF75">
            <v>0.7</v>
          </cell>
          <cell r="CN75">
            <v>0.2</v>
          </cell>
          <cell r="CV75">
            <v>1.3</v>
          </cell>
        </row>
        <row r="77">
          <cell r="AN77" t="str">
            <v>類似団体内平均値</v>
          </cell>
          <cell r="BP77">
            <v>0</v>
          </cell>
          <cell r="BX77">
            <v>0</v>
          </cell>
          <cell r="CF77">
            <v>17.8</v>
          </cell>
          <cell r="CN77">
            <v>15</v>
          </cell>
          <cell r="CV77">
            <v>12.2</v>
          </cell>
        </row>
        <row r="79">
          <cell r="BP79">
            <v>5.4</v>
          </cell>
          <cell r="BX79">
            <v>4.4000000000000004</v>
          </cell>
          <cell r="CF79">
            <v>5.3</v>
          </cell>
          <cell r="CN79">
            <v>5</v>
          </cell>
          <cell r="CV79">
            <v>4.8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36745983</v>
      </c>
      <c r="BO4" s="372"/>
      <c r="BP4" s="372"/>
      <c r="BQ4" s="372"/>
      <c r="BR4" s="372"/>
      <c r="BS4" s="372"/>
      <c r="BT4" s="372"/>
      <c r="BU4" s="373"/>
      <c r="BV4" s="371">
        <v>37841751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v>
      </c>
      <c r="CU4" s="378"/>
      <c r="CV4" s="378"/>
      <c r="CW4" s="378"/>
      <c r="CX4" s="378"/>
      <c r="CY4" s="378"/>
      <c r="CZ4" s="378"/>
      <c r="DA4" s="379"/>
      <c r="DB4" s="377">
        <v>3.1</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35692660</v>
      </c>
      <c r="BO5" s="409"/>
      <c r="BP5" s="409"/>
      <c r="BQ5" s="409"/>
      <c r="BR5" s="409"/>
      <c r="BS5" s="409"/>
      <c r="BT5" s="409"/>
      <c r="BU5" s="410"/>
      <c r="BV5" s="408">
        <v>36960711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91.7</v>
      </c>
      <c r="CU5" s="406"/>
      <c r="CV5" s="406"/>
      <c r="CW5" s="406"/>
      <c r="CX5" s="406"/>
      <c r="CY5" s="406"/>
      <c r="CZ5" s="406"/>
      <c r="DA5" s="407"/>
      <c r="DB5" s="405">
        <v>91.1</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1053323</v>
      </c>
      <c r="BO6" s="409"/>
      <c r="BP6" s="409"/>
      <c r="BQ6" s="409"/>
      <c r="BR6" s="409"/>
      <c r="BS6" s="409"/>
      <c r="BT6" s="409"/>
      <c r="BU6" s="410"/>
      <c r="BV6" s="408">
        <v>881040</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98.4</v>
      </c>
      <c r="CU6" s="446"/>
      <c r="CV6" s="446"/>
      <c r="CW6" s="446"/>
      <c r="CX6" s="446"/>
      <c r="CY6" s="446"/>
      <c r="CZ6" s="446"/>
      <c r="DA6" s="447"/>
      <c r="DB6" s="445">
        <v>97.2</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148492</v>
      </c>
      <c r="BO7" s="409"/>
      <c r="BP7" s="409"/>
      <c r="BQ7" s="409"/>
      <c r="BR7" s="409"/>
      <c r="BS7" s="409"/>
      <c r="BT7" s="409"/>
      <c r="BU7" s="410"/>
      <c r="BV7" s="408">
        <v>198792</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22526953</v>
      </c>
      <c r="CU7" s="409"/>
      <c r="CV7" s="409"/>
      <c r="CW7" s="409"/>
      <c r="CX7" s="409"/>
      <c r="CY7" s="409"/>
      <c r="CZ7" s="409"/>
      <c r="DA7" s="410"/>
      <c r="DB7" s="408">
        <v>22360436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904831</v>
      </c>
      <c r="BO8" s="409"/>
      <c r="BP8" s="409"/>
      <c r="BQ8" s="409"/>
      <c r="BR8" s="409"/>
      <c r="BS8" s="409"/>
      <c r="BT8" s="409"/>
      <c r="BU8" s="410"/>
      <c r="BV8" s="408">
        <v>682248</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0.82</v>
      </c>
      <c r="CU8" s="449"/>
      <c r="CV8" s="449"/>
      <c r="CW8" s="449"/>
      <c r="CX8" s="449"/>
      <c r="CY8" s="449"/>
      <c r="CZ8" s="449"/>
      <c r="DA8" s="450"/>
      <c r="DB8" s="448">
        <v>0.82</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118233</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88</v>
      </c>
      <c r="AV9" s="441"/>
      <c r="AW9" s="441"/>
      <c r="AX9" s="441"/>
      <c r="AY9" s="442" t="s">
        <v>110</v>
      </c>
      <c r="AZ9" s="443"/>
      <c r="BA9" s="443"/>
      <c r="BB9" s="443"/>
      <c r="BC9" s="443"/>
      <c r="BD9" s="443"/>
      <c r="BE9" s="443"/>
      <c r="BF9" s="443"/>
      <c r="BG9" s="443"/>
      <c r="BH9" s="443"/>
      <c r="BI9" s="443"/>
      <c r="BJ9" s="443"/>
      <c r="BK9" s="443"/>
      <c r="BL9" s="443"/>
      <c r="BM9" s="444"/>
      <c r="BN9" s="408">
        <v>222583</v>
      </c>
      <c r="BO9" s="409"/>
      <c r="BP9" s="409"/>
      <c r="BQ9" s="409"/>
      <c r="BR9" s="409"/>
      <c r="BS9" s="409"/>
      <c r="BT9" s="409"/>
      <c r="BU9" s="410"/>
      <c r="BV9" s="408">
        <v>-234556</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12.4</v>
      </c>
      <c r="CU9" s="406"/>
      <c r="CV9" s="406"/>
      <c r="CW9" s="406"/>
      <c r="CX9" s="406"/>
      <c r="CY9" s="406"/>
      <c r="CZ9" s="406"/>
      <c r="DA9" s="407"/>
      <c r="DB9" s="405">
        <v>10.5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118113</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1192</v>
      </c>
      <c r="BO10" s="409"/>
      <c r="BP10" s="409"/>
      <c r="BQ10" s="409"/>
      <c r="BR10" s="409"/>
      <c r="BS10" s="409"/>
      <c r="BT10" s="409"/>
      <c r="BU10" s="410"/>
      <c r="BV10" s="408">
        <v>1561</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96</v>
      </c>
      <c r="AV11" s="441"/>
      <c r="AW11" s="441"/>
      <c r="AX11" s="441"/>
      <c r="AY11" s="442" t="s">
        <v>120</v>
      </c>
      <c r="AZ11" s="443"/>
      <c r="BA11" s="443"/>
      <c r="BB11" s="443"/>
      <c r="BC11" s="443"/>
      <c r="BD11" s="443"/>
      <c r="BE11" s="443"/>
      <c r="BF11" s="443"/>
      <c r="BG11" s="443"/>
      <c r="BH11" s="443"/>
      <c r="BI11" s="443"/>
      <c r="BJ11" s="443"/>
      <c r="BK11" s="443"/>
      <c r="BL11" s="443"/>
      <c r="BM11" s="444"/>
      <c r="BN11" s="408">
        <v>351778</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120596</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119436</v>
      </c>
      <c r="S13" s="490"/>
      <c r="T13" s="490"/>
      <c r="U13" s="490"/>
      <c r="V13" s="491"/>
      <c r="W13" s="424" t="s">
        <v>134</v>
      </c>
      <c r="X13" s="425"/>
      <c r="Y13" s="425"/>
      <c r="Z13" s="425"/>
      <c r="AA13" s="425"/>
      <c r="AB13" s="415"/>
      <c r="AC13" s="459">
        <v>411</v>
      </c>
      <c r="AD13" s="460"/>
      <c r="AE13" s="460"/>
      <c r="AF13" s="460"/>
      <c r="AG13" s="499"/>
      <c r="AH13" s="459">
        <v>464</v>
      </c>
      <c r="AI13" s="460"/>
      <c r="AJ13" s="460"/>
      <c r="AK13" s="460"/>
      <c r="AL13" s="461"/>
      <c r="AM13" s="437" t="s">
        <v>135</v>
      </c>
      <c r="AN13" s="438"/>
      <c r="AO13" s="438"/>
      <c r="AP13" s="438"/>
      <c r="AQ13" s="438"/>
      <c r="AR13" s="438"/>
      <c r="AS13" s="438"/>
      <c r="AT13" s="439"/>
      <c r="AU13" s="440" t="s">
        <v>103</v>
      </c>
      <c r="AV13" s="441"/>
      <c r="AW13" s="441"/>
      <c r="AX13" s="441"/>
      <c r="AY13" s="442" t="s">
        <v>136</v>
      </c>
      <c r="AZ13" s="443"/>
      <c r="BA13" s="443"/>
      <c r="BB13" s="443"/>
      <c r="BC13" s="443"/>
      <c r="BD13" s="443"/>
      <c r="BE13" s="443"/>
      <c r="BF13" s="443"/>
      <c r="BG13" s="443"/>
      <c r="BH13" s="443"/>
      <c r="BI13" s="443"/>
      <c r="BJ13" s="443"/>
      <c r="BK13" s="443"/>
      <c r="BL13" s="443"/>
      <c r="BM13" s="444"/>
      <c r="BN13" s="408">
        <v>575553</v>
      </c>
      <c r="BO13" s="409"/>
      <c r="BP13" s="409"/>
      <c r="BQ13" s="409"/>
      <c r="BR13" s="409"/>
      <c r="BS13" s="409"/>
      <c r="BT13" s="409"/>
      <c r="BU13" s="410"/>
      <c r="BV13" s="408">
        <v>-232995</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1.3</v>
      </c>
      <c r="CU13" s="406"/>
      <c r="CV13" s="406"/>
      <c r="CW13" s="406"/>
      <c r="CX13" s="406"/>
      <c r="CY13" s="406"/>
      <c r="CZ13" s="406"/>
      <c r="DA13" s="407"/>
      <c r="DB13" s="405">
        <v>0.2</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120925</v>
      </c>
      <c r="S14" s="490"/>
      <c r="T14" s="490"/>
      <c r="U14" s="490"/>
      <c r="V14" s="491"/>
      <c r="W14" s="398"/>
      <c r="X14" s="399"/>
      <c r="Y14" s="399"/>
      <c r="Z14" s="399"/>
      <c r="AA14" s="399"/>
      <c r="AB14" s="388"/>
      <c r="AC14" s="492">
        <v>0.8</v>
      </c>
      <c r="AD14" s="493"/>
      <c r="AE14" s="493"/>
      <c r="AF14" s="493"/>
      <c r="AG14" s="494"/>
      <c r="AH14" s="492">
        <v>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140</v>
      </c>
      <c r="CU14" s="504"/>
      <c r="CV14" s="504"/>
      <c r="CW14" s="504"/>
      <c r="CX14" s="504"/>
      <c r="CY14" s="504"/>
      <c r="CZ14" s="504"/>
      <c r="DA14" s="505"/>
      <c r="DB14" s="503" t="s">
        <v>140</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119809</v>
      </c>
      <c r="S15" s="490"/>
      <c r="T15" s="490"/>
      <c r="U15" s="490"/>
      <c r="V15" s="491"/>
      <c r="W15" s="424" t="s">
        <v>142</v>
      </c>
      <c r="X15" s="425"/>
      <c r="Y15" s="425"/>
      <c r="Z15" s="425"/>
      <c r="AA15" s="425"/>
      <c r="AB15" s="415"/>
      <c r="AC15" s="459">
        <v>10577</v>
      </c>
      <c r="AD15" s="460"/>
      <c r="AE15" s="460"/>
      <c r="AF15" s="460"/>
      <c r="AG15" s="499"/>
      <c r="AH15" s="459">
        <v>10443</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13983390</v>
      </c>
      <c r="BO15" s="372"/>
      <c r="BP15" s="372"/>
      <c r="BQ15" s="372"/>
      <c r="BR15" s="372"/>
      <c r="BS15" s="372"/>
      <c r="BT15" s="372"/>
      <c r="BU15" s="373"/>
      <c r="BV15" s="371">
        <v>13942576</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20.9</v>
      </c>
      <c r="AD16" s="493"/>
      <c r="AE16" s="493"/>
      <c r="AF16" s="493"/>
      <c r="AG16" s="494"/>
      <c r="AH16" s="492">
        <v>21.5</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16845300</v>
      </c>
      <c r="BO16" s="409"/>
      <c r="BP16" s="409"/>
      <c r="BQ16" s="409"/>
      <c r="BR16" s="409"/>
      <c r="BS16" s="409"/>
      <c r="BT16" s="409"/>
      <c r="BU16" s="410"/>
      <c r="BV16" s="408">
        <v>16813857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39511</v>
      </c>
      <c r="AD17" s="460"/>
      <c r="AE17" s="460"/>
      <c r="AF17" s="460"/>
      <c r="AG17" s="499"/>
      <c r="AH17" s="459">
        <v>37767</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18130763</v>
      </c>
      <c r="BO17" s="409"/>
      <c r="BP17" s="409"/>
      <c r="BQ17" s="409"/>
      <c r="BR17" s="409"/>
      <c r="BS17" s="409"/>
      <c r="BT17" s="409"/>
      <c r="BU17" s="410"/>
      <c r="BV17" s="408">
        <v>18110895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53.15</v>
      </c>
      <c r="M18" s="521"/>
      <c r="N18" s="521"/>
      <c r="O18" s="521"/>
      <c r="P18" s="521"/>
      <c r="Q18" s="521"/>
      <c r="R18" s="522"/>
      <c r="S18" s="522"/>
      <c r="T18" s="522"/>
      <c r="U18" s="522"/>
      <c r="V18" s="523"/>
      <c r="W18" s="426"/>
      <c r="X18" s="427"/>
      <c r="Y18" s="427"/>
      <c r="Z18" s="427"/>
      <c r="AA18" s="427"/>
      <c r="AB18" s="418"/>
      <c r="AC18" s="524">
        <v>78.2</v>
      </c>
      <c r="AD18" s="525"/>
      <c r="AE18" s="525"/>
      <c r="AF18" s="525"/>
      <c r="AG18" s="526"/>
      <c r="AH18" s="524">
        <v>77.599999999999994</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20775892</v>
      </c>
      <c r="BO18" s="409"/>
      <c r="BP18" s="409"/>
      <c r="BQ18" s="409"/>
      <c r="BR18" s="409"/>
      <c r="BS18" s="409"/>
      <c r="BT18" s="409"/>
      <c r="BU18" s="410"/>
      <c r="BV18" s="408">
        <v>20381624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2225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25820994</v>
      </c>
      <c r="BO19" s="409"/>
      <c r="BP19" s="409"/>
      <c r="BQ19" s="409"/>
      <c r="BR19" s="409"/>
      <c r="BS19" s="409"/>
      <c r="BT19" s="409"/>
      <c r="BU19" s="410"/>
      <c r="BV19" s="408">
        <v>26040119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45593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18482532</v>
      </c>
      <c r="BO23" s="409"/>
      <c r="BP23" s="409"/>
      <c r="BQ23" s="409"/>
      <c r="BR23" s="409"/>
      <c r="BS23" s="409"/>
      <c r="BT23" s="409"/>
      <c r="BU23" s="410"/>
      <c r="BV23" s="408">
        <v>19207033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9540</v>
      </c>
      <c r="R24" s="460"/>
      <c r="S24" s="460"/>
      <c r="T24" s="460"/>
      <c r="U24" s="460"/>
      <c r="V24" s="499"/>
      <c r="W24" s="558"/>
      <c r="X24" s="546"/>
      <c r="Y24" s="547"/>
      <c r="Z24" s="458" t="s">
        <v>166</v>
      </c>
      <c r="AA24" s="438"/>
      <c r="AB24" s="438"/>
      <c r="AC24" s="438"/>
      <c r="AD24" s="438"/>
      <c r="AE24" s="438"/>
      <c r="AF24" s="438"/>
      <c r="AG24" s="439"/>
      <c r="AH24" s="459">
        <v>665</v>
      </c>
      <c r="AI24" s="460"/>
      <c r="AJ24" s="460"/>
      <c r="AK24" s="460"/>
      <c r="AL24" s="499"/>
      <c r="AM24" s="459">
        <v>2195830</v>
      </c>
      <c r="AN24" s="460"/>
      <c r="AO24" s="460"/>
      <c r="AP24" s="460"/>
      <c r="AQ24" s="460"/>
      <c r="AR24" s="499"/>
      <c r="AS24" s="459">
        <v>3302</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7274247</v>
      </c>
      <c r="BO24" s="409"/>
      <c r="BP24" s="409"/>
      <c r="BQ24" s="409"/>
      <c r="BR24" s="409"/>
      <c r="BS24" s="409"/>
      <c r="BT24" s="409"/>
      <c r="BU24" s="410"/>
      <c r="BV24" s="408">
        <v>5619154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7920</v>
      </c>
      <c r="R25" s="460"/>
      <c r="S25" s="460"/>
      <c r="T25" s="460"/>
      <c r="U25" s="460"/>
      <c r="V25" s="499"/>
      <c r="W25" s="558"/>
      <c r="X25" s="546"/>
      <c r="Y25" s="547"/>
      <c r="Z25" s="458" t="s">
        <v>169</v>
      </c>
      <c r="AA25" s="438"/>
      <c r="AB25" s="438"/>
      <c r="AC25" s="438"/>
      <c r="AD25" s="438"/>
      <c r="AE25" s="438"/>
      <c r="AF25" s="438"/>
      <c r="AG25" s="439"/>
      <c r="AH25" s="459">
        <v>133</v>
      </c>
      <c r="AI25" s="460"/>
      <c r="AJ25" s="460"/>
      <c r="AK25" s="460"/>
      <c r="AL25" s="499"/>
      <c r="AM25" s="459">
        <v>427861</v>
      </c>
      <c r="AN25" s="460"/>
      <c r="AO25" s="460"/>
      <c r="AP25" s="460"/>
      <c r="AQ25" s="460"/>
      <c r="AR25" s="499"/>
      <c r="AS25" s="459">
        <v>3217</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20890141</v>
      </c>
      <c r="BO25" s="372"/>
      <c r="BP25" s="372"/>
      <c r="BQ25" s="372"/>
      <c r="BR25" s="372"/>
      <c r="BS25" s="372"/>
      <c r="BT25" s="372"/>
      <c r="BU25" s="373"/>
      <c r="BV25" s="371">
        <v>11915943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7050</v>
      </c>
      <c r="R26" s="460"/>
      <c r="S26" s="460"/>
      <c r="T26" s="460"/>
      <c r="U26" s="460"/>
      <c r="V26" s="499"/>
      <c r="W26" s="558"/>
      <c r="X26" s="546"/>
      <c r="Y26" s="547"/>
      <c r="Z26" s="458" t="s">
        <v>172</v>
      </c>
      <c r="AA26" s="568"/>
      <c r="AB26" s="568"/>
      <c r="AC26" s="568"/>
      <c r="AD26" s="568"/>
      <c r="AE26" s="568"/>
      <c r="AF26" s="568"/>
      <c r="AG26" s="569"/>
      <c r="AH26" s="459">
        <v>28</v>
      </c>
      <c r="AI26" s="460"/>
      <c r="AJ26" s="460"/>
      <c r="AK26" s="460"/>
      <c r="AL26" s="499"/>
      <c r="AM26" s="459">
        <v>83972</v>
      </c>
      <c r="AN26" s="460"/>
      <c r="AO26" s="460"/>
      <c r="AP26" s="460"/>
      <c r="AQ26" s="460"/>
      <c r="AR26" s="499"/>
      <c r="AS26" s="459">
        <v>2999</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6100</v>
      </c>
      <c r="R27" s="460"/>
      <c r="S27" s="460"/>
      <c r="T27" s="460"/>
      <c r="U27" s="460"/>
      <c r="V27" s="499"/>
      <c r="W27" s="558"/>
      <c r="X27" s="546"/>
      <c r="Y27" s="547"/>
      <c r="Z27" s="458" t="s">
        <v>175</v>
      </c>
      <c r="AA27" s="438"/>
      <c r="AB27" s="438"/>
      <c r="AC27" s="438"/>
      <c r="AD27" s="438"/>
      <c r="AE27" s="438"/>
      <c r="AF27" s="438"/>
      <c r="AG27" s="439"/>
      <c r="AH27" s="459">
        <v>59</v>
      </c>
      <c r="AI27" s="460"/>
      <c r="AJ27" s="460"/>
      <c r="AK27" s="460"/>
      <c r="AL27" s="499"/>
      <c r="AM27" s="459">
        <v>191160</v>
      </c>
      <c r="AN27" s="460"/>
      <c r="AO27" s="460"/>
      <c r="AP27" s="460"/>
      <c r="AQ27" s="460"/>
      <c r="AR27" s="499"/>
      <c r="AS27" s="459">
        <v>3240</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t="s">
        <v>132</v>
      </c>
      <c r="BO27" s="582"/>
      <c r="BP27" s="582"/>
      <c r="BQ27" s="582"/>
      <c r="BR27" s="582"/>
      <c r="BS27" s="582"/>
      <c r="BT27" s="582"/>
      <c r="BU27" s="583"/>
      <c r="BV27" s="581" t="s">
        <v>123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5500</v>
      </c>
      <c r="R28" s="460"/>
      <c r="S28" s="460"/>
      <c r="T28" s="460"/>
      <c r="U28" s="460"/>
      <c r="V28" s="499"/>
      <c r="W28" s="558"/>
      <c r="X28" s="546"/>
      <c r="Y28" s="547"/>
      <c r="Z28" s="458" t="s">
        <v>178</v>
      </c>
      <c r="AA28" s="438"/>
      <c r="AB28" s="438"/>
      <c r="AC28" s="438"/>
      <c r="AD28" s="438"/>
      <c r="AE28" s="438"/>
      <c r="AF28" s="438"/>
      <c r="AG28" s="439"/>
      <c r="AH28" s="459" t="s">
        <v>132</v>
      </c>
      <c r="AI28" s="460"/>
      <c r="AJ28" s="460"/>
      <c r="AK28" s="460"/>
      <c r="AL28" s="499"/>
      <c r="AM28" s="459" t="s">
        <v>132</v>
      </c>
      <c r="AN28" s="460"/>
      <c r="AO28" s="460"/>
      <c r="AP28" s="460"/>
      <c r="AQ28" s="460"/>
      <c r="AR28" s="499"/>
      <c r="AS28" s="459" t="s">
        <v>123</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2405824</v>
      </c>
      <c r="BO28" s="372"/>
      <c r="BP28" s="372"/>
      <c r="BQ28" s="372"/>
      <c r="BR28" s="372"/>
      <c r="BS28" s="372"/>
      <c r="BT28" s="372"/>
      <c r="BU28" s="373"/>
      <c r="BV28" s="371">
        <v>2404632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22</v>
      </c>
      <c r="M29" s="460"/>
      <c r="N29" s="460"/>
      <c r="O29" s="460"/>
      <c r="P29" s="499"/>
      <c r="Q29" s="459">
        <v>5000</v>
      </c>
      <c r="R29" s="460"/>
      <c r="S29" s="460"/>
      <c r="T29" s="460"/>
      <c r="U29" s="460"/>
      <c r="V29" s="499"/>
      <c r="W29" s="559"/>
      <c r="X29" s="560"/>
      <c r="Y29" s="561"/>
      <c r="Z29" s="458" t="s">
        <v>181</v>
      </c>
      <c r="AA29" s="438"/>
      <c r="AB29" s="438"/>
      <c r="AC29" s="438"/>
      <c r="AD29" s="438"/>
      <c r="AE29" s="438"/>
      <c r="AF29" s="438"/>
      <c r="AG29" s="439"/>
      <c r="AH29" s="459">
        <v>724</v>
      </c>
      <c r="AI29" s="460"/>
      <c r="AJ29" s="460"/>
      <c r="AK29" s="460"/>
      <c r="AL29" s="499"/>
      <c r="AM29" s="459">
        <v>2386990</v>
      </c>
      <c r="AN29" s="460"/>
      <c r="AO29" s="460"/>
      <c r="AP29" s="460"/>
      <c r="AQ29" s="460"/>
      <c r="AR29" s="499"/>
      <c r="AS29" s="459">
        <v>3297</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4105032</v>
      </c>
      <c r="BO29" s="409"/>
      <c r="BP29" s="409"/>
      <c r="BQ29" s="409"/>
      <c r="BR29" s="409"/>
      <c r="BS29" s="409"/>
      <c r="BT29" s="409"/>
      <c r="BU29" s="410"/>
      <c r="BV29" s="408">
        <v>4050556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100.9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5496714</v>
      </c>
      <c r="BO30" s="582"/>
      <c r="BP30" s="582"/>
      <c r="BQ30" s="582"/>
      <c r="BR30" s="582"/>
      <c r="BS30" s="582"/>
      <c r="BT30" s="582"/>
      <c r="BU30" s="583"/>
      <c r="BV30" s="581">
        <v>5702798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191</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192</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介護保険特別会計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IF('各会計、関係団体の財政状況及び健全化判断比率'!B34="","",'各会計、関係団体の財政状況及び健全化判断比率'!B34)</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奈良県市町村総合事務組合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12</v>
      </c>
      <c r="CP34" s="594"/>
      <c r="CQ34" s="595" t="str">
        <f>IF('各会計、関係団体の財政状況及び健全化判断比率'!BS7="","",'各会計、関係団体の財政状況及び健全化判断比率'!BS7)</f>
        <v>生駒市土地開発公社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公共施設整備基金特別会計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IF('各会計、関係団体の財政状況及び健全化判断比率'!B33="","",'各会計、関係団体の財政状況及び健全化判断比率'!B33)</f>
        <v>病院事業会計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奈良県後期高齢者医療広域連合</v>
      </c>
      <c r="BZ35" s="595"/>
      <c r="CA35" s="595"/>
      <c r="CB35" s="595"/>
      <c r="CC35" s="595"/>
      <c r="CD35" s="595"/>
      <c r="CE35" s="595"/>
      <c r="CF35" s="595"/>
      <c r="CG35" s="595"/>
      <c r="CH35" s="595"/>
      <c r="CI35" s="595"/>
      <c r="CJ35" s="595"/>
      <c r="CK35" s="595"/>
      <c r="CL35" s="595"/>
      <c r="CM35" s="595"/>
      <c r="CN35" s="193"/>
      <c r="CO35" s="594">
        <f t="shared" ref="CO35:CO43" si="3">IF(CQ35="","",CO34+1)</f>
        <v>13</v>
      </c>
      <c r="CP35" s="594"/>
      <c r="CQ35" s="595" t="str">
        <f>IF('各会計、関係団体の財政状況及び健全化判断比率'!BS8="","",'各会計、関係団体の財政状況及び健全化判断比率'!BS8)</f>
        <v>一般財団法人生駒市メディカルセンター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f t="shared" si="3"/>
        <v>14</v>
      </c>
      <c r="CP36" s="594"/>
      <c r="CQ36" s="595" t="str">
        <f>IF('各会計、関係団体の財政状況及び健全化判断比率'!BS9="","",'各会計、関係団体の財政状況及び健全化判断比率'!BS9)</f>
        <v>いこま市民パワー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自動車駐車場事業特別会計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jar88oZGZz5UiYYnqF457wG4T6jbaiDoTuN9WFuv+cCQEEpjXS/k0V0T+UQ7RjkVbja62GYgDC1Tnv7x1B/bg==" saltValue="lwSfZ4KQWXNT3IXgOOU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16939211</v>
      </c>
      <c r="S5" s="611"/>
      <c r="T5" s="611"/>
      <c r="U5" s="611"/>
      <c r="V5" s="611"/>
      <c r="W5" s="611"/>
      <c r="X5" s="611"/>
      <c r="Y5" s="612"/>
      <c r="Z5" s="613">
        <v>46.1</v>
      </c>
      <c r="AA5" s="613"/>
      <c r="AB5" s="613"/>
      <c r="AC5" s="613"/>
      <c r="AD5" s="614">
        <v>15645411</v>
      </c>
      <c r="AE5" s="614"/>
      <c r="AF5" s="614"/>
      <c r="AG5" s="614"/>
      <c r="AH5" s="614"/>
      <c r="AI5" s="614"/>
      <c r="AJ5" s="614"/>
      <c r="AK5" s="614"/>
      <c r="AL5" s="615">
        <v>74.099999999999994</v>
      </c>
      <c r="AM5" s="616"/>
      <c r="AN5" s="616"/>
      <c r="AO5" s="617"/>
      <c r="AP5" s="607" t="s">
        <v>221</v>
      </c>
      <c r="AQ5" s="608"/>
      <c r="AR5" s="608"/>
      <c r="AS5" s="608"/>
      <c r="AT5" s="608"/>
      <c r="AU5" s="608"/>
      <c r="AV5" s="608"/>
      <c r="AW5" s="608"/>
      <c r="AX5" s="608"/>
      <c r="AY5" s="608"/>
      <c r="AZ5" s="608"/>
      <c r="BA5" s="608"/>
      <c r="BB5" s="608"/>
      <c r="BC5" s="608"/>
      <c r="BD5" s="608"/>
      <c r="BE5" s="608"/>
      <c r="BF5" s="609"/>
      <c r="BG5" s="621">
        <v>15645411</v>
      </c>
      <c r="BH5" s="622"/>
      <c r="BI5" s="622"/>
      <c r="BJ5" s="622"/>
      <c r="BK5" s="622"/>
      <c r="BL5" s="622"/>
      <c r="BM5" s="622"/>
      <c r="BN5" s="623"/>
      <c r="BO5" s="624">
        <v>92.4</v>
      </c>
      <c r="BP5" s="624"/>
      <c r="BQ5" s="624"/>
      <c r="BR5" s="624"/>
      <c r="BS5" s="625">
        <v>79684</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249327</v>
      </c>
      <c r="S6" s="622"/>
      <c r="T6" s="622"/>
      <c r="U6" s="622"/>
      <c r="V6" s="622"/>
      <c r="W6" s="622"/>
      <c r="X6" s="622"/>
      <c r="Y6" s="623"/>
      <c r="Z6" s="624">
        <v>0.7</v>
      </c>
      <c r="AA6" s="624"/>
      <c r="AB6" s="624"/>
      <c r="AC6" s="624"/>
      <c r="AD6" s="625">
        <v>249327</v>
      </c>
      <c r="AE6" s="625"/>
      <c r="AF6" s="625"/>
      <c r="AG6" s="625"/>
      <c r="AH6" s="625"/>
      <c r="AI6" s="625"/>
      <c r="AJ6" s="625"/>
      <c r="AK6" s="625"/>
      <c r="AL6" s="626">
        <v>1.2</v>
      </c>
      <c r="AM6" s="627"/>
      <c r="AN6" s="627"/>
      <c r="AO6" s="628"/>
      <c r="AP6" s="618" t="s">
        <v>226</v>
      </c>
      <c r="AQ6" s="619"/>
      <c r="AR6" s="619"/>
      <c r="AS6" s="619"/>
      <c r="AT6" s="619"/>
      <c r="AU6" s="619"/>
      <c r="AV6" s="619"/>
      <c r="AW6" s="619"/>
      <c r="AX6" s="619"/>
      <c r="AY6" s="619"/>
      <c r="AZ6" s="619"/>
      <c r="BA6" s="619"/>
      <c r="BB6" s="619"/>
      <c r="BC6" s="619"/>
      <c r="BD6" s="619"/>
      <c r="BE6" s="619"/>
      <c r="BF6" s="620"/>
      <c r="BG6" s="621">
        <v>15645411</v>
      </c>
      <c r="BH6" s="622"/>
      <c r="BI6" s="622"/>
      <c r="BJ6" s="622"/>
      <c r="BK6" s="622"/>
      <c r="BL6" s="622"/>
      <c r="BM6" s="622"/>
      <c r="BN6" s="623"/>
      <c r="BO6" s="624">
        <v>92.4</v>
      </c>
      <c r="BP6" s="624"/>
      <c r="BQ6" s="624"/>
      <c r="BR6" s="624"/>
      <c r="BS6" s="625">
        <v>79684</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342704</v>
      </c>
      <c r="CS6" s="622"/>
      <c r="CT6" s="622"/>
      <c r="CU6" s="622"/>
      <c r="CV6" s="622"/>
      <c r="CW6" s="622"/>
      <c r="CX6" s="622"/>
      <c r="CY6" s="623"/>
      <c r="CZ6" s="615">
        <v>1</v>
      </c>
      <c r="DA6" s="616"/>
      <c r="DB6" s="616"/>
      <c r="DC6" s="635"/>
      <c r="DD6" s="630" t="s">
        <v>123</v>
      </c>
      <c r="DE6" s="622"/>
      <c r="DF6" s="622"/>
      <c r="DG6" s="622"/>
      <c r="DH6" s="622"/>
      <c r="DI6" s="622"/>
      <c r="DJ6" s="622"/>
      <c r="DK6" s="622"/>
      <c r="DL6" s="622"/>
      <c r="DM6" s="622"/>
      <c r="DN6" s="622"/>
      <c r="DO6" s="622"/>
      <c r="DP6" s="623"/>
      <c r="DQ6" s="630">
        <v>342704</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54488</v>
      </c>
      <c r="S7" s="622"/>
      <c r="T7" s="622"/>
      <c r="U7" s="622"/>
      <c r="V7" s="622"/>
      <c r="W7" s="622"/>
      <c r="X7" s="622"/>
      <c r="Y7" s="623"/>
      <c r="Z7" s="624">
        <v>0.1</v>
      </c>
      <c r="AA7" s="624"/>
      <c r="AB7" s="624"/>
      <c r="AC7" s="624"/>
      <c r="AD7" s="625">
        <v>54488</v>
      </c>
      <c r="AE7" s="625"/>
      <c r="AF7" s="625"/>
      <c r="AG7" s="625"/>
      <c r="AH7" s="625"/>
      <c r="AI7" s="625"/>
      <c r="AJ7" s="625"/>
      <c r="AK7" s="625"/>
      <c r="AL7" s="626">
        <v>0.3</v>
      </c>
      <c r="AM7" s="627"/>
      <c r="AN7" s="627"/>
      <c r="AO7" s="628"/>
      <c r="AP7" s="618" t="s">
        <v>229</v>
      </c>
      <c r="AQ7" s="619"/>
      <c r="AR7" s="619"/>
      <c r="AS7" s="619"/>
      <c r="AT7" s="619"/>
      <c r="AU7" s="619"/>
      <c r="AV7" s="619"/>
      <c r="AW7" s="619"/>
      <c r="AX7" s="619"/>
      <c r="AY7" s="619"/>
      <c r="AZ7" s="619"/>
      <c r="BA7" s="619"/>
      <c r="BB7" s="619"/>
      <c r="BC7" s="619"/>
      <c r="BD7" s="619"/>
      <c r="BE7" s="619"/>
      <c r="BF7" s="620"/>
      <c r="BG7" s="621">
        <v>8974052</v>
      </c>
      <c r="BH7" s="622"/>
      <c r="BI7" s="622"/>
      <c r="BJ7" s="622"/>
      <c r="BK7" s="622"/>
      <c r="BL7" s="622"/>
      <c r="BM7" s="622"/>
      <c r="BN7" s="623"/>
      <c r="BO7" s="624">
        <v>53</v>
      </c>
      <c r="BP7" s="624"/>
      <c r="BQ7" s="624"/>
      <c r="BR7" s="624"/>
      <c r="BS7" s="625">
        <v>79684</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3560565</v>
      </c>
      <c r="CS7" s="622"/>
      <c r="CT7" s="622"/>
      <c r="CU7" s="622"/>
      <c r="CV7" s="622"/>
      <c r="CW7" s="622"/>
      <c r="CX7" s="622"/>
      <c r="CY7" s="623"/>
      <c r="CZ7" s="624">
        <v>10</v>
      </c>
      <c r="DA7" s="624"/>
      <c r="DB7" s="624"/>
      <c r="DC7" s="624"/>
      <c r="DD7" s="630">
        <v>40863</v>
      </c>
      <c r="DE7" s="622"/>
      <c r="DF7" s="622"/>
      <c r="DG7" s="622"/>
      <c r="DH7" s="622"/>
      <c r="DI7" s="622"/>
      <c r="DJ7" s="622"/>
      <c r="DK7" s="622"/>
      <c r="DL7" s="622"/>
      <c r="DM7" s="622"/>
      <c r="DN7" s="622"/>
      <c r="DO7" s="622"/>
      <c r="DP7" s="623"/>
      <c r="DQ7" s="630">
        <v>3132209</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207551</v>
      </c>
      <c r="S8" s="622"/>
      <c r="T8" s="622"/>
      <c r="U8" s="622"/>
      <c r="V8" s="622"/>
      <c r="W8" s="622"/>
      <c r="X8" s="622"/>
      <c r="Y8" s="623"/>
      <c r="Z8" s="624">
        <v>0.6</v>
      </c>
      <c r="AA8" s="624"/>
      <c r="AB8" s="624"/>
      <c r="AC8" s="624"/>
      <c r="AD8" s="625">
        <v>207551</v>
      </c>
      <c r="AE8" s="625"/>
      <c r="AF8" s="625"/>
      <c r="AG8" s="625"/>
      <c r="AH8" s="625"/>
      <c r="AI8" s="625"/>
      <c r="AJ8" s="625"/>
      <c r="AK8" s="625"/>
      <c r="AL8" s="626">
        <v>1</v>
      </c>
      <c r="AM8" s="627"/>
      <c r="AN8" s="627"/>
      <c r="AO8" s="628"/>
      <c r="AP8" s="618" t="s">
        <v>232</v>
      </c>
      <c r="AQ8" s="619"/>
      <c r="AR8" s="619"/>
      <c r="AS8" s="619"/>
      <c r="AT8" s="619"/>
      <c r="AU8" s="619"/>
      <c r="AV8" s="619"/>
      <c r="AW8" s="619"/>
      <c r="AX8" s="619"/>
      <c r="AY8" s="619"/>
      <c r="AZ8" s="619"/>
      <c r="BA8" s="619"/>
      <c r="BB8" s="619"/>
      <c r="BC8" s="619"/>
      <c r="BD8" s="619"/>
      <c r="BE8" s="619"/>
      <c r="BF8" s="620"/>
      <c r="BG8" s="621">
        <v>199954</v>
      </c>
      <c r="BH8" s="622"/>
      <c r="BI8" s="622"/>
      <c r="BJ8" s="622"/>
      <c r="BK8" s="622"/>
      <c r="BL8" s="622"/>
      <c r="BM8" s="622"/>
      <c r="BN8" s="623"/>
      <c r="BO8" s="624">
        <v>1.2</v>
      </c>
      <c r="BP8" s="624"/>
      <c r="BQ8" s="624"/>
      <c r="BR8" s="624"/>
      <c r="BS8" s="630" t="s">
        <v>123</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14673669</v>
      </c>
      <c r="CS8" s="622"/>
      <c r="CT8" s="622"/>
      <c r="CU8" s="622"/>
      <c r="CV8" s="622"/>
      <c r="CW8" s="622"/>
      <c r="CX8" s="622"/>
      <c r="CY8" s="623"/>
      <c r="CZ8" s="624">
        <v>41.1</v>
      </c>
      <c r="DA8" s="624"/>
      <c r="DB8" s="624"/>
      <c r="DC8" s="624"/>
      <c r="DD8" s="630">
        <v>501267</v>
      </c>
      <c r="DE8" s="622"/>
      <c r="DF8" s="622"/>
      <c r="DG8" s="622"/>
      <c r="DH8" s="622"/>
      <c r="DI8" s="622"/>
      <c r="DJ8" s="622"/>
      <c r="DK8" s="622"/>
      <c r="DL8" s="622"/>
      <c r="DM8" s="622"/>
      <c r="DN8" s="622"/>
      <c r="DO8" s="622"/>
      <c r="DP8" s="623"/>
      <c r="DQ8" s="630">
        <v>7139450</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207586</v>
      </c>
      <c r="S9" s="622"/>
      <c r="T9" s="622"/>
      <c r="U9" s="622"/>
      <c r="V9" s="622"/>
      <c r="W9" s="622"/>
      <c r="X9" s="622"/>
      <c r="Y9" s="623"/>
      <c r="Z9" s="624">
        <v>0.6</v>
      </c>
      <c r="AA9" s="624"/>
      <c r="AB9" s="624"/>
      <c r="AC9" s="624"/>
      <c r="AD9" s="625">
        <v>207586</v>
      </c>
      <c r="AE9" s="625"/>
      <c r="AF9" s="625"/>
      <c r="AG9" s="625"/>
      <c r="AH9" s="625"/>
      <c r="AI9" s="625"/>
      <c r="AJ9" s="625"/>
      <c r="AK9" s="625"/>
      <c r="AL9" s="626">
        <v>1</v>
      </c>
      <c r="AM9" s="627"/>
      <c r="AN9" s="627"/>
      <c r="AO9" s="628"/>
      <c r="AP9" s="618" t="s">
        <v>235</v>
      </c>
      <c r="AQ9" s="619"/>
      <c r="AR9" s="619"/>
      <c r="AS9" s="619"/>
      <c r="AT9" s="619"/>
      <c r="AU9" s="619"/>
      <c r="AV9" s="619"/>
      <c r="AW9" s="619"/>
      <c r="AX9" s="619"/>
      <c r="AY9" s="619"/>
      <c r="AZ9" s="619"/>
      <c r="BA9" s="619"/>
      <c r="BB9" s="619"/>
      <c r="BC9" s="619"/>
      <c r="BD9" s="619"/>
      <c r="BE9" s="619"/>
      <c r="BF9" s="620"/>
      <c r="BG9" s="621">
        <v>8162913</v>
      </c>
      <c r="BH9" s="622"/>
      <c r="BI9" s="622"/>
      <c r="BJ9" s="622"/>
      <c r="BK9" s="622"/>
      <c r="BL9" s="622"/>
      <c r="BM9" s="622"/>
      <c r="BN9" s="623"/>
      <c r="BO9" s="624">
        <v>48.2</v>
      </c>
      <c r="BP9" s="624"/>
      <c r="BQ9" s="624"/>
      <c r="BR9" s="624"/>
      <c r="BS9" s="630" t="s">
        <v>123</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3768655</v>
      </c>
      <c r="CS9" s="622"/>
      <c r="CT9" s="622"/>
      <c r="CU9" s="622"/>
      <c r="CV9" s="622"/>
      <c r="CW9" s="622"/>
      <c r="CX9" s="622"/>
      <c r="CY9" s="623"/>
      <c r="CZ9" s="624">
        <v>10.6</v>
      </c>
      <c r="DA9" s="624"/>
      <c r="DB9" s="624"/>
      <c r="DC9" s="624"/>
      <c r="DD9" s="630">
        <v>384306</v>
      </c>
      <c r="DE9" s="622"/>
      <c r="DF9" s="622"/>
      <c r="DG9" s="622"/>
      <c r="DH9" s="622"/>
      <c r="DI9" s="622"/>
      <c r="DJ9" s="622"/>
      <c r="DK9" s="622"/>
      <c r="DL9" s="622"/>
      <c r="DM9" s="622"/>
      <c r="DN9" s="622"/>
      <c r="DO9" s="622"/>
      <c r="DP9" s="623"/>
      <c r="DQ9" s="630">
        <v>3332179</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24" t="s">
        <v>238</v>
      </c>
      <c r="AA10" s="624"/>
      <c r="AB10" s="624"/>
      <c r="AC10" s="624"/>
      <c r="AD10" s="625" t="s">
        <v>238</v>
      </c>
      <c r="AE10" s="625"/>
      <c r="AF10" s="625"/>
      <c r="AG10" s="625"/>
      <c r="AH10" s="625"/>
      <c r="AI10" s="625"/>
      <c r="AJ10" s="625"/>
      <c r="AK10" s="625"/>
      <c r="AL10" s="626" t="s">
        <v>123</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208329</v>
      </c>
      <c r="BH10" s="622"/>
      <c r="BI10" s="622"/>
      <c r="BJ10" s="622"/>
      <c r="BK10" s="622"/>
      <c r="BL10" s="622"/>
      <c r="BM10" s="622"/>
      <c r="BN10" s="623"/>
      <c r="BO10" s="624">
        <v>1.2</v>
      </c>
      <c r="BP10" s="624"/>
      <c r="BQ10" s="624"/>
      <c r="BR10" s="624"/>
      <c r="BS10" s="630" t="s">
        <v>238</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11780</v>
      </c>
      <c r="CS10" s="622"/>
      <c r="CT10" s="622"/>
      <c r="CU10" s="622"/>
      <c r="CV10" s="622"/>
      <c r="CW10" s="622"/>
      <c r="CX10" s="622"/>
      <c r="CY10" s="623"/>
      <c r="CZ10" s="624">
        <v>0</v>
      </c>
      <c r="DA10" s="624"/>
      <c r="DB10" s="624"/>
      <c r="DC10" s="624"/>
      <c r="DD10" s="630" t="s">
        <v>238</v>
      </c>
      <c r="DE10" s="622"/>
      <c r="DF10" s="622"/>
      <c r="DG10" s="622"/>
      <c r="DH10" s="622"/>
      <c r="DI10" s="622"/>
      <c r="DJ10" s="622"/>
      <c r="DK10" s="622"/>
      <c r="DL10" s="622"/>
      <c r="DM10" s="622"/>
      <c r="DN10" s="622"/>
      <c r="DO10" s="622"/>
      <c r="DP10" s="623"/>
      <c r="DQ10" s="630">
        <v>11780</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238</v>
      </c>
      <c r="S11" s="622"/>
      <c r="T11" s="622"/>
      <c r="U11" s="622"/>
      <c r="V11" s="622"/>
      <c r="W11" s="622"/>
      <c r="X11" s="622"/>
      <c r="Y11" s="623"/>
      <c r="Z11" s="624" t="s">
        <v>238</v>
      </c>
      <c r="AA11" s="624"/>
      <c r="AB11" s="624"/>
      <c r="AC11" s="624"/>
      <c r="AD11" s="625" t="s">
        <v>123</v>
      </c>
      <c r="AE11" s="625"/>
      <c r="AF11" s="625"/>
      <c r="AG11" s="625"/>
      <c r="AH11" s="625"/>
      <c r="AI11" s="625"/>
      <c r="AJ11" s="625"/>
      <c r="AK11" s="625"/>
      <c r="AL11" s="626" t="s">
        <v>238</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402856</v>
      </c>
      <c r="BH11" s="622"/>
      <c r="BI11" s="622"/>
      <c r="BJ11" s="622"/>
      <c r="BK11" s="622"/>
      <c r="BL11" s="622"/>
      <c r="BM11" s="622"/>
      <c r="BN11" s="623"/>
      <c r="BO11" s="624">
        <v>2.4</v>
      </c>
      <c r="BP11" s="624"/>
      <c r="BQ11" s="624"/>
      <c r="BR11" s="624"/>
      <c r="BS11" s="630">
        <v>79684</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154117</v>
      </c>
      <c r="CS11" s="622"/>
      <c r="CT11" s="622"/>
      <c r="CU11" s="622"/>
      <c r="CV11" s="622"/>
      <c r="CW11" s="622"/>
      <c r="CX11" s="622"/>
      <c r="CY11" s="623"/>
      <c r="CZ11" s="624">
        <v>0.4</v>
      </c>
      <c r="DA11" s="624"/>
      <c r="DB11" s="624"/>
      <c r="DC11" s="624"/>
      <c r="DD11" s="630">
        <v>11524</v>
      </c>
      <c r="DE11" s="622"/>
      <c r="DF11" s="622"/>
      <c r="DG11" s="622"/>
      <c r="DH11" s="622"/>
      <c r="DI11" s="622"/>
      <c r="DJ11" s="622"/>
      <c r="DK11" s="622"/>
      <c r="DL11" s="622"/>
      <c r="DM11" s="622"/>
      <c r="DN11" s="622"/>
      <c r="DO11" s="622"/>
      <c r="DP11" s="623"/>
      <c r="DQ11" s="630">
        <v>131475</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1603939</v>
      </c>
      <c r="S12" s="622"/>
      <c r="T12" s="622"/>
      <c r="U12" s="622"/>
      <c r="V12" s="622"/>
      <c r="W12" s="622"/>
      <c r="X12" s="622"/>
      <c r="Y12" s="623"/>
      <c r="Z12" s="624">
        <v>4.4000000000000004</v>
      </c>
      <c r="AA12" s="624"/>
      <c r="AB12" s="624"/>
      <c r="AC12" s="624"/>
      <c r="AD12" s="625">
        <v>1603939</v>
      </c>
      <c r="AE12" s="625"/>
      <c r="AF12" s="625"/>
      <c r="AG12" s="625"/>
      <c r="AH12" s="625"/>
      <c r="AI12" s="625"/>
      <c r="AJ12" s="625"/>
      <c r="AK12" s="625"/>
      <c r="AL12" s="626">
        <v>7.6</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6118154</v>
      </c>
      <c r="BH12" s="622"/>
      <c r="BI12" s="622"/>
      <c r="BJ12" s="622"/>
      <c r="BK12" s="622"/>
      <c r="BL12" s="622"/>
      <c r="BM12" s="622"/>
      <c r="BN12" s="623"/>
      <c r="BO12" s="624">
        <v>36.1</v>
      </c>
      <c r="BP12" s="624"/>
      <c r="BQ12" s="624"/>
      <c r="BR12" s="624"/>
      <c r="BS12" s="630" t="s">
        <v>238</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264614</v>
      </c>
      <c r="CS12" s="622"/>
      <c r="CT12" s="622"/>
      <c r="CU12" s="622"/>
      <c r="CV12" s="622"/>
      <c r="CW12" s="622"/>
      <c r="CX12" s="622"/>
      <c r="CY12" s="623"/>
      <c r="CZ12" s="624">
        <v>0.7</v>
      </c>
      <c r="DA12" s="624"/>
      <c r="DB12" s="624"/>
      <c r="DC12" s="624"/>
      <c r="DD12" s="630">
        <v>23449</v>
      </c>
      <c r="DE12" s="622"/>
      <c r="DF12" s="622"/>
      <c r="DG12" s="622"/>
      <c r="DH12" s="622"/>
      <c r="DI12" s="622"/>
      <c r="DJ12" s="622"/>
      <c r="DK12" s="622"/>
      <c r="DL12" s="622"/>
      <c r="DM12" s="622"/>
      <c r="DN12" s="622"/>
      <c r="DO12" s="622"/>
      <c r="DP12" s="623"/>
      <c r="DQ12" s="630">
        <v>235845</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5916</v>
      </c>
      <c r="S13" s="622"/>
      <c r="T13" s="622"/>
      <c r="U13" s="622"/>
      <c r="V13" s="622"/>
      <c r="W13" s="622"/>
      <c r="X13" s="622"/>
      <c r="Y13" s="623"/>
      <c r="Z13" s="624">
        <v>0</v>
      </c>
      <c r="AA13" s="624"/>
      <c r="AB13" s="624"/>
      <c r="AC13" s="624"/>
      <c r="AD13" s="625">
        <v>5916</v>
      </c>
      <c r="AE13" s="625"/>
      <c r="AF13" s="625"/>
      <c r="AG13" s="625"/>
      <c r="AH13" s="625"/>
      <c r="AI13" s="625"/>
      <c r="AJ13" s="625"/>
      <c r="AK13" s="625"/>
      <c r="AL13" s="626">
        <v>0</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6117138</v>
      </c>
      <c r="BH13" s="622"/>
      <c r="BI13" s="622"/>
      <c r="BJ13" s="622"/>
      <c r="BK13" s="622"/>
      <c r="BL13" s="622"/>
      <c r="BM13" s="622"/>
      <c r="BN13" s="623"/>
      <c r="BO13" s="624">
        <v>36.1</v>
      </c>
      <c r="BP13" s="624"/>
      <c r="BQ13" s="624"/>
      <c r="BR13" s="624"/>
      <c r="BS13" s="630" t="s">
        <v>238</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3095814</v>
      </c>
      <c r="CS13" s="622"/>
      <c r="CT13" s="622"/>
      <c r="CU13" s="622"/>
      <c r="CV13" s="622"/>
      <c r="CW13" s="622"/>
      <c r="CX13" s="622"/>
      <c r="CY13" s="623"/>
      <c r="CZ13" s="624">
        <v>8.6999999999999993</v>
      </c>
      <c r="DA13" s="624"/>
      <c r="DB13" s="624"/>
      <c r="DC13" s="624"/>
      <c r="DD13" s="630">
        <v>815005</v>
      </c>
      <c r="DE13" s="622"/>
      <c r="DF13" s="622"/>
      <c r="DG13" s="622"/>
      <c r="DH13" s="622"/>
      <c r="DI13" s="622"/>
      <c r="DJ13" s="622"/>
      <c r="DK13" s="622"/>
      <c r="DL13" s="622"/>
      <c r="DM13" s="622"/>
      <c r="DN13" s="622"/>
      <c r="DO13" s="622"/>
      <c r="DP13" s="623"/>
      <c r="DQ13" s="630">
        <v>2518373</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123</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142529</v>
      </c>
      <c r="BH14" s="622"/>
      <c r="BI14" s="622"/>
      <c r="BJ14" s="622"/>
      <c r="BK14" s="622"/>
      <c r="BL14" s="622"/>
      <c r="BM14" s="622"/>
      <c r="BN14" s="623"/>
      <c r="BO14" s="624">
        <v>0.8</v>
      </c>
      <c r="BP14" s="624"/>
      <c r="BQ14" s="624"/>
      <c r="BR14" s="624"/>
      <c r="BS14" s="630" t="s">
        <v>123</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1541738</v>
      </c>
      <c r="CS14" s="622"/>
      <c r="CT14" s="622"/>
      <c r="CU14" s="622"/>
      <c r="CV14" s="622"/>
      <c r="CW14" s="622"/>
      <c r="CX14" s="622"/>
      <c r="CY14" s="623"/>
      <c r="CZ14" s="624">
        <v>4.3</v>
      </c>
      <c r="DA14" s="624"/>
      <c r="DB14" s="624"/>
      <c r="DC14" s="624"/>
      <c r="DD14" s="630">
        <v>211348</v>
      </c>
      <c r="DE14" s="622"/>
      <c r="DF14" s="622"/>
      <c r="DG14" s="622"/>
      <c r="DH14" s="622"/>
      <c r="DI14" s="622"/>
      <c r="DJ14" s="622"/>
      <c r="DK14" s="622"/>
      <c r="DL14" s="622"/>
      <c r="DM14" s="622"/>
      <c r="DN14" s="622"/>
      <c r="DO14" s="622"/>
      <c r="DP14" s="623"/>
      <c r="DQ14" s="630">
        <v>1325727</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82424</v>
      </c>
      <c r="S15" s="622"/>
      <c r="T15" s="622"/>
      <c r="U15" s="622"/>
      <c r="V15" s="622"/>
      <c r="W15" s="622"/>
      <c r="X15" s="622"/>
      <c r="Y15" s="623"/>
      <c r="Z15" s="624">
        <v>0.2</v>
      </c>
      <c r="AA15" s="624"/>
      <c r="AB15" s="624"/>
      <c r="AC15" s="624"/>
      <c r="AD15" s="625">
        <v>82424</v>
      </c>
      <c r="AE15" s="625"/>
      <c r="AF15" s="625"/>
      <c r="AG15" s="625"/>
      <c r="AH15" s="625"/>
      <c r="AI15" s="625"/>
      <c r="AJ15" s="625"/>
      <c r="AK15" s="625"/>
      <c r="AL15" s="626">
        <v>0.4</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410676</v>
      </c>
      <c r="BH15" s="622"/>
      <c r="BI15" s="622"/>
      <c r="BJ15" s="622"/>
      <c r="BK15" s="622"/>
      <c r="BL15" s="622"/>
      <c r="BM15" s="622"/>
      <c r="BN15" s="623"/>
      <c r="BO15" s="624">
        <v>2.4</v>
      </c>
      <c r="BP15" s="624"/>
      <c r="BQ15" s="624"/>
      <c r="BR15" s="624"/>
      <c r="BS15" s="630" t="s">
        <v>123</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5049816</v>
      </c>
      <c r="CS15" s="622"/>
      <c r="CT15" s="622"/>
      <c r="CU15" s="622"/>
      <c r="CV15" s="622"/>
      <c r="CW15" s="622"/>
      <c r="CX15" s="622"/>
      <c r="CY15" s="623"/>
      <c r="CZ15" s="624">
        <v>14.1</v>
      </c>
      <c r="DA15" s="624"/>
      <c r="DB15" s="624"/>
      <c r="DC15" s="624"/>
      <c r="DD15" s="630">
        <v>1291405</v>
      </c>
      <c r="DE15" s="622"/>
      <c r="DF15" s="622"/>
      <c r="DG15" s="622"/>
      <c r="DH15" s="622"/>
      <c r="DI15" s="622"/>
      <c r="DJ15" s="622"/>
      <c r="DK15" s="622"/>
      <c r="DL15" s="622"/>
      <c r="DM15" s="622"/>
      <c r="DN15" s="622"/>
      <c r="DO15" s="622"/>
      <c r="DP15" s="623"/>
      <c r="DQ15" s="630">
        <v>3372141</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123</v>
      </c>
      <c r="AA16" s="624"/>
      <c r="AB16" s="624"/>
      <c r="AC16" s="624"/>
      <c r="AD16" s="625" t="s">
        <v>123</v>
      </c>
      <c r="AE16" s="625"/>
      <c r="AF16" s="625"/>
      <c r="AG16" s="625"/>
      <c r="AH16" s="625"/>
      <c r="AI16" s="625"/>
      <c r="AJ16" s="625"/>
      <c r="AK16" s="625"/>
      <c r="AL16" s="626" t="s">
        <v>123</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24" t="s">
        <v>238</v>
      </c>
      <c r="BP16" s="624"/>
      <c r="BQ16" s="624"/>
      <c r="BR16" s="624"/>
      <c r="BS16" s="630" t="s">
        <v>238</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19456</v>
      </c>
      <c r="CS16" s="622"/>
      <c r="CT16" s="622"/>
      <c r="CU16" s="622"/>
      <c r="CV16" s="622"/>
      <c r="CW16" s="622"/>
      <c r="CX16" s="622"/>
      <c r="CY16" s="623"/>
      <c r="CZ16" s="624">
        <v>0.1</v>
      </c>
      <c r="DA16" s="624"/>
      <c r="DB16" s="624"/>
      <c r="DC16" s="624"/>
      <c r="DD16" s="630" t="s">
        <v>123</v>
      </c>
      <c r="DE16" s="622"/>
      <c r="DF16" s="622"/>
      <c r="DG16" s="622"/>
      <c r="DH16" s="622"/>
      <c r="DI16" s="622"/>
      <c r="DJ16" s="622"/>
      <c r="DK16" s="622"/>
      <c r="DL16" s="622"/>
      <c r="DM16" s="622"/>
      <c r="DN16" s="622"/>
      <c r="DO16" s="622"/>
      <c r="DP16" s="623"/>
      <c r="DQ16" s="630">
        <v>16056</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88283</v>
      </c>
      <c r="S17" s="622"/>
      <c r="T17" s="622"/>
      <c r="U17" s="622"/>
      <c r="V17" s="622"/>
      <c r="W17" s="622"/>
      <c r="X17" s="622"/>
      <c r="Y17" s="623"/>
      <c r="Z17" s="624">
        <v>0.2</v>
      </c>
      <c r="AA17" s="624"/>
      <c r="AB17" s="624"/>
      <c r="AC17" s="624"/>
      <c r="AD17" s="625">
        <v>88283</v>
      </c>
      <c r="AE17" s="625"/>
      <c r="AF17" s="625"/>
      <c r="AG17" s="625"/>
      <c r="AH17" s="625"/>
      <c r="AI17" s="625"/>
      <c r="AJ17" s="625"/>
      <c r="AK17" s="625"/>
      <c r="AL17" s="626">
        <v>0.4</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123</v>
      </c>
      <c r="BP17" s="624"/>
      <c r="BQ17" s="624"/>
      <c r="BR17" s="624"/>
      <c r="BS17" s="630" t="s">
        <v>123</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3209732</v>
      </c>
      <c r="CS17" s="622"/>
      <c r="CT17" s="622"/>
      <c r="CU17" s="622"/>
      <c r="CV17" s="622"/>
      <c r="CW17" s="622"/>
      <c r="CX17" s="622"/>
      <c r="CY17" s="623"/>
      <c r="CZ17" s="624">
        <v>9</v>
      </c>
      <c r="DA17" s="624"/>
      <c r="DB17" s="624"/>
      <c r="DC17" s="624"/>
      <c r="DD17" s="630" t="s">
        <v>123</v>
      </c>
      <c r="DE17" s="622"/>
      <c r="DF17" s="622"/>
      <c r="DG17" s="622"/>
      <c r="DH17" s="622"/>
      <c r="DI17" s="622"/>
      <c r="DJ17" s="622"/>
      <c r="DK17" s="622"/>
      <c r="DL17" s="622"/>
      <c r="DM17" s="622"/>
      <c r="DN17" s="622"/>
      <c r="DO17" s="622"/>
      <c r="DP17" s="623"/>
      <c r="DQ17" s="630">
        <v>3209732</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3477895</v>
      </c>
      <c r="S18" s="622"/>
      <c r="T18" s="622"/>
      <c r="U18" s="622"/>
      <c r="V18" s="622"/>
      <c r="W18" s="622"/>
      <c r="X18" s="622"/>
      <c r="Y18" s="623"/>
      <c r="Z18" s="624">
        <v>9.5</v>
      </c>
      <c r="AA18" s="624"/>
      <c r="AB18" s="624"/>
      <c r="AC18" s="624"/>
      <c r="AD18" s="625">
        <v>2846080</v>
      </c>
      <c r="AE18" s="625"/>
      <c r="AF18" s="625"/>
      <c r="AG18" s="625"/>
      <c r="AH18" s="625"/>
      <c r="AI18" s="625"/>
      <c r="AJ18" s="625"/>
      <c r="AK18" s="625"/>
      <c r="AL18" s="626">
        <v>13.5</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24" t="s">
        <v>238</v>
      </c>
      <c r="BP18" s="624"/>
      <c r="BQ18" s="624"/>
      <c r="BR18" s="624"/>
      <c r="BS18" s="630" t="s">
        <v>123</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238</v>
      </c>
      <c r="DA18" s="624"/>
      <c r="DB18" s="624"/>
      <c r="DC18" s="624"/>
      <c r="DD18" s="630" t="s">
        <v>123</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2846080</v>
      </c>
      <c r="S19" s="622"/>
      <c r="T19" s="622"/>
      <c r="U19" s="622"/>
      <c r="V19" s="622"/>
      <c r="W19" s="622"/>
      <c r="X19" s="622"/>
      <c r="Y19" s="623"/>
      <c r="Z19" s="624">
        <v>7.7</v>
      </c>
      <c r="AA19" s="624"/>
      <c r="AB19" s="624"/>
      <c r="AC19" s="624"/>
      <c r="AD19" s="625">
        <v>2846080</v>
      </c>
      <c r="AE19" s="625"/>
      <c r="AF19" s="625"/>
      <c r="AG19" s="625"/>
      <c r="AH19" s="625"/>
      <c r="AI19" s="625"/>
      <c r="AJ19" s="625"/>
      <c r="AK19" s="625"/>
      <c r="AL19" s="626">
        <v>13.5</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1293800</v>
      </c>
      <c r="BH19" s="622"/>
      <c r="BI19" s="622"/>
      <c r="BJ19" s="622"/>
      <c r="BK19" s="622"/>
      <c r="BL19" s="622"/>
      <c r="BM19" s="622"/>
      <c r="BN19" s="623"/>
      <c r="BO19" s="624">
        <v>7.6</v>
      </c>
      <c r="BP19" s="624"/>
      <c r="BQ19" s="624"/>
      <c r="BR19" s="624"/>
      <c r="BS19" s="630" t="s">
        <v>238</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238</v>
      </c>
      <c r="CS19" s="622"/>
      <c r="CT19" s="622"/>
      <c r="CU19" s="622"/>
      <c r="CV19" s="622"/>
      <c r="CW19" s="622"/>
      <c r="CX19" s="622"/>
      <c r="CY19" s="623"/>
      <c r="CZ19" s="624" t="s">
        <v>238</v>
      </c>
      <c r="DA19" s="624"/>
      <c r="DB19" s="624"/>
      <c r="DC19" s="624"/>
      <c r="DD19" s="630" t="s">
        <v>123</v>
      </c>
      <c r="DE19" s="622"/>
      <c r="DF19" s="622"/>
      <c r="DG19" s="622"/>
      <c r="DH19" s="622"/>
      <c r="DI19" s="622"/>
      <c r="DJ19" s="622"/>
      <c r="DK19" s="622"/>
      <c r="DL19" s="622"/>
      <c r="DM19" s="622"/>
      <c r="DN19" s="622"/>
      <c r="DO19" s="622"/>
      <c r="DP19" s="623"/>
      <c r="DQ19" s="630" t="s">
        <v>238</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631815</v>
      </c>
      <c r="S20" s="622"/>
      <c r="T20" s="622"/>
      <c r="U20" s="622"/>
      <c r="V20" s="622"/>
      <c r="W20" s="622"/>
      <c r="X20" s="622"/>
      <c r="Y20" s="623"/>
      <c r="Z20" s="624">
        <v>1.7</v>
      </c>
      <c r="AA20" s="624"/>
      <c r="AB20" s="624"/>
      <c r="AC20" s="624"/>
      <c r="AD20" s="625" t="s">
        <v>123</v>
      </c>
      <c r="AE20" s="625"/>
      <c r="AF20" s="625"/>
      <c r="AG20" s="625"/>
      <c r="AH20" s="625"/>
      <c r="AI20" s="625"/>
      <c r="AJ20" s="625"/>
      <c r="AK20" s="625"/>
      <c r="AL20" s="626" t="s">
        <v>123</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1293800</v>
      </c>
      <c r="BH20" s="622"/>
      <c r="BI20" s="622"/>
      <c r="BJ20" s="622"/>
      <c r="BK20" s="622"/>
      <c r="BL20" s="622"/>
      <c r="BM20" s="622"/>
      <c r="BN20" s="623"/>
      <c r="BO20" s="624">
        <v>7.6</v>
      </c>
      <c r="BP20" s="624"/>
      <c r="BQ20" s="624"/>
      <c r="BR20" s="624"/>
      <c r="BS20" s="630" t="s">
        <v>238</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35692660</v>
      </c>
      <c r="CS20" s="622"/>
      <c r="CT20" s="622"/>
      <c r="CU20" s="622"/>
      <c r="CV20" s="622"/>
      <c r="CW20" s="622"/>
      <c r="CX20" s="622"/>
      <c r="CY20" s="623"/>
      <c r="CZ20" s="624">
        <v>100</v>
      </c>
      <c r="DA20" s="624"/>
      <c r="DB20" s="624"/>
      <c r="DC20" s="624"/>
      <c r="DD20" s="630">
        <v>3279167</v>
      </c>
      <c r="DE20" s="622"/>
      <c r="DF20" s="622"/>
      <c r="DG20" s="622"/>
      <c r="DH20" s="622"/>
      <c r="DI20" s="622"/>
      <c r="DJ20" s="622"/>
      <c r="DK20" s="622"/>
      <c r="DL20" s="622"/>
      <c r="DM20" s="622"/>
      <c r="DN20" s="622"/>
      <c r="DO20" s="622"/>
      <c r="DP20" s="623"/>
      <c r="DQ20" s="630">
        <v>24767671</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238</v>
      </c>
      <c r="S21" s="622"/>
      <c r="T21" s="622"/>
      <c r="U21" s="622"/>
      <c r="V21" s="622"/>
      <c r="W21" s="622"/>
      <c r="X21" s="622"/>
      <c r="Y21" s="623"/>
      <c r="Z21" s="624" t="s">
        <v>238</v>
      </c>
      <c r="AA21" s="624"/>
      <c r="AB21" s="624"/>
      <c r="AC21" s="624"/>
      <c r="AD21" s="625" t="s">
        <v>123</v>
      </c>
      <c r="AE21" s="625"/>
      <c r="AF21" s="625"/>
      <c r="AG21" s="625"/>
      <c r="AH21" s="625"/>
      <c r="AI21" s="625"/>
      <c r="AJ21" s="625"/>
      <c r="AK21" s="625"/>
      <c r="AL21" s="626" t="s">
        <v>123</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238</v>
      </c>
      <c r="BH21" s="622"/>
      <c r="BI21" s="622"/>
      <c r="BJ21" s="622"/>
      <c r="BK21" s="622"/>
      <c r="BL21" s="622"/>
      <c r="BM21" s="622"/>
      <c r="BN21" s="623"/>
      <c r="BO21" s="624" t="s">
        <v>123</v>
      </c>
      <c r="BP21" s="624"/>
      <c r="BQ21" s="624"/>
      <c r="BR21" s="624"/>
      <c r="BS21" s="630" t="s">
        <v>238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22916620</v>
      </c>
      <c r="S22" s="622"/>
      <c r="T22" s="622"/>
      <c r="U22" s="622"/>
      <c r="V22" s="622"/>
      <c r="W22" s="622"/>
      <c r="X22" s="622"/>
      <c r="Y22" s="623"/>
      <c r="Z22" s="624">
        <v>62.4</v>
      </c>
      <c r="AA22" s="624"/>
      <c r="AB22" s="624"/>
      <c r="AC22" s="624"/>
      <c r="AD22" s="625">
        <v>20991005</v>
      </c>
      <c r="AE22" s="625"/>
      <c r="AF22" s="625"/>
      <c r="AG22" s="625"/>
      <c r="AH22" s="625"/>
      <c r="AI22" s="625"/>
      <c r="AJ22" s="625"/>
      <c r="AK22" s="625"/>
      <c r="AL22" s="626">
        <v>99.4</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238</v>
      </c>
      <c r="BP22" s="624"/>
      <c r="BQ22" s="624"/>
      <c r="BR22" s="624"/>
      <c r="BS22" s="630" t="s">
        <v>238</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12640</v>
      </c>
      <c r="S23" s="622"/>
      <c r="T23" s="622"/>
      <c r="U23" s="622"/>
      <c r="V23" s="622"/>
      <c r="W23" s="622"/>
      <c r="X23" s="622"/>
      <c r="Y23" s="623"/>
      <c r="Z23" s="624">
        <v>0</v>
      </c>
      <c r="AA23" s="624"/>
      <c r="AB23" s="624"/>
      <c r="AC23" s="624"/>
      <c r="AD23" s="625">
        <v>12640</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1293800</v>
      </c>
      <c r="BH23" s="622"/>
      <c r="BI23" s="622"/>
      <c r="BJ23" s="622"/>
      <c r="BK23" s="622"/>
      <c r="BL23" s="622"/>
      <c r="BM23" s="622"/>
      <c r="BN23" s="623"/>
      <c r="BO23" s="624">
        <v>7.6</v>
      </c>
      <c r="BP23" s="624"/>
      <c r="BQ23" s="624"/>
      <c r="BR23" s="624"/>
      <c r="BS23" s="630" t="s">
        <v>123</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430791</v>
      </c>
      <c r="S24" s="622"/>
      <c r="T24" s="622"/>
      <c r="U24" s="622"/>
      <c r="V24" s="622"/>
      <c r="W24" s="622"/>
      <c r="X24" s="622"/>
      <c r="Y24" s="623"/>
      <c r="Z24" s="624">
        <v>1.2</v>
      </c>
      <c r="AA24" s="624"/>
      <c r="AB24" s="624"/>
      <c r="AC24" s="624"/>
      <c r="AD24" s="625" t="s">
        <v>123</v>
      </c>
      <c r="AE24" s="625"/>
      <c r="AF24" s="625"/>
      <c r="AG24" s="625"/>
      <c r="AH24" s="625"/>
      <c r="AI24" s="625"/>
      <c r="AJ24" s="625"/>
      <c r="AK24" s="625"/>
      <c r="AL24" s="626" t="s">
        <v>238</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238</v>
      </c>
      <c r="BP24" s="624"/>
      <c r="BQ24" s="624"/>
      <c r="BR24" s="624"/>
      <c r="BS24" s="630" t="s">
        <v>238</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18264710</v>
      </c>
      <c r="CS24" s="611"/>
      <c r="CT24" s="611"/>
      <c r="CU24" s="611"/>
      <c r="CV24" s="611"/>
      <c r="CW24" s="611"/>
      <c r="CX24" s="611"/>
      <c r="CY24" s="612"/>
      <c r="CZ24" s="615">
        <v>51.2</v>
      </c>
      <c r="DA24" s="616"/>
      <c r="DB24" s="616"/>
      <c r="DC24" s="635"/>
      <c r="DD24" s="654">
        <v>12341876</v>
      </c>
      <c r="DE24" s="611"/>
      <c r="DF24" s="611"/>
      <c r="DG24" s="611"/>
      <c r="DH24" s="611"/>
      <c r="DI24" s="611"/>
      <c r="DJ24" s="611"/>
      <c r="DK24" s="612"/>
      <c r="DL24" s="654">
        <v>11889272</v>
      </c>
      <c r="DM24" s="611"/>
      <c r="DN24" s="611"/>
      <c r="DO24" s="611"/>
      <c r="DP24" s="611"/>
      <c r="DQ24" s="611"/>
      <c r="DR24" s="611"/>
      <c r="DS24" s="611"/>
      <c r="DT24" s="611"/>
      <c r="DU24" s="611"/>
      <c r="DV24" s="612"/>
      <c r="DW24" s="615">
        <v>52.5</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399864</v>
      </c>
      <c r="S25" s="622"/>
      <c r="T25" s="622"/>
      <c r="U25" s="622"/>
      <c r="V25" s="622"/>
      <c r="W25" s="622"/>
      <c r="X25" s="622"/>
      <c r="Y25" s="623"/>
      <c r="Z25" s="624">
        <v>1.1000000000000001</v>
      </c>
      <c r="AA25" s="624"/>
      <c r="AB25" s="624"/>
      <c r="AC25" s="624"/>
      <c r="AD25" s="625">
        <v>41420</v>
      </c>
      <c r="AE25" s="625"/>
      <c r="AF25" s="625"/>
      <c r="AG25" s="625"/>
      <c r="AH25" s="625"/>
      <c r="AI25" s="625"/>
      <c r="AJ25" s="625"/>
      <c r="AK25" s="625"/>
      <c r="AL25" s="626">
        <v>0.2</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238</v>
      </c>
      <c r="BH25" s="622"/>
      <c r="BI25" s="622"/>
      <c r="BJ25" s="622"/>
      <c r="BK25" s="622"/>
      <c r="BL25" s="622"/>
      <c r="BM25" s="622"/>
      <c r="BN25" s="623"/>
      <c r="BO25" s="624" t="s">
        <v>123</v>
      </c>
      <c r="BP25" s="624"/>
      <c r="BQ25" s="624"/>
      <c r="BR25" s="624"/>
      <c r="BS25" s="630" t="s">
        <v>238</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6972793</v>
      </c>
      <c r="CS25" s="657"/>
      <c r="CT25" s="657"/>
      <c r="CU25" s="657"/>
      <c r="CV25" s="657"/>
      <c r="CW25" s="657"/>
      <c r="CX25" s="657"/>
      <c r="CY25" s="658"/>
      <c r="CZ25" s="626">
        <v>19.5</v>
      </c>
      <c r="DA25" s="655"/>
      <c r="DB25" s="655"/>
      <c r="DC25" s="659"/>
      <c r="DD25" s="630">
        <v>6660027</v>
      </c>
      <c r="DE25" s="657"/>
      <c r="DF25" s="657"/>
      <c r="DG25" s="657"/>
      <c r="DH25" s="657"/>
      <c r="DI25" s="657"/>
      <c r="DJ25" s="657"/>
      <c r="DK25" s="658"/>
      <c r="DL25" s="630">
        <v>6559251</v>
      </c>
      <c r="DM25" s="657"/>
      <c r="DN25" s="657"/>
      <c r="DO25" s="657"/>
      <c r="DP25" s="657"/>
      <c r="DQ25" s="657"/>
      <c r="DR25" s="657"/>
      <c r="DS25" s="657"/>
      <c r="DT25" s="657"/>
      <c r="DU25" s="657"/>
      <c r="DV25" s="658"/>
      <c r="DW25" s="626">
        <v>28.9</v>
      </c>
      <c r="DX25" s="655"/>
      <c r="DY25" s="655"/>
      <c r="DZ25" s="655"/>
      <c r="EA25" s="655"/>
      <c r="EB25" s="655"/>
      <c r="EC25" s="656"/>
    </row>
    <row r="26" spans="2:133" ht="11.25" customHeight="1" x14ac:dyDescent="0.15">
      <c r="B26" s="618" t="s">
        <v>289</v>
      </c>
      <c r="C26" s="619"/>
      <c r="D26" s="619"/>
      <c r="E26" s="619"/>
      <c r="F26" s="619"/>
      <c r="G26" s="619"/>
      <c r="H26" s="619"/>
      <c r="I26" s="619"/>
      <c r="J26" s="619"/>
      <c r="K26" s="619"/>
      <c r="L26" s="619"/>
      <c r="M26" s="619"/>
      <c r="N26" s="619"/>
      <c r="O26" s="619"/>
      <c r="P26" s="619"/>
      <c r="Q26" s="620"/>
      <c r="R26" s="621">
        <v>338901</v>
      </c>
      <c r="S26" s="622"/>
      <c r="T26" s="622"/>
      <c r="U26" s="622"/>
      <c r="V26" s="622"/>
      <c r="W26" s="622"/>
      <c r="X26" s="622"/>
      <c r="Y26" s="623"/>
      <c r="Z26" s="624">
        <v>0.9</v>
      </c>
      <c r="AA26" s="624"/>
      <c r="AB26" s="624"/>
      <c r="AC26" s="624"/>
      <c r="AD26" s="625" t="s">
        <v>238</v>
      </c>
      <c r="AE26" s="625"/>
      <c r="AF26" s="625"/>
      <c r="AG26" s="625"/>
      <c r="AH26" s="625"/>
      <c r="AI26" s="625"/>
      <c r="AJ26" s="625"/>
      <c r="AK26" s="625"/>
      <c r="AL26" s="626" t="s">
        <v>123</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238</v>
      </c>
      <c r="BH26" s="622"/>
      <c r="BI26" s="622"/>
      <c r="BJ26" s="622"/>
      <c r="BK26" s="622"/>
      <c r="BL26" s="622"/>
      <c r="BM26" s="622"/>
      <c r="BN26" s="623"/>
      <c r="BO26" s="624" t="s">
        <v>238</v>
      </c>
      <c r="BP26" s="624"/>
      <c r="BQ26" s="624"/>
      <c r="BR26" s="624"/>
      <c r="BS26" s="630" t="s">
        <v>123</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4781256</v>
      </c>
      <c r="CS26" s="622"/>
      <c r="CT26" s="622"/>
      <c r="CU26" s="622"/>
      <c r="CV26" s="622"/>
      <c r="CW26" s="622"/>
      <c r="CX26" s="622"/>
      <c r="CY26" s="623"/>
      <c r="CZ26" s="626">
        <v>13.4</v>
      </c>
      <c r="DA26" s="655"/>
      <c r="DB26" s="655"/>
      <c r="DC26" s="659"/>
      <c r="DD26" s="630">
        <v>4552541</v>
      </c>
      <c r="DE26" s="622"/>
      <c r="DF26" s="622"/>
      <c r="DG26" s="622"/>
      <c r="DH26" s="622"/>
      <c r="DI26" s="622"/>
      <c r="DJ26" s="622"/>
      <c r="DK26" s="623"/>
      <c r="DL26" s="630" t="s">
        <v>123</v>
      </c>
      <c r="DM26" s="622"/>
      <c r="DN26" s="622"/>
      <c r="DO26" s="622"/>
      <c r="DP26" s="622"/>
      <c r="DQ26" s="622"/>
      <c r="DR26" s="622"/>
      <c r="DS26" s="622"/>
      <c r="DT26" s="622"/>
      <c r="DU26" s="622"/>
      <c r="DV26" s="623"/>
      <c r="DW26" s="626" t="s">
        <v>123</v>
      </c>
      <c r="DX26" s="655"/>
      <c r="DY26" s="655"/>
      <c r="DZ26" s="655"/>
      <c r="EA26" s="655"/>
      <c r="EB26" s="655"/>
      <c r="EC26" s="656"/>
    </row>
    <row r="27" spans="2:133" ht="11.25" customHeight="1" x14ac:dyDescent="0.15">
      <c r="B27" s="618" t="s">
        <v>292</v>
      </c>
      <c r="C27" s="619"/>
      <c r="D27" s="619"/>
      <c r="E27" s="619"/>
      <c r="F27" s="619"/>
      <c r="G27" s="619"/>
      <c r="H27" s="619"/>
      <c r="I27" s="619"/>
      <c r="J27" s="619"/>
      <c r="K27" s="619"/>
      <c r="L27" s="619"/>
      <c r="M27" s="619"/>
      <c r="N27" s="619"/>
      <c r="O27" s="619"/>
      <c r="P27" s="619"/>
      <c r="Q27" s="620"/>
      <c r="R27" s="621">
        <v>5358261</v>
      </c>
      <c r="S27" s="622"/>
      <c r="T27" s="622"/>
      <c r="U27" s="622"/>
      <c r="V27" s="622"/>
      <c r="W27" s="622"/>
      <c r="X27" s="622"/>
      <c r="Y27" s="623"/>
      <c r="Z27" s="624">
        <v>14.6</v>
      </c>
      <c r="AA27" s="624"/>
      <c r="AB27" s="624"/>
      <c r="AC27" s="624"/>
      <c r="AD27" s="625" t="s">
        <v>238</v>
      </c>
      <c r="AE27" s="625"/>
      <c r="AF27" s="625"/>
      <c r="AG27" s="625"/>
      <c r="AH27" s="625"/>
      <c r="AI27" s="625"/>
      <c r="AJ27" s="625"/>
      <c r="AK27" s="625"/>
      <c r="AL27" s="626" t="s">
        <v>123</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16939211</v>
      </c>
      <c r="BH27" s="622"/>
      <c r="BI27" s="622"/>
      <c r="BJ27" s="622"/>
      <c r="BK27" s="622"/>
      <c r="BL27" s="622"/>
      <c r="BM27" s="622"/>
      <c r="BN27" s="623"/>
      <c r="BO27" s="624">
        <v>100</v>
      </c>
      <c r="BP27" s="624"/>
      <c r="BQ27" s="624"/>
      <c r="BR27" s="624"/>
      <c r="BS27" s="630">
        <v>79684</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8082185</v>
      </c>
      <c r="CS27" s="657"/>
      <c r="CT27" s="657"/>
      <c r="CU27" s="657"/>
      <c r="CV27" s="657"/>
      <c r="CW27" s="657"/>
      <c r="CX27" s="657"/>
      <c r="CY27" s="658"/>
      <c r="CZ27" s="626">
        <v>22.6</v>
      </c>
      <c r="DA27" s="655"/>
      <c r="DB27" s="655"/>
      <c r="DC27" s="659"/>
      <c r="DD27" s="630">
        <v>2472117</v>
      </c>
      <c r="DE27" s="657"/>
      <c r="DF27" s="657"/>
      <c r="DG27" s="657"/>
      <c r="DH27" s="657"/>
      <c r="DI27" s="657"/>
      <c r="DJ27" s="657"/>
      <c r="DK27" s="658"/>
      <c r="DL27" s="630">
        <v>2472067</v>
      </c>
      <c r="DM27" s="657"/>
      <c r="DN27" s="657"/>
      <c r="DO27" s="657"/>
      <c r="DP27" s="657"/>
      <c r="DQ27" s="657"/>
      <c r="DR27" s="657"/>
      <c r="DS27" s="657"/>
      <c r="DT27" s="657"/>
      <c r="DU27" s="657"/>
      <c r="DV27" s="658"/>
      <c r="DW27" s="626">
        <v>10.9</v>
      </c>
      <c r="DX27" s="655"/>
      <c r="DY27" s="655"/>
      <c r="DZ27" s="655"/>
      <c r="EA27" s="655"/>
      <c r="EB27" s="655"/>
      <c r="EC27" s="656"/>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123</v>
      </c>
      <c r="S28" s="622"/>
      <c r="T28" s="622"/>
      <c r="U28" s="622"/>
      <c r="V28" s="622"/>
      <c r="W28" s="622"/>
      <c r="X28" s="622"/>
      <c r="Y28" s="623"/>
      <c r="Z28" s="624" t="s">
        <v>238</v>
      </c>
      <c r="AA28" s="624"/>
      <c r="AB28" s="624"/>
      <c r="AC28" s="624"/>
      <c r="AD28" s="625" t="s">
        <v>123</v>
      </c>
      <c r="AE28" s="625"/>
      <c r="AF28" s="625"/>
      <c r="AG28" s="625"/>
      <c r="AH28" s="625"/>
      <c r="AI28" s="625"/>
      <c r="AJ28" s="625"/>
      <c r="AK28" s="625"/>
      <c r="AL28" s="626" t="s">
        <v>238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3209732</v>
      </c>
      <c r="CS28" s="622"/>
      <c r="CT28" s="622"/>
      <c r="CU28" s="622"/>
      <c r="CV28" s="622"/>
      <c r="CW28" s="622"/>
      <c r="CX28" s="622"/>
      <c r="CY28" s="623"/>
      <c r="CZ28" s="626">
        <v>9</v>
      </c>
      <c r="DA28" s="655"/>
      <c r="DB28" s="655"/>
      <c r="DC28" s="659"/>
      <c r="DD28" s="630">
        <v>3209732</v>
      </c>
      <c r="DE28" s="622"/>
      <c r="DF28" s="622"/>
      <c r="DG28" s="622"/>
      <c r="DH28" s="622"/>
      <c r="DI28" s="622"/>
      <c r="DJ28" s="622"/>
      <c r="DK28" s="623"/>
      <c r="DL28" s="630">
        <v>2857954</v>
      </c>
      <c r="DM28" s="622"/>
      <c r="DN28" s="622"/>
      <c r="DO28" s="622"/>
      <c r="DP28" s="622"/>
      <c r="DQ28" s="622"/>
      <c r="DR28" s="622"/>
      <c r="DS28" s="622"/>
      <c r="DT28" s="622"/>
      <c r="DU28" s="622"/>
      <c r="DV28" s="623"/>
      <c r="DW28" s="626">
        <v>12.6</v>
      </c>
      <c r="DX28" s="655"/>
      <c r="DY28" s="655"/>
      <c r="DZ28" s="655"/>
      <c r="EA28" s="655"/>
      <c r="EB28" s="655"/>
      <c r="EC28" s="656"/>
    </row>
    <row r="29" spans="2:133" ht="11.25" customHeight="1" x14ac:dyDescent="0.15">
      <c r="B29" s="618" t="s">
        <v>297</v>
      </c>
      <c r="C29" s="619"/>
      <c r="D29" s="619"/>
      <c r="E29" s="619"/>
      <c r="F29" s="619"/>
      <c r="G29" s="619"/>
      <c r="H29" s="619"/>
      <c r="I29" s="619"/>
      <c r="J29" s="619"/>
      <c r="K29" s="619"/>
      <c r="L29" s="619"/>
      <c r="M29" s="619"/>
      <c r="N29" s="619"/>
      <c r="O29" s="619"/>
      <c r="P29" s="619"/>
      <c r="Q29" s="620"/>
      <c r="R29" s="621">
        <v>2517509</v>
      </c>
      <c r="S29" s="622"/>
      <c r="T29" s="622"/>
      <c r="U29" s="622"/>
      <c r="V29" s="622"/>
      <c r="W29" s="622"/>
      <c r="X29" s="622"/>
      <c r="Y29" s="623"/>
      <c r="Z29" s="624">
        <v>6.9</v>
      </c>
      <c r="AA29" s="624"/>
      <c r="AB29" s="624"/>
      <c r="AC29" s="624"/>
      <c r="AD29" s="625" t="s">
        <v>238</v>
      </c>
      <c r="AE29" s="625"/>
      <c r="AF29" s="625"/>
      <c r="AG29" s="625"/>
      <c r="AH29" s="625"/>
      <c r="AI29" s="625"/>
      <c r="AJ29" s="625"/>
      <c r="AK29" s="625"/>
      <c r="AL29" s="626" t="s">
        <v>123</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3209732</v>
      </c>
      <c r="CS29" s="657"/>
      <c r="CT29" s="657"/>
      <c r="CU29" s="657"/>
      <c r="CV29" s="657"/>
      <c r="CW29" s="657"/>
      <c r="CX29" s="657"/>
      <c r="CY29" s="658"/>
      <c r="CZ29" s="626">
        <v>9</v>
      </c>
      <c r="DA29" s="655"/>
      <c r="DB29" s="655"/>
      <c r="DC29" s="659"/>
      <c r="DD29" s="630">
        <v>3209732</v>
      </c>
      <c r="DE29" s="657"/>
      <c r="DF29" s="657"/>
      <c r="DG29" s="657"/>
      <c r="DH29" s="657"/>
      <c r="DI29" s="657"/>
      <c r="DJ29" s="657"/>
      <c r="DK29" s="658"/>
      <c r="DL29" s="630">
        <v>2857954</v>
      </c>
      <c r="DM29" s="657"/>
      <c r="DN29" s="657"/>
      <c r="DO29" s="657"/>
      <c r="DP29" s="657"/>
      <c r="DQ29" s="657"/>
      <c r="DR29" s="657"/>
      <c r="DS29" s="657"/>
      <c r="DT29" s="657"/>
      <c r="DU29" s="657"/>
      <c r="DV29" s="658"/>
      <c r="DW29" s="626">
        <v>12.6</v>
      </c>
      <c r="DX29" s="655"/>
      <c r="DY29" s="655"/>
      <c r="DZ29" s="655"/>
      <c r="EA29" s="655"/>
      <c r="EB29" s="655"/>
      <c r="EC29" s="656"/>
    </row>
    <row r="30" spans="2:133" ht="11.25" customHeight="1" x14ac:dyDescent="0.15">
      <c r="B30" s="618" t="s">
        <v>302</v>
      </c>
      <c r="C30" s="619"/>
      <c r="D30" s="619"/>
      <c r="E30" s="619"/>
      <c r="F30" s="619"/>
      <c r="G30" s="619"/>
      <c r="H30" s="619"/>
      <c r="I30" s="619"/>
      <c r="J30" s="619"/>
      <c r="K30" s="619"/>
      <c r="L30" s="619"/>
      <c r="M30" s="619"/>
      <c r="N30" s="619"/>
      <c r="O30" s="619"/>
      <c r="P30" s="619"/>
      <c r="Q30" s="620"/>
      <c r="R30" s="621">
        <v>64497</v>
      </c>
      <c r="S30" s="622"/>
      <c r="T30" s="622"/>
      <c r="U30" s="622"/>
      <c r="V30" s="622"/>
      <c r="W30" s="622"/>
      <c r="X30" s="622"/>
      <c r="Y30" s="623"/>
      <c r="Z30" s="624">
        <v>0.2</v>
      </c>
      <c r="AA30" s="624"/>
      <c r="AB30" s="624"/>
      <c r="AC30" s="624"/>
      <c r="AD30" s="625">
        <v>26493</v>
      </c>
      <c r="AE30" s="625"/>
      <c r="AF30" s="625"/>
      <c r="AG30" s="625"/>
      <c r="AH30" s="625"/>
      <c r="AI30" s="625"/>
      <c r="AJ30" s="625"/>
      <c r="AK30" s="625"/>
      <c r="AL30" s="626">
        <v>0.1</v>
      </c>
      <c r="AM30" s="627"/>
      <c r="AN30" s="627"/>
      <c r="AO30" s="628"/>
      <c r="AP30" s="669" t="s">
        <v>303</v>
      </c>
      <c r="AQ30" s="670"/>
      <c r="AR30" s="670"/>
      <c r="AS30" s="670"/>
      <c r="AT30" s="675" t="s">
        <v>304</v>
      </c>
      <c r="AU30" s="210"/>
      <c r="AV30" s="210"/>
      <c r="AW30" s="210"/>
      <c r="AX30" s="607" t="s">
        <v>181</v>
      </c>
      <c r="AY30" s="608"/>
      <c r="AZ30" s="608"/>
      <c r="BA30" s="608"/>
      <c r="BB30" s="608"/>
      <c r="BC30" s="608"/>
      <c r="BD30" s="608"/>
      <c r="BE30" s="608"/>
      <c r="BF30" s="609"/>
      <c r="BG30" s="681">
        <v>99.5</v>
      </c>
      <c r="BH30" s="682"/>
      <c r="BI30" s="682"/>
      <c r="BJ30" s="682"/>
      <c r="BK30" s="682"/>
      <c r="BL30" s="682"/>
      <c r="BM30" s="616">
        <v>94.5</v>
      </c>
      <c r="BN30" s="682"/>
      <c r="BO30" s="682"/>
      <c r="BP30" s="682"/>
      <c r="BQ30" s="683"/>
      <c r="BR30" s="681">
        <v>99.4</v>
      </c>
      <c r="BS30" s="682"/>
      <c r="BT30" s="682"/>
      <c r="BU30" s="682"/>
      <c r="BV30" s="682"/>
      <c r="BW30" s="682"/>
      <c r="BX30" s="616">
        <v>94</v>
      </c>
      <c r="BY30" s="682"/>
      <c r="BZ30" s="682"/>
      <c r="CA30" s="682"/>
      <c r="CB30" s="683"/>
      <c r="CD30" s="686"/>
      <c r="CE30" s="687"/>
      <c r="CF30" s="636" t="s">
        <v>305</v>
      </c>
      <c r="CG30" s="637"/>
      <c r="CH30" s="637"/>
      <c r="CI30" s="637"/>
      <c r="CJ30" s="637"/>
      <c r="CK30" s="637"/>
      <c r="CL30" s="637"/>
      <c r="CM30" s="637"/>
      <c r="CN30" s="637"/>
      <c r="CO30" s="637"/>
      <c r="CP30" s="637"/>
      <c r="CQ30" s="638"/>
      <c r="CR30" s="621">
        <v>3100201</v>
      </c>
      <c r="CS30" s="622"/>
      <c r="CT30" s="622"/>
      <c r="CU30" s="622"/>
      <c r="CV30" s="622"/>
      <c r="CW30" s="622"/>
      <c r="CX30" s="622"/>
      <c r="CY30" s="623"/>
      <c r="CZ30" s="626">
        <v>8.6999999999999993</v>
      </c>
      <c r="DA30" s="655"/>
      <c r="DB30" s="655"/>
      <c r="DC30" s="659"/>
      <c r="DD30" s="630">
        <v>3100201</v>
      </c>
      <c r="DE30" s="622"/>
      <c r="DF30" s="622"/>
      <c r="DG30" s="622"/>
      <c r="DH30" s="622"/>
      <c r="DI30" s="622"/>
      <c r="DJ30" s="622"/>
      <c r="DK30" s="623"/>
      <c r="DL30" s="630">
        <v>2748423</v>
      </c>
      <c r="DM30" s="622"/>
      <c r="DN30" s="622"/>
      <c r="DO30" s="622"/>
      <c r="DP30" s="622"/>
      <c r="DQ30" s="622"/>
      <c r="DR30" s="622"/>
      <c r="DS30" s="622"/>
      <c r="DT30" s="622"/>
      <c r="DU30" s="622"/>
      <c r="DV30" s="623"/>
      <c r="DW30" s="626">
        <v>12.1</v>
      </c>
      <c r="DX30" s="655"/>
      <c r="DY30" s="655"/>
      <c r="DZ30" s="655"/>
      <c r="EA30" s="655"/>
      <c r="EB30" s="655"/>
      <c r="EC30" s="656"/>
    </row>
    <row r="31" spans="2:133" ht="11.25" customHeight="1" x14ac:dyDescent="0.15">
      <c r="B31" s="618" t="s">
        <v>306</v>
      </c>
      <c r="C31" s="619"/>
      <c r="D31" s="619"/>
      <c r="E31" s="619"/>
      <c r="F31" s="619"/>
      <c r="G31" s="619"/>
      <c r="H31" s="619"/>
      <c r="I31" s="619"/>
      <c r="J31" s="619"/>
      <c r="K31" s="619"/>
      <c r="L31" s="619"/>
      <c r="M31" s="619"/>
      <c r="N31" s="619"/>
      <c r="O31" s="619"/>
      <c r="P31" s="619"/>
      <c r="Q31" s="620"/>
      <c r="R31" s="621">
        <v>99142</v>
      </c>
      <c r="S31" s="622"/>
      <c r="T31" s="622"/>
      <c r="U31" s="622"/>
      <c r="V31" s="622"/>
      <c r="W31" s="622"/>
      <c r="X31" s="622"/>
      <c r="Y31" s="623"/>
      <c r="Z31" s="624">
        <v>0.3</v>
      </c>
      <c r="AA31" s="624"/>
      <c r="AB31" s="624"/>
      <c r="AC31" s="624"/>
      <c r="AD31" s="625" t="s">
        <v>123</v>
      </c>
      <c r="AE31" s="625"/>
      <c r="AF31" s="625"/>
      <c r="AG31" s="625"/>
      <c r="AH31" s="625"/>
      <c r="AI31" s="625"/>
      <c r="AJ31" s="625"/>
      <c r="AK31" s="625"/>
      <c r="AL31" s="626" t="s">
        <v>123</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99.6</v>
      </c>
      <c r="BH31" s="657"/>
      <c r="BI31" s="657"/>
      <c r="BJ31" s="657"/>
      <c r="BK31" s="657"/>
      <c r="BL31" s="657"/>
      <c r="BM31" s="627">
        <v>96.5</v>
      </c>
      <c r="BN31" s="679"/>
      <c r="BO31" s="679"/>
      <c r="BP31" s="679"/>
      <c r="BQ31" s="680"/>
      <c r="BR31" s="678">
        <v>99.4</v>
      </c>
      <c r="BS31" s="657"/>
      <c r="BT31" s="657"/>
      <c r="BU31" s="657"/>
      <c r="BV31" s="657"/>
      <c r="BW31" s="657"/>
      <c r="BX31" s="627">
        <v>96</v>
      </c>
      <c r="BY31" s="679"/>
      <c r="BZ31" s="679"/>
      <c r="CA31" s="679"/>
      <c r="CB31" s="680"/>
      <c r="CD31" s="686"/>
      <c r="CE31" s="687"/>
      <c r="CF31" s="636" t="s">
        <v>309</v>
      </c>
      <c r="CG31" s="637"/>
      <c r="CH31" s="637"/>
      <c r="CI31" s="637"/>
      <c r="CJ31" s="637"/>
      <c r="CK31" s="637"/>
      <c r="CL31" s="637"/>
      <c r="CM31" s="637"/>
      <c r="CN31" s="637"/>
      <c r="CO31" s="637"/>
      <c r="CP31" s="637"/>
      <c r="CQ31" s="638"/>
      <c r="CR31" s="621">
        <v>109531</v>
      </c>
      <c r="CS31" s="657"/>
      <c r="CT31" s="657"/>
      <c r="CU31" s="657"/>
      <c r="CV31" s="657"/>
      <c r="CW31" s="657"/>
      <c r="CX31" s="657"/>
      <c r="CY31" s="658"/>
      <c r="CZ31" s="626">
        <v>0.3</v>
      </c>
      <c r="DA31" s="655"/>
      <c r="DB31" s="655"/>
      <c r="DC31" s="659"/>
      <c r="DD31" s="630">
        <v>109531</v>
      </c>
      <c r="DE31" s="657"/>
      <c r="DF31" s="657"/>
      <c r="DG31" s="657"/>
      <c r="DH31" s="657"/>
      <c r="DI31" s="657"/>
      <c r="DJ31" s="657"/>
      <c r="DK31" s="658"/>
      <c r="DL31" s="630">
        <v>109531</v>
      </c>
      <c r="DM31" s="657"/>
      <c r="DN31" s="657"/>
      <c r="DO31" s="657"/>
      <c r="DP31" s="657"/>
      <c r="DQ31" s="657"/>
      <c r="DR31" s="657"/>
      <c r="DS31" s="657"/>
      <c r="DT31" s="657"/>
      <c r="DU31" s="657"/>
      <c r="DV31" s="658"/>
      <c r="DW31" s="626">
        <v>0.5</v>
      </c>
      <c r="DX31" s="655"/>
      <c r="DY31" s="655"/>
      <c r="DZ31" s="655"/>
      <c r="EA31" s="655"/>
      <c r="EB31" s="655"/>
      <c r="EC31" s="656"/>
    </row>
    <row r="32" spans="2:133" ht="11.25" customHeight="1" x14ac:dyDescent="0.15">
      <c r="B32" s="618" t="s">
        <v>310</v>
      </c>
      <c r="C32" s="619"/>
      <c r="D32" s="619"/>
      <c r="E32" s="619"/>
      <c r="F32" s="619"/>
      <c r="G32" s="619"/>
      <c r="H32" s="619"/>
      <c r="I32" s="619"/>
      <c r="J32" s="619"/>
      <c r="K32" s="619"/>
      <c r="L32" s="619"/>
      <c r="M32" s="619"/>
      <c r="N32" s="619"/>
      <c r="O32" s="619"/>
      <c r="P32" s="619"/>
      <c r="Q32" s="620"/>
      <c r="R32" s="621">
        <v>614529</v>
      </c>
      <c r="S32" s="622"/>
      <c r="T32" s="622"/>
      <c r="U32" s="622"/>
      <c r="V32" s="622"/>
      <c r="W32" s="622"/>
      <c r="X32" s="622"/>
      <c r="Y32" s="623"/>
      <c r="Z32" s="624">
        <v>1.7</v>
      </c>
      <c r="AA32" s="624"/>
      <c r="AB32" s="624"/>
      <c r="AC32" s="624"/>
      <c r="AD32" s="625" t="s">
        <v>123</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99.4</v>
      </c>
      <c r="BH32" s="691"/>
      <c r="BI32" s="691"/>
      <c r="BJ32" s="691"/>
      <c r="BK32" s="691"/>
      <c r="BL32" s="691"/>
      <c r="BM32" s="692">
        <v>92.5</v>
      </c>
      <c r="BN32" s="691"/>
      <c r="BO32" s="691"/>
      <c r="BP32" s="691"/>
      <c r="BQ32" s="693"/>
      <c r="BR32" s="690">
        <v>99.3</v>
      </c>
      <c r="BS32" s="691"/>
      <c r="BT32" s="691"/>
      <c r="BU32" s="691"/>
      <c r="BV32" s="691"/>
      <c r="BW32" s="691"/>
      <c r="BX32" s="692">
        <v>91.9</v>
      </c>
      <c r="BY32" s="691"/>
      <c r="BZ32" s="691"/>
      <c r="CA32" s="691"/>
      <c r="CB32" s="693"/>
      <c r="CD32" s="688"/>
      <c r="CE32" s="689"/>
      <c r="CF32" s="636" t="s">
        <v>312</v>
      </c>
      <c r="CG32" s="637"/>
      <c r="CH32" s="637"/>
      <c r="CI32" s="637"/>
      <c r="CJ32" s="637"/>
      <c r="CK32" s="637"/>
      <c r="CL32" s="637"/>
      <c r="CM32" s="637"/>
      <c r="CN32" s="637"/>
      <c r="CO32" s="637"/>
      <c r="CP32" s="637"/>
      <c r="CQ32" s="638"/>
      <c r="CR32" s="621" t="s">
        <v>238</v>
      </c>
      <c r="CS32" s="622"/>
      <c r="CT32" s="622"/>
      <c r="CU32" s="622"/>
      <c r="CV32" s="622"/>
      <c r="CW32" s="622"/>
      <c r="CX32" s="622"/>
      <c r="CY32" s="623"/>
      <c r="CZ32" s="626" t="s">
        <v>123</v>
      </c>
      <c r="DA32" s="655"/>
      <c r="DB32" s="655"/>
      <c r="DC32" s="659"/>
      <c r="DD32" s="630" t="s">
        <v>123</v>
      </c>
      <c r="DE32" s="622"/>
      <c r="DF32" s="622"/>
      <c r="DG32" s="622"/>
      <c r="DH32" s="622"/>
      <c r="DI32" s="622"/>
      <c r="DJ32" s="622"/>
      <c r="DK32" s="623"/>
      <c r="DL32" s="630" t="s">
        <v>123</v>
      </c>
      <c r="DM32" s="622"/>
      <c r="DN32" s="622"/>
      <c r="DO32" s="622"/>
      <c r="DP32" s="622"/>
      <c r="DQ32" s="622"/>
      <c r="DR32" s="622"/>
      <c r="DS32" s="622"/>
      <c r="DT32" s="622"/>
      <c r="DU32" s="622"/>
      <c r="DV32" s="623"/>
      <c r="DW32" s="626" t="s">
        <v>238</v>
      </c>
      <c r="DX32" s="655"/>
      <c r="DY32" s="655"/>
      <c r="DZ32" s="655"/>
      <c r="EA32" s="655"/>
      <c r="EB32" s="655"/>
      <c r="EC32" s="656"/>
    </row>
    <row r="33" spans="2:133" ht="11.25" customHeight="1" x14ac:dyDescent="0.15">
      <c r="B33" s="618" t="s">
        <v>313</v>
      </c>
      <c r="C33" s="619"/>
      <c r="D33" s="619"/>
      <c r="E33" s="619"/>
      <c r="F33" s="619"/>
      <c r="G33" s="619"/>
      <c r="H33" s="619"/>
      <c r="I33" s="619"/>
      <c r="J33" s="619"/>
      <c r="K33" s="619"/>
      <c r="L33" s="619"/>
      <c r="M33" s="619"/>
      <c r="N33" s="619"/>
      <c r="O33" s="619"/>
      <c r="P33" s="619"/>
      <c r="Q33" s="620"/>
      <c r="R33" s="621">
        <v>881040</v>
      </c>
      <c r="S33" s="622"/>
      <c r="T33" s="622"/>
      <c r="U33" s="622"/>
      <c r="V33" s="622"/>
      <c r="W33" s="622"/>
      <c r="X33" s="622"/>
      <c r="Y33" s="623"/>
      <c r="Z33" s="624">
        <v>2.4</v>
      </c>
      <c r="AA33" s="624"/>
      <c r="AB33" s="624"/>
      <c r="AC33" s="624"/>
      <c r="AD33" s="625" t="s">
        <v>123</v>
      </c>
      <c r="AE33" s="625"/>
      <c r="AF33" s="625"/>
      <c r="AG33" s="625"/>
      <c r="AH33" s="625"/>
      <c r="AI33" s="625"/>
      <c r="AJ33" s="625"/>
      <c r="AK33" s="625"/>
      <c r="AL33" s="626" t="s">
        <v>238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14129327</v>
      </c>
      <c r="CS33" s="657"/>
      <c r="CT33" s="657"/>
      <c r="CU33" s="657"/>
      <c r="CV33" s="657"/>
      <c r="CW33" s="657"/>
      <c r="CX33" s="657"/>
      <c r="CY33" s="658"/>
      <c r="CZ33" s="626">
        <v>39.6</v>
      </c>
      <c r="DA33" s="655"/>
      <c r="DB33" s="655"/>
      <c r="DC33" s="659"/>
      <c r="DD33" s="630">
        <v>11172291</v>
      </c>
      <c r="DE33" s="657"/>
      <c r="DF33" s="657"/>
      <c r="DG33" s="657"/>
      <c r="DH33" s="657"/>
      <c r="DI33" s="657"/>
      <c r="DJ33" s="657"/>
      <c r="DK33" s="658"/>
      <c r="DL33" s="630">
        <v>8886620</v>
      </c>
      <c r="DM33" s="657"/>
      <c r="DN33" s="657"/>
      <c r="DO33" s="657"/>
      <c r="DP33" s="657"/>
      <c r="DQ33" s="657"/>
      <c r="DR33" s="657"/>
      <c r="DS33" s="657"/>
      <c r="DT33" s="657"/>
      <c r="DU33" s="657"/>
      <c r="DV33" s="658"/>
      <c r="DW33" s="626">
        <v>39.200000000000003</v>
      </c>
      <c r="DX33" s="655"/>
      <c r="DY33" s="655"/>
      <c r="DZ33" s="655"/>
      <c r="EA33" s="655"/>
      <c r="EB33" s="655"/>
      <c r="EC33" s="656"/>
    </row>
    <row r="34" spans="2:133" ht="11.25" customHeight="1" x14ac:dyDescent="0.15">
      <c r="B34" s="618" t="s">
        <v>315</v>
      </c>
      <c r="C34" s="619"/>
      <c r="D34" s="619"/>
      <c r="E34" s="619"/>
      <c r="F34" s="619"/>
      <c r="G34" s="619"/>
      <c r="H34" s="619"/>
      <c r="I34" s="619"/>
      <c r="J34" s="619"/>
      <c r="K34" s="619"/>
      <c r="L34" s="619"/>
      <c r="M34" s="619"/>
      <c r="N34" s="619"/>
      <c r="O34" s="619"/>
      <c r="P34" s="619"/>
      <c r="Q34" s="620"/>
      <c r="R34" s="621">
        <v>736489</v>
      </c>
      <c r="S34" s="622"/>
      <c r="T34" s="622"/>
      <c r="U34" s="622"/>
      <c r="V34" s="622"/>
      <c r="W34" s="622"/>
      <c r="X34" s="622"/>
      <c r="Y34" s="623"/>
      <c r="Z34" s="624">
        <v>2</v>
      </c>
      <c r="AA34" s="624"/>
      <c r="AB34" s="624"/>
      <c r="AC34" s="624"/>
      <c r="AD34" s="625">
        <v>37389</v>
      </c>
      <c r="AE34" s="625"/>
      <c r="AF34" s="625"/>
      <c r="AG34" s="625"/>
      <c r="AH34" s="625"/>
      <c r="AI34" s="625"/>
      <c r="AJ34" s="625"/>
      <c r="AK34" s="625"/>
      <c r="AL34" s="626">
        <v>0.2</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7754861</v>
      </c>
      <c r="CS34" s="622"/>
      <c r="CT34" s="622"/>
      <c r="CU34" s="622"/>
      <c r="CV34" s="622"/>
      <c r="CW34" s="622"/>
      <c r="CX34" s="622"/>
      <c r="CY34" s="623"/>
      <c r="CZ34" s="626">
        <v>21.7</v>
      </c>
      <c r="DA34" s="655"/>
      <c r="DB34" s="655"/>
      <c r="DC34" s="659"/>
      <c r="DD34" s="630">
        <v>5847559</v>
      </c>
      <c r="DE34" s="622"/>
      <c r="DF34" s="622"/>
      <c r="DG34" s="622"/>
      <c r="DH34" s="622"/>
      <c r="DI34" s="622"/>
      <c r="DJ34" s="622"/>
      <c r="DK34" s="623"/>
      <c r="DL34" s="630">
        <v>4989135</v>
      </c>
      <c r="DM34" s="622"/>
      <c r="DN34" s="622"/>
      <c r="DO34" s="622"/>
      <c r="DP34" s="622"/>
      <c r="DQ34" s="622"/>
      <c r="DR34" s="622"/>
      <c r="DS34" s="622"/>
      <c r="DT34" s="622"/>
      <c r="DU34" s="622"/>
      <c r="DV34" s="623"/>
      <c r="DW34" s="626">
        <v>22</v>
      </c>
      <c r="DX34" s="655"/>
      <c r="DY34" s="655"/>
      <c r="DZ34" s="655"/>
      <c r="EA34" s="655"/>
      <c r="EB34" s="655"/>
      <c r="EC34" s="656"/>
    </row>
    <row r="35" spans="2:133" ht="11.25" customHeight="1" x14ac:dyDescent="0.15">
      <c r="B35" s="618" t="s">
        <v>319</v>
      </c>
      <c r="C35" s="619"/>
      <c r="D35" s="619"/>
      <c r="E35" s="619"/>
      <c r="F35" s="619"/>
      <c r="G35" s="619"/>
      <c r="H35" s="619"/>
      <c r="I35" s="619"/>
      <c r="J35" s="619"/>
      <c r="K35" s="619"/>
      <c r="L35" s="619"/>
      <c r="M35" s="619"/>
      <c r="N35" s="619"/>
      <c r="O35" s="619"/>
      <c r="P35" s="619"/>
      <c r="Q35" s="620"/>
      <c r="R35" s="621">
        <v>2375700</v>
      </c>
      <c r="S35" s="622"/>
      <c r="T35" s="622"/>
      <c r="U35" s="622"/>
      <c r="V35" s="622"/>
      <c r="W35" s="622"/>
      <c r="X35" s="622"/>
      <c r="Y35" s="623"/>
      <c r="Z35" s="624">
        <v>6.5</v>
      </c>
      <c r="AA35" s="624"/>
      <c r="AB35" s="624"/>
      <c r="AC35" s="624"/>
      <c r="AD35" s="625" t="s">
        <v>123</v>
      </c>
      <c r="AE35" s="625"/>
      <c r="AF35" s="625"/>
      <c r="AG35" s="625"/>
      <c r="AH35" s="625"/>
      <c r="AI35" s="625"/>
      <c r="AJ35" s="625"/>
      <c r="AK35" s="625"/>
      <c r="AL35" s="626" t="s">
        <v>123</v>
      </c>
      <c r="AM35" s="627"/>
      <c r="AN35" s="627"/>
      <c r="AO35" s="628"/>
      <c r="AP35" s="214"/>
      <c r="AQ35" s="694" t="s">
        <v>320</v>
      </c>
      <c r="AR35" s="695"/>
      <c r="AS35" s="695"/>
      <c r="AT35" s="695"/>
      <c r="AU35" s="695"/>
      <c r="AV35" s="695"/>
      <c r="AW35" s="695"/>
      <c r="AX35" s="695"/>
      <c r="AY35" s="696"/>
      <c r="AZ35" s="610">
        <v>4363506</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395579</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80708</v>
      </c>
      <c r="CS35" s="657"/>
      <c r="CT35" s="657"/>
      <c r="CU35" s="657"/>
      <c r="CV35" s="657"/>
      <c r="CW35" s="657"/>
      <c r="CX35" s="657"/>
      <c r="CY35" s="658"/>
      <c r="CZ35" s="626">
        <v>0.2</v>
      </c>
      <c r="DA35" s="655"/>
      <c r="DB35" s="655"/>
      <c r="DC35" s="659"/>
      <c r="DD35" s="630">
        <v>74027</v>
      </c>
      <c r="DE35" s="657"/>
      <c r="DF35" s="657"/>
      <c r="DG35" s="657"/>
      <c r="DH35" s="657"/>
      <c r="DI35" s="657"/>
      <c r="DJ35" s="657"/>
      <c r="DK35" s="658"/>
      <c r="DL35" s="630">
        <v>74027</v>
      </c>
      <c r="DM35" s="657"/>
      <c r="DN35" s="657"/>
      <c r="DO35" s="657"/>
      <c r="DP35" s="657"/>
      <c r="DQ35" s="657"/>
      <c r="DR35" s="657"/>
      <c r="DS35" s="657"/>
      <c r="DT35" s="657"/>
      <c r="DU35" s="657"/>
      <c r="DV35" s="658"/>
      <c r="DW35" s="626">
        <v>0.3</v>
      </c>
      <c r="DX35" s="655"/>
      <c r="DY35" s="655"/>
      <c r="DZ35" s="655"/>
      <c r="EA35" s="655"/>
      <c r="EB35" s="655"/>
      <c r="EC35" s="656"/>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238</v>
      </c>
      <c r="AA36" s="624"/>
      <c r="AB36" s="624"/>
      <c r="AC36" s="624"/>
      <c r="AD36" s="625" t="s">
        <v>123</v>
      </c>
      <c r="AE36" s="625"/>
      <c r="AF36" s="625"/>
      <c r="AG36" s="625"/>
      <c r="AH36" s="625"/>
      <c r="AI36" s="625"/>
      <c r="AJ36" s="625"/>
      <c r="AK36" s="625"/>
      <c r="AL36" s="626" t="s">
        <v>123</v>
      </c>
      <c r="AM36" s="627"/>
      <c r="AN36" s="627"/>
      <c r="AO36" s="628"/>
      <c r="AQ36" s="698" t="s">
        <v>324</v>
      </c>
      <c r="AR36" s="699"/>
      <c r="AS36" s="699"/>
      <c r="AT36" s="699"/>
      <c r="AU36" s="699"/>
      <c r="AV36" s="699"/>
      <c r="AW36" s="699"/>
      <c r="AX36" s="699"/>
      <c r="AY36" s="700"/>
      <c r="AZ36" s="621">
        <v>885334</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336854</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1947409</v>
      </c>
      <c r="CS36" s="622"/>
      <c r="CT36" s="622"/>
      <c r="CU36" s="622"/>
      <c r="CV36" s="622"/>
      <c r="CW36" s="622"/>
      <c r="CX36" s="622"/>
      <c r="CY36" s="623"/>
      <c r="CZ36" s="626">
        <v>5.5</v>
      </c>
      <c r="DA36" s="655"/>
      <c r="DB36" s="655"/>
      <c r="DC36" s="659"/>
      <c r="DD36" s="630">
        <v>1665639</v>
      </c>
      <c r="DE36" s="622"/>
      <c r="DF36" s="622"/>
      <c r="DG36" s="622"/>
      <c r="DH36" s="622"/>
      <c r="DI36" s="622"/>
      <c r="DJ36" s="622"/>
      <c r="DK36" s="623"/>
      <c r="DL36" s="630">
        <v>1247081</v>
      </c>
      <c r="DM36" s="622"/>
      <c r="DN36" s="622"/>
      <c r="DO36" s="622"/>
      <c r="DP36" s="622"/>
      <c r="DQ36" s="622"/>
      <c r="DR36" s="622"/>
      <c r="DS36" s="622"/>
      <c r="DT36" s="622"/>
      <c r="DU36" s="622"/>
      <c r="DV36" s="623"/>
      <c r="DW36" s="626">
        <v>5.5</v>
      </c>
      <c r="DX36" s="655"/>
      <c r="DY36" s="655"/>
      <c r="DZ36" s="655"/>
      <c r="EA36" s="655"/>
      <c r="EB36" s="655"/>
      <c r="EC36" s="656"/>
    </row>
    <row r="37" spans="2:133" ht="11.25" customHeight="1" x14ac:dyDescent="0.15">
      <c r="B37" s="618" t="s">
        <v>327</v>
      </c>
      <c r="C37" s="619"/>
      <c r="D37" s="619"/>
      <c r="E37" s="619"/>
      <c r="F37" s="619"/>
      <c r="G37" s="619"/>
      <c r="H37" s="619"/>
      <c r="I37" s="619"/>
      <c r="J37" s="619"/>
      <c r="K37" s="619"/>
      <c r="L37" s="619"/>
      <c r="M37" s="619"/>
      <c r="N37" s="619"/>
      <c r="O37" s="619"/>
      <c r="P37" s="619"/>
      <c r="Q37" s="620"/>
      <c r="R37" s="621">
        <v>1550000</v>
      </c>
      <c r="S37" s="622"/>
      <c r="T37" s="622"/>
      <c r="U37" s="622"/>
      <c r="V37" s="622"/>
      <c r="W37" s="622"/>
      <c r="X37" s="622"/>
      <c r="Y37" s="623"/>
      <c r="Z37" s="624">
        <v>4.2</v>
      </c>
      <c r="AA37" s="624"/>
      <c r="AB37" s="624"/>
      <c r="AC37" s="624"/>
      <c r="AD37" s="625" t="s">
        <v>123</v>
      </c>
      <c r="AE37" s="625"/>
      <c r="AF37" s="625"/>
      <c r="AG37" s="625"/>
      <c r="AH37" s="625"/>
      <c r="AI37" s="625"/>
      <c r="AJ37" s="625"/>
      <c r="AK37" s="625"/>
      <c r="AL37" s="626" t="s">
        <v>123</v>
      </c>
      <c r="AM37" s="627"/>
      <c r="AN37" s="627"/>
      <c r="AO37" s="628"/>
      <c r="AQ37" s="698" t="s">
        <v>328</v>
      </c>
      <c r="AR37" s="699"/>
      <c r="AS37" s="699"/>
      <c r="AT37" s="699"/>
      <c r="AU37" s="699"/>
      <c r="AV37" s="699"/>
      <c r="AW37" s="699"/>
      <c r="AX37" s="699"/>
      <c r="AY37" s="700"/>
      <c r="AZ37" s="621">
        <v>402047</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14721</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8369</v>
      </c>
      <c r="CS37" s="657"/>
      <c r="CT37" s="657"/>
      <c r="CU37" s="657"/>
      <c r="CV37" s="657"/>
      <c r="CW37" s="657"/>
      <c r="CX37" s="657"/>
      <c r="CY37" s="658"/>
      <c r="CZ37" s="626">
        <v>0</v>
      </c>
      <c r="DA37" s="655"/>
      <c r="DB37" s="655"/>
      <c r="DC37" s="659"/>
      <c r="DD37" s="630">
        <v>8369</v>
      </c>
      <c r="DE37" s="657"/>
      <c r="DF37" s="657"/>
      <c r="DG37" s="657"/>
      <c r="DH37" s="657"/>
      <c r="DI37" s="657"/>
      <c r="DJ37" s="657"/>
      <c r="DK37" s="658"/>
      <c r="DL37" s="630">
        <v>7943</v>
      </c>
      <c r="DM37" s="657"/>
      <c r="DN37" s="657"/>
      <c r="DO37" s="657"/>
      <c r="DP37" s="657"/>
      <c r="DQ37" s="657"/>
      <c r="DR37" s="657"/>
      <c r="DS37" s="657"/>
      <c r="DT37" s="657"/>
      <c r="DU37" s="657"/>
      <c r="DV37" s="658"/>
      <c r="DW37" s="626">
        <v>0</v>
      </c>
      <c r="DX37" s="655"/>
      <c r="DY37" s="655"/>
      <c r="DZ37" s="655"/>
      <c r="EA37" s="655"/>
      <c r="EB37" s="655"/>
      <c r="EC37" s="656"/>
    </row>
    <row r="38" spans="2:133" ht="11.25" customHeight="1" x14ac:dyDescent="0.15">
      <c r="B38" s="666" t="s">
        <v>331</v>
      </c>
      <c r="C38" s="667"/>
      <c r="D38" s="667"/>
      <c r="E38" s="667"/>
      <c r="F38" s="667"/>
      <c r="G38" s="667"/>
      <c r="H38" s="667"/>
      <c r="I38" s="667"/>
      <c r="J38" s="667"/>
      <c r="K38" s="667"/>
      <c r="L38" s="667"/>
      <c r="M38" s="667"/>
      <c r="N38" s="667"/>
      <c r="O38" s="667"/>
      <c r="P38" s="667"/>
      <c r="Q38" s="668"/>
      <c r="R38" s="701">
        <v>36745983</v>
      </c>
      <c r="S38" s="702"/>
      <c r="T38" s="702"/>
      <c r="U38" s="702"/>
      <c r="V38" s="702"/>
      <c r="W38" s="702"/>
      <c r="X38" s="702"/>
      <c r="Y38" s="703"/>
      <c r="Z38" s="704">
        <v>100</v>
      </c>
      <c r="AA38" s="704"/>
      <c r="AB38" s="704"/>
      <c r="AC38" s="704"/>
      <c r="AD38" s="705">
        <v>21108947</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23521</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23805</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3958709</v>
      </c>
      <c r="CS38" s="622"/>
      <c r="CT38" s="622"/>
      <c r="CU38" s="622"/>
      <c r="CV38" s="622"/>
      <c r="CW38" s="622"/>
      <c r="CX38" s="622"/>
      <c r="CY38" s="623"/>
      <c r="CZ38" s="626">
        <v>11.1</v>
      </c>
      <c r="DA38" s="655"/>
      <c r="DB38" s="655"/>
      <c r="DC38" s="659"/>
      <c r="DD38" s="630">
        <v>3343362</v>
      </c>
      <c r="DE38" s="622"/>
      <c r="DF38" s="622"/>
      <c r="DG38" s="622"/>
      <c r="DH38" s="622"/>
      <c r="DI38" s="622"/>
      <c r="DJ38" s="622"/>
      <c r="DK38" s="623"/>
      <c r="DL38" s="630">
        <v>2576377</v>
      </c>
      <c r="DM38" s="622"/>
      <c r="DN38" s="622"/>
      <c r="DO38" s="622"/>
      <c r="DP38" s="622"/>
      <c r="DQ38" s="622"/>
      <c r="DR38" s="622"/>
      <c r="DS38" s="622"/>
      <c r="DT38" s="622"/>
      <c r="DU38" s="622"/>
      <c r="DV38" s="623"/>
      <c r="DW38" s="626">
        <v>11.4</v>
      </c>
      <c r="DX38" s="655"/>
      <c r="DY38" s="655"/>
      <c r="DZ38" s="655"/>
      <c r="EA38" s="655"/>
      <c r="EB38" s="655"/>
      <c r="EC38" s="656"/>
    </row>
    <row r="39" spans="2:133" ht="11.25" customHeight="1" x14ac:dyDescent="0.15">
      <c r="AQ39" s="698" t="s">
        <v>335</v>
      </c>
      <c r="AR39" s="699"/>
      <c r="AS39" s="699"/>
      <c r="AT39" s="699"/>
      <c r="AU39" s="699"/>
      <c r="AV39" s="699"/>
      <c r="AW39" s="699"/>
      <c r="AX39" s="699"/>
      <c r="AY39" s="700"/>
      <c r="AZ39" s="621">
        <v>2750</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109</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376998</v>
      </c>
      <c r="CS39" s="657"/>
      <c r="CT39" s="657"/>
      <c r="CU39" s="657"/>
      <c r="CV39" s="657"/>
      <c r="CW39" s="657"/>
      <c r="CX39" s="657"/>
      <c r="CY39" s="658"/>
      <c r="CZ39" s="626">
        <v>1.1000000000000001</v>
      </c>
      <c r="DA39" s="655"/>
      <c r="DB39" s="655"/>
      <c r="DC39" s="659"/>
      <c r="DD39" s="630">
        <v>233502</v>
      </c>
      <c r="DE39" s="657"/>
      <c r="DF39" s="657"/>
      <c r="DG39" s="657"/>
      <c r="DH39" s="657"/>
      <c r="DI39" s="657"/>
      <c r="DJ39" s="657"/>
      <c r="DK39" s="658"/>
      <c r="DL39" s="630" t="s">
        <v>238</v>
      </c>
      <c r="DM39" s="657"/>
      <c r="DN39" s="657"/>
      <c r="DO39" s="657"/>
      <c r="DP39" s="657"/>
      <c r="DQ39" s="657"/>
      <c r="DR39" s="657"/>
      <c r="DS39" s="657"/>
      <c r="DT39" s="657"/>
      <c r="DU39" s="657"/>
      <c r="DV39" s="658"/>
      <c r="DW39" s="626" t="s">
        <v>238</v>
      </c>
      <c r="DX39" s="655"/>
      <c r="DY39" s="655"/>
      <c r="DZ39" s="655"/>
      <c r="EA39" s="655"/>
      <c r="EB39" s="655"/>
      <c r="EC39" s="656"/>
    </row>
    <row r="40" spans="2:133" ht="11.25" customHeight="1" x14ac:dyDescent="0.15">
      <c r="AQ40" s="698" t="s">
        <v>339</v>
      </c>
      <c r="AR40" s="699"/>
      <c r="AS40" s="699"/>
      <c r="AT40" s="699"/>
      <c r="AU40" s="699"/>
      <c r="AV40" s="699"/>
      <c r="AW40" s="699"/>
      <c r="AX40" s="699"/>
      <c r="AY40" s="700"/>
      <c r="AZ40" s="621">
        <v>633113</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88</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10642</v>
      </c>
      <c r="CS40" s="622"/>
      <c r="CT40" s="622"/>
      <c r="CU40" s="622"/>
      <c r="CV40" s="622"/>
      <c r="CW40" s="622"/>
      <c r="CX40" s="622"/>
      <c r="CY40" s="623"/>
      <c r="CZ40" s="626">
        <v>0</v>
      </c>
      <c r="DA40" s="655"/>
      <c r="DB40" s="655"/>
      <c r="DC40" s="659"/>
      <c r="DD40" s="630">
        <v>8202</v>
      </c>
      <c r="DE40" s="622"/>
      <c r="DF40" s="622"/>
      <c r="DG40" s="622"/>
      <c r="DH40" s="622"/>
      <c r="DI40" s="622"/>
      <c r="DJ40" s="622"/>
      <c r="DK40" s="623"/>
      <c r="DL40" s="630" t="s">
        <v>123</v>
      </c>
      <c r="DM40" s="622"/>
      <c r="DN40" s="622"/>
      <c r="DO40" s="622"/>
      <c r="DP40" s="622"/>
      <c r="DQ40" s="622"/>
      <c r="DR40" s="622"/>
      <c r="DS40" s="622"/>
      <c r="DT40" s="622"/>
      <c r="DU40" s="622"/>
      <c r="DV40" s="623"/>
      <c r="DW40" s="626" t="s">
        <v>123</v>
      </c>
      <c r="DX40" s="655"/>
      <c r="DY40" s="655"/>
      <c r="DZ40" s="655"/>
      <c r="EA40" s="655"/>
      <c r="EB40" s="655"/>
      <c r="EC40" s="656"/>
    </row>
    <row r="41" spans="2:133" ht="11.25" customHeight="1" x14ac:dyDescent="0.15">
      <c r="AQ41" s="708" t="s">
        <v>342</v>
      </c>
      <c r="AR41" s="709"/>
      <c r="AS41" s="709"/>
      <c r="AT41" s="709"/>
      <c r="AU41" s="709"/>
      <c r="AV41" s="709"/>
      <c r="AW41" s="709"/>
      <c r="AX41" s="709"/>
      <c r="AY41" s="710"/>
      <c r="AZ41" s="701">
        <v>2416741</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310</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123</v>
      </c>
      <c r="CS41" s="657"/>
      <c r="CT41" s="657"/>
      <c r="CU41" s="657"/>
      <c r="CV41" s="657"/>
      <c r="CW41" s="657"/>
      <c r="CX41" s="657"/>
      <c r="CY41" s="658"/>
      <c r="CZ41" s="626" t="s">
        <v>123</v>
      </c>
      <c r="DA41" s="655"/>
      <c r="DB41" s="655"/>
      <c r="DC41" s="659"/>
      <c r="DD41" s="630" t="s">
        <v>238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3298623</v>
      </c>
      <c r="CS42" s="622"/>
      <c r="CT42" s="622"/>
      <c r="CU42" s="622"/>
      <c r="CV42" s="622"/>
      <c r="CW42" s="622"/>
      <c r="CX42" s="622"/>
      <c r="CY42" s="623"/>
      <c r="CZ42" s="626">
        <v>9.1999999999999993</v>
      </c>
      <c r="DA42" s="627"/>
      <c r="DB42" s="627"/>
      <c r="DC42" s="722"/>
      <c r="DD42" s="630">
        <v>1253504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153416</v>
      </c>
      <c r="CS43" s="657"/>
      <c r="CT43" s="657"/>
      <c r="CU43" s="657"/>
      <c r="CV43" s="657"/>
      <c r="CW43" s="657"/>
      <c r="CX43" s="657"/>
      <c r="CY43" s="658"/>
      <c r="CZ43" s="626">
        <v>0.4</v>
      </c>
      <c r="DA43" s="655"/>
      <c r="DB43" s="655"/>
      <c r="DC43" s="659"/>
      <c r="DD43" s="630">
        <v>153416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349</v>
      </c>
      <c r="CD44" s="733" t="s">
        <v>300</v>
      </c>
      <c r="CE44" s="734"/>
      <c r="CF44" s="618" t="s">
        <v>350</v>
      </c>
      <c r="CG44" s="619"/>
      <c r="CH44" s="619"/>
      <c r="CI44" s="619"/>
      <c r="CJ44" s="619"/>
      <c r="CK44" s="619"/>
      <c r="CL44" s="619"/>
      <c r="CM44" s="619"/>
      <c r="CN44" s="619"/>
      <c r="CO44" s="619"/>
      <c r="CP44" s="619"/>
      <c r="CQ44" s="620"/>
      <c r="CR44" s="621">
        <v>3279167</v>
      </c>
      <c r="CS44" s="622"/>
      <c r="CT44" s="622"/>
      <c r="CU44" s="622"/>
      <c r="CV44" s="622"/>
      <c r="CW44" s="622"/>
      <c r="CX44" s="622"/>
      <c r="CY44" s="623"/>
      <c r="CZ44" s="626">
        <v>9.1999999999999993</v>
      </c>
      <c r="DA44" s="627"/>
      <c r="DB44" s="627"/>
      <c r="DC44" s="722"/>
      <c r="DD44" s="630">
        <v>1237448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1667901</v>
      </c>
      <c r="CS45" s="657"/>
      <c r="CT45" s="657"/>
      <c r="CU45" s="657"/>
      <c r="CV45" s="657"/>
      <c r="CW45" s="657"/>
      <c r="CX45" s="657"/>
      <c r="CY45" s="658"/>
      <c r="CZ45" s="626">
        <v>4.7</v>
      </c>
      <c r="DA45" s="655"/>
      <c r="DB45" s="655"/>
      <c r="DC45" s="659"/>
      <c r="DD45" s="630">
        <v>181318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1601859</v>
      </c>
      <c r="CS46" s="622"/>
      <c r="CT46" s="622"/>
      <c r="CU46" s="622"/>
      <c r="CV46" s="622"/>
      <c r="CW46" s="622"/>
      <c r="CX46" s="622"/>
      <c r="CY46" s="623"/>
      <c r="CZ46" s="626">
        <v>4.5</v>
      </c>
      <c r="DA46" s="627"/>
      <c r="DB46" s="627"/>
      <c r="DC46" s="722"/>
      <c r="DD46" s="630">
        <v>1052095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v>19456</v>
      </c>
      <c r="CS47" s="657"/>
      <c r="CT47" s="657"/>
      <c r="CU47" s="657"/>
      <c r="CV47" s="657"/>
      <c r="CW47" s="657"/>
      <c r="CX47" s="657"/>
      <c r="CY47" s="658"/>
      <c r="CZ47" s="626">
        <v>0.1</v>
      </c>
      <c r="DA47" s="655"/>
      <c r="DB47" s="655"/>
      <c r="DC47" s="659"/>
      <c r="DD47" s="630">
        <v>16056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123</v>
      </c>
      <c r="CS48" s="622"/>
      <c r="CT48" s="622"/>
      <c r="CU48" s="622"/>
      <c r="CV48" s="622"/>
      <c r="CW48" s="622"/>
      <c r="CX48" s="622"/>
      <c r="CY48" s="623"/>
      <c r="CZ48" s="626" t="s">
        <v>123</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35692660</v>
      </c>
      <c r="CS49" s="691"/>
      <c r="CT49" s="691"/>
      <c r="CU49" s="691"/>
      <c r="CV49" s="691"/>
      <c r="CW49" s="691"/>
      <c r="CX49" s="691"/>
      <c r="CY49" s="723"/>
      <c r="CZ49" s="706">
        <v>100</v>
      </c>
      <c r="DA49" s="724"/>
      <c r="DB49" s="724"/>
      <c r="DC49" s="725"/>
      <c r="DD49" s="726">
        <v>24767671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meC1c9dB7sOxYRduiFhXhbdca8yNdz8uVzLAOdac/WVY0M/3W3LPVOOxoxUgEcL5hyUYrEg+x/Us6y2kVkxECA==" saltValue="I/6Y1FzerNdCJgGJbkUx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36939</v>
      </c>
      <c r="R7" s="757"/>
      <c r="S7" s="757"/>
      <c r="T7" s="757"/>
      <c r="U7" s="757"/>
      <c r="V7" s="757">
        <v>35886</v>
      </c>
      <c r="W7" s="757"/>
      <c r="X7" s="757"/>
      <c r="Y7" s="757"/>
      <c r="Z7" s="757"/>
      <c r="AA7" s="757">
        <v>1053</v>
      </c>
      <c r="AB7" s="757"/>
      <c r="AC7" s="757"/>
      <c r="AD7" s="757"/>
      <c r="AE7" s="758"/>
      <c r="AF7" s="759">
        <v>905</v>
      </c>
      <c r="AG7" s="760"/>
      <c r="AH7" s="760"/>
      <c r="AI7" s="760"/>
      <c r="AJ7" s="761"/>
      <c r="AK7" s="797" t="s">
        <v>576</v>
      </c>
      <c r="AL7" s="798"/>
      <c r="AM7" s="798"/>
      <c r="AN7" s="798"/>
      <c r="AO7" s="798"/>
      <c r="AP7" s="798">
        <v>19323</v>
      </c>
      <c r="AQ7" s="798"/>
      <c r="AR7" s="798"/>
      <c r="AS7" s="798"/>
      <c r="AT7" s="798"/>
      <c r="AU7" s="799"/>
      <c r="AV7" s="799"/>
      <c r="AW7" s="799"/>
      <c r="AX7" s="799"/>
      <c r="AY7" s="800"/>
      <c r="AZ7" s="232"/>
      <c r="BA7" s="232"/>
      <c r="BB7" s="232"/>
      <c r="BC7" s="232"/>
      <c r="BD7" s="232"/>
      <c r="BE7" s="233"/>
      <c r="BF7" s="233"/>
      <c r="BG7" s="233"/>
      <c r="BH7" s="233"/>
      <c r="BI7" s="233"/>
      <c r="BJ7" s="233"/>
      <c r="BK7" s="233"/>
      <c r="BL7" s="233"/>
      <c r="BM7" s="233"/>
      <c r="BN7" s="233"/>
      <c r="BO7" s="233"/>
      <c r="BP7" s="233"/>
      <c r="BQ7" s="239">
        <v>1</v>
      </c>
      <c r="BR7" s="240"/>
      <c r="BS7" s="801" t="s">
        <v>569</v>
      </c>
      <c r="BT7" s="802"/>
      <c r="BU7" s="802"/>
      <c r="BV7" s="802"/>
      <c r="BW7" s="802"/>
      <c r="BX7" s="802"/>
      <c r="BY7" s="802"/>
      <c r="BZ7" s="802"/>
      <c r="CA7" s="802"/>
      <c r="CB7" s="802"/>
      <c r="CC7" s="802"/>
      <c r="CD7" s="802"/>
      <c r="CE7" s="802"/>
      <c r="CF7" s="802"/>
      <c r="CG7" s="803"/>
      <c r="CH7" s="793">
        <v>0</v>
      </c>
      <c r="CI7" s="794"/>
      <c r="CJ7" s="794"/>
      <c r="CK7" s="794"/>
      <c r="CL7" s="795"/>
      <c r="CM7" s="793">
        <v>47</v>
      </c>
      <c r="CN7" s="794"/>
      <c r="CO7" s="794"/>
      <c r="CP7" s="794"/>
      <c r="CQ7" s="795"/>
      <c r="CR7" s="793">
        <v>5</v>
      </c>
      <c r="CS7" s="794"/>
      <c r="CT7" s="794"/>
      <c r="CU7" s="794"/>
      <c r="CV7" s="795"/>
      <c r="CW7" s="793" t="s">
        <v>577</v>
      </c>
      <c r="CX7" s="794"/>
      <c r="CY7" s="794"/>
      <c r="CZ7" s="794"/>
      <c r="DA7" s="795"/>
      <c r="DB7" s="793" t="s">
        <v>577</v>
      </c>
      <c r="DC7" s="794"/>
      <c r="DD7" s="794"/>
      <c r="DE7" s="794"/>
      <c r="DF7" s="795"/>
      <c r="DG7" s="793" t="s">
        <v>577</v>
      </c>
      <c r="DH7" s="794"/>
      <c r="DI7" s="794"/>
      <c r="DJ7" s="794"/>
      <c r="DK7" s="795"/>
      <c r="DL7" s="793" t="s">
        <v>577</v>
      </c>
      <c r="DM7" s="794"/>
      <c r="DN7" s="794"/>
      <c r="DO7" s="794"/>
      <c r="DP7" s="795"/>
      <c r="DQ7" s="796" t="s">
        <v>577</v>
      </c>
      <c r="DR7" s="794"/>
      <c r="DS7" s="794"/>
      <c r="DT7" s="794"/>
      <c r="DU7" s="795"/>
      <c r="DV7" s="774"/>
      <c r="DW7" s="775"/>
      <c r="DX7" s="775"/>
      <c r="DY7" s="775"/>
      <c r="DZ7" s="776"/>
      <c r="EA7" s="234"/>
    </row>
    <row r="8" spans="1:131" s="235" customFormat="1" ht="26.25" customHeight="1" x14ac:dyDescent="0.15">
      <c r="A8" s="241">
        <v>2</v>
      </c>
      <c r="B8" s="777" t="s">
        <v>379</v>
      </c>
      <c r="C8" s="778"/>
      <c r="D8" s="778"/>
      <c r="E8" s="778"/>
      <c r="F8" s="778"/>
      <c r="G8" s="778"/>
      <c r="H8" s="778"/>
      <c r="I8" s="778"/>
      <c r="J8" s="778"/>
      <c r="K8" s="778"/>
      <c r="L8" s="778"/>
      <c r="M8" s="778"/>
      <c r="N8" s="778"/>
      <c r="O8" s="778"/>
      <c r="P8" s="779"/>
      <c r="Q8" s="780">
        <v>10</v>
      </c>
      <c r="R8" s="781"/>
      <c r="S8" s="781"/>
      <c r="T8" s="781"/>
      <c r="U8" s="781"/>
      <c r="V8" s="781">
        <v>10</v>
      </c>
      <c r="W8" s="781"/>
      <c r="X8" s="781"/>
      <c r="Y8" s="781"/>
      <c r="Z8" s="781"/>
      <c r="AA8" s="781" t="s">
        <v>575</v>
      </c>
      <c r="AB8" s="781"/>
      <c r="AC8" s="781"/>
      <c r="AD8" s="781"/>
      <c r="AE8" s="782"/>
      <c r="AF8" s="783" t="s">
        <v>380</v>
      </c>
      <c r="AG8" s="784"/>
      <c r="AH8" s="784"/>
      <c r="AI8" s="784"/>
      <c r="AJ8" s="785"/>
      <c r="AK8" s="786" t="s">
        <v>577</v>
      </c>
      <c r="AL8" s="787"/>
      <c r="AM8" s="787"/>
      <c r="AN8" s="787"/>
      <c r="AO8" s="787"/>
      <c r="AP8" s="787" t="s">
        <v>577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570</v>
      </c>
      <c r="BT8" s="791"/>
      <c r="BU8" s="791"/>
      <c r="BV8" s="791"/>
      <c r="BW8" s="791"/>
      <c r="BX8" s="791"/>
      <c r="BY8" s="791"/>
      <c r="BZ8" s="791"/>
      <c r="CA8" s="791"/>
      <c r="CB8" s="791"/>
      <c r="CC8" s="791"/>
      <c r="CD8" s="791"/>
      <c r="CE8" s="791"/>
      <c r="CF8" s="791"/>
      <c r="CG8" s="792"/>
      <c r="CH8" s="804">
        <v>-7</v>
      </c>
      <c r="CI8" s="805"/>
      <c r="CJ8" s="805"/>
      <c r="CK8" s="805"/>
      <c r="CL8" s="806"/>
      <c r="CM8" s="804">
        <v>209</v>
      </c>
      <c r="CN8" s="805"/>
      <c r="CO8" s="805"/>
      <c r="CP8" s="805"/>
      <c r="CQ8" s="806"/>
      <c r="CR8" s="804">
        <v>1</v>
      </c>
      <c r="CS8" s="805"/>
      <c r="CT8" s="805"/>
      <c r="CU8" s="805"/>
      <c r="CV8" s="806"/>
      <c r="CW8" s="804" t="s">
        <v>577</v>
      </c>
      <c r="CX8" s="805"/>
      <c r="CY8" s="805"/>
      <c r="CZ8" s="805"/>
      <c r="DA8" s="806"/>
      <c r="DB8" s="804" t="s">
        <v>577</v>
      </c>
      <c r="DC8" s="805"/>
      <c r="DD8" s="805"/>
      <c r="DE8" s="805"/>
      <c r="DF8" s="806"/>
      <c r="DG8" s="804" t="s">
        <v>577</v>
      </c>
      <c r="DH8" s="805"/>
      <c r="DI8" s="805"/>
      <c r="DJ8" s="805"/>
      <c r="DK8" s="806"/>
      <c r="DL8" s="804" t="s">
        <v>577</v>
      </c>
      <c r="DM8" s="805"/>
      <c r="DN8" s="805"/>
      <c r="DO8" s="805"/>
      <c r="DP8" s="806"/>
      <c r="DQ8" s="804" t="s">
        <v>577</v>
      </c>
      <c r="DR8" s="805"/>
      <c r="DS8" s="805"/>
      <c r="DT8" s="805"/>
      <c r="DU8" s="806"/>
      <c r="DV8" s="807"/>
      <c r="DW8" s="808"/>
      <c r="DX8" s="808"/>
      <c r="DY8" s="808"/>
      <c r="DZ8" s="809"/>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574</v>
      </c>
      <c r="BT9" s="791"/>
      <c r="BU9" s="791"/>
      <c r="BV9" s="791"/>
      <c r="BW9" s="791"/>
      <c r="BX9" s="791"/>
      <c r="BY9" s="791"/>
      <c r="BZ9" s="791"/>
      <c r="CA9" s="791"/>
      <c r="CB9" s="791"/>
      <c r="CC9" s="791"/>
      <c r="CD9" s="791"/>
      <c r="CE9" s="791"/>
      <c r="CF9" s="791"/>
      <c r="CG9" s="792"/>
      <c r="CH9" s="804">
        <v>2</v>
      </c>
      <c r="CI9" s="805"/>
      <c r="CJ9" s="805"/>
      <c r="CK9" s="805"/>
      <c r="CL9" s="806"/>
      <c r="CM9" s="804">
        <v>57</v>
      </c>
      <c r="CN9" s="805"/>
      <c r="CO9" s="805"/>
      <c r="CP9" s="805"/>
      <c r="CQ9" s="806"/>
      <c r="CR9" s="804">
        <v>8</v>
      </c>
      <c r="CS9" s="805"/>
      <c r="CT9" s="805"/>
      <c r="CU9" s="805"/>
      <c r="CV9" s="806"/>
      <c r="CW9" s="804" t="s">
        <v>577</v>
      </c>
      <c r="CX9" s="805"/>
      <c r="CY9" s="805"/>
      <c r="CZ9" s="805"/>
      <c r="DA9" s="806"/>
      <c r="DB9" s="804" t="s">
        <v>577</v>
      </c>
      <c r="DC9" s="805"/>
      <c r="DD9" s="805"/>
      <c r="DE9" s="805"/>
      <c r="DF9" s="806"/>
      <c r="DG9" s="804" t="s">
        <v>577</v>
      </c>
      <c r="DH9" s="805"/>
      <c r="DI9" s="805"/>
      <c r="DJ9" s="805"/>
      <c r="DK9" s="806"/>
      <c r="DL9" s="804" t="s">
        <v>577</v>
      </c>
      <c r="DM9" s="805"/>
      <c r="DN9" s="805"/>
      <c r="DO9" s="805"/>
      <c r="DP9" s="806"/>
      <c r="DQ9" s="804" t="s">
        <v>577</v>
      </c>
      <c r="DR9" s="805"/>
      <c r="DS9" s="805"/>
      <c r="DT9" s="805"/>
      <c r="DU9" s="806"/>
      <c r="DV9" s="807"/>
      <c r="DW9" s="808"/>
      <c r="DX9" s="808"/>
      <c r="DY9" s="808"/>
      <c r="DZ9" s="809"/>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7"/>
      <c r="DW10" s="808"/>
      <c r="DX10" s="808"/>
      <c r="DY10" s="808"/>
      <c r="DZ10" s="809"/>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7"/>
      <c r="DW11" s="808"/>
      <c r="DX11" s="808"/>
      <c r="DY11" s="808"/>
      <c r="DZ11" s="809"/>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7"/>
      <c r="DW12" s="808"/>
      <c r="DX12" s="808"/>
      <c r="DY12" s="808"/>
      <c r="DZ12" s="809"/>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7"/>
      <c r="DW13" s="808"/>
      <c r="DX13" s="808"/>
      <c r="DY13" s="808"/>
      <c r="DZ13" s="809"/>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7"/>
      <c r="DW14" s="808"/>
      <c r="DX14" s="808"/>
      <c r="DY14" s="808"/>
      <c r="DZ14" s="809"/>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7"/>
      <c r="DW15" s="808"/>
      <c r="DX15" s="808"/>
      <c r="DY15" s="808"/>
      <c r="DZ15" s="809"/>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7"/>
      <c r="DW16" s="808"/>
      <c r="DX16" s="808"/>
      <c r="DY16" s="808"/>
      <c r="DZ16" s="809"/>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7"/>
      <c r="DW17" s="808"/>
      <c r="DX17" s="808"/>
      <c r="DY17" s="808"/>
      <c r="DZ17" s="809"/>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7"/>
      <c r="DW18" s="808"/>
      <c r="DX18" s="808"/>
      <c r="DY18" s="808"/>
      <c r="DZ18" s="809"/>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7"/>
      <c r="DW19" s="808"/>
      <c r="DX19" s="808"/>
      <c r="DY19" s="808"/>
      <c r="DZ19" s="809"/>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7"/>
      <c r="DW20" s="808"/>
      <c r="DX20" s="808"/>
      <c r="DY20" s="808"/>
      <c r="DZ20" s="809"/>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7"/>
      <c r="DW21" s="808"/>
      <c r="DX21" s="808"/>
      <c r="DY21" s="808"/>
      <c r="DZ21" s="809"/>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10"/>
      <c r="R22" s="811"/>
      <c r="S22" s="811"/>
      <c r="T22" s="811"/>
      <c r="U22" s="811"/>
      <c r="V22" s="811"/>
      <c r="W22" s="811"/>
      <c r="X22" s="811"/>
      <c r="Y22" s="811"/>
      <c r="Z22" s="811"/>
      <c r="AA22" s="811"/>
      <c r="AB22" s="811"/>
      <c r="AC22" s="811"/>
      <c r="AD22" s="811"/>
      <c r="AE22" s="812"/>
      <c r="AF22" s="783"/>
      <c r="AG22" s="784"/>
      <c r="AH22" s="784"/>
      <c r="AI22" s="784"/>
      <c r="AJ22" s="785"/>
      <c r="AK22" s="825"/>
      <c r="AL22" s="826"/>
      <c r="AM22" s="826"/>
      <c r="AN22" s="826"/>
      <c r="AO22" s="826"/>
      <c r="AP22" s="826"/>
      <c r="AQ22" s="826"/>
      <c r="AR22" s="826"/>
      <c r="AS22" s="826"/>
      <c r="AT22" s="826"/>
      <c r="AU22" s="827"/>
      <c r="AV22" s="827"/>
      <c r="AW22" s="827"/>
      <c r="AX22" s="827"/>
      <c r="AY22" s="828"/>
      <c r="AZ22" s="829" t="s">
        <v>381</v>
      </c>
      <c r="BA22" s="829"/>
      <c r="BB22" s="829"/>
      <c r="BC22" s="829"/>
      <c r="BD22" s="830"/>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7"/>
      <c r="DW22" s="808"/>
      <c r="DX22" s="808"/>
      <c r="DY22" s="808"/>
      <c r="DZ22" s="809"/>
      <c r="EA22" s="234"/>
    </row>
    <row r="23" spans="1:131" s="235" customFormat="1" ht="26.25" customHeight="1" thickBot="1" x14ac:dyDescent="0.2">
      <c r="A23" s="244" t="s">
        <v>382</v>
      </c>
      <c r="B23" s="813" t="s">
        <v>383</v>
      </c>
      <c r="C23" s="814"/>
      <c r="D23" s="814"/>
      <c r="E23" s="814"/>
      <c r="F23" s="814"/>
      <c r="G23" s="814"/>
      <c r="H23" s="814"/>
      <c r="I23" s="814"/>
      <c r="J23" s="814"/>
      <c r="K23" s="814"/>
      <c r="L23" s="814"/>
      <c r="M23" s="814"/>
      <c r="N23" s="814"/>
      <c r="O23" s="814"/>
      <c r="P23" s="815"/>
      <c r="Q23" s="816"/>
      <c r="R23" s="817"/>
      <c r="S23" s="817"/>
      <c r="T23" s="817"/>
      <c r="U23" s="817"/>
      <c r="V23" s="817"/>
      <c r="W23" s="817"/>
      <c r="X23" s="817"/>
      <c r="Y23" s="817"/>
      <c r="Z23" s="817"/>
      <c r="AA23" s="817"/>
      <c r="AB23" s="817"/>
      <c r="AC23" s="817"/>
      <c r="AD23" s="817"/>
      <c r="AE23" s="818"/>
      <c r="AF23" s="819">
        <v>905</v>
      </c>
      <c r="AG23" s="817"/>
      <c r="AH23" s="817"/>
      <c r="AI23" s="817"/>
      <c r="AJ23" s="820"/>
      <c r="AK23" s="821"/>
      <c r="AL23" s="822"/>
      <c r="AM23" s="822"/>
      <c r="AN23" s="822"/>
      <c r="AO23" s="822"/>
      <c r="AP23" s="817"/>
      <c r="AQ23" s="817"/>
      <c r="AR23" s="817"/>
      <c r="AS23" s="817"/>
      <c r="AT23" s="817"/>
      <c r="AU23" s="823"/>
      <c r="AV23" s="823"/>
      <c r="AW23" s="823"/>
      <c r="AX23" s="823"/>
      <c r="AY23" s="824"/>
      <c r="AZ23" s="832" t="s">
        <v>384</v>
      </c>
      <c r="BA23" s="833"/>
      <c r="BB23" s="833"/>
      <c r="BC23" s="833"/>
      <c r="BD23" s="834"/>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7"/>
      <c r="DW23" s="808"/>
      <c r="DX23" s="808"/>
      <c r="DY23" s="808"/>
      <c r="DZ23" s="809"/>
      <c r="EA23" s="234"/>
    </row>
    <row r="24" spans="1:131" s="235" customFormat="1" ht="26.25" customHeight="1" x14ac:dyDescent="0.15">
      <c r="A24" s="831" t="s">
        <v>385</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7"/>
      <c r="DW24" s="808"/>
      <c r="DX24" s="808"/>
      <c r="DY24" s="808"/>
      <c r="DZ24" s="809"/>
      <c r="EA24" s="234"/>
    </row>
    <row r="25" spans="1:131" s="227" customFormat="1" ht="26.25" customHeight="1" thickBot="1" x14ac:dyDescent="0.2">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7"/>
      <c r="DW25" s="808"/>
      <c r="DX25" s="808"/>
      <c r="DY25" s="808"/>
      <c r="DZ25" s="809"/>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5" t="s">
        <v>390</v>
      </c>
      <c r="AG26" s="836"/>
      <c r="AH26" s="836"/>
      <c r="AI26" s="836"/>
      <c r="AJ26" s="837"/>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7"/>
      <c r="DW26" s="808"/>
      <c r="DX26" s="808"/>
      <c r="DY26" s="808"/>
      <c r="DZ26" s="809"/>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8"/>
      <c r="AG27" s="839"/>
      <c r="AH27" s="839"/>
      <c r="AI27" s="839"/>
      <c r="AJ27" s="840"/>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7"/>
      <c r="DW27" s="808"/>
      <c r="DX27" s="808"/>
      <c r="DY27" s="808"/>
      <c r="DZ27" s="809"/>
      <c r="EA27" s="226"/>
    </row>
    <row r="28" spans="1:131" s="227" customFormat="1" ht="26.25" customHeight="1" thickTop="1" x14ac:dyDescent="0.15">
      <c r="A28" s="246">
        <v>1</v>
      </c>
      <c r="B28" s="753" t="s">
        <v>395</v>
      </c>
      <c r="C28" s="754"/>
      <c r="D28" s="754"/>
      <c r="E28" s="754"/>
      <c r="F28" s="754"/>
      <c r="G28" s="754"/>
      <c r="H28" s="754"/>
      <c r="I28" s="754"/>
      <c r="J28" s="754"/>
      <c r="K28" s="754"/>
      <c r="L28" s="754"/>
      <c r="M28" s="754"/>
      <c r="N28" s="754"/>
      <c r="O28" s="754"/>
      <c r="P28" s="755"/>
      <c r="Q28" s="845">
        <v>7655</v>
      </c>
      <c r="R28" s="846"/>
      <c r="S28" s="846"/>
      <c r="T28" s="846"/>
      <c r="U28" s="846"/>
      <c r="V28" s="846">
        <v>7487</v>
      </c>
      <c r="W28" s="846"/>
      <c r="X28" s="846"/>
      <c r="Y28" s="846"/>
      <c r="Z28" s="846"/>
      <c r="AA28" s="846">
        <v>168</v>
      </c>
      <c r="AB28" s="846"/>
      <c r="AC28" s="846"/>
      <c r="AD28" s="846"/>
      <c r="AE28" s="847"/>
      <c r="AF28" s="848">
        <v>168</v>
      </c>
      <c r="AG28" s="846"/>
      <c r="AH28" s="846"/>
      <c r="AI28" s="846"/>
      <c r="AJ28" s="849"/>
      <c r="AK28" s="850">
        <v>1197</v>
      </c>
      <c r="AL28" s="841"/>
      <c r="AM28" s="841"/>
      <c r="AN28" s="841"/>
      <c r="AO28" s="841"/>
      <c r="AP28" s="841" t="s">
        <v>577</v>
      </c>
      <c r="AQ28" s="841"/>
      <c r="AR28" s="841"/>
      <c r="AS28" s="841"/>
      <c r="AT28" s="841"/>
      <c r="AU28" s="841" t="s">
        <v>577</v>
      </c>
      <c r="AV28" s="841"/>
      <c r="AW28" s="841"/>
      <c r="AX28" s="841"/>
      <c r="AY28" s="841"/>
      <c r="AZ28" s="842" t="s">
        <v>577</v>
      </c>
      <c r="BA28" s="842"/>
      <c r="BB28" s="842"/>
      <c r="BC28" s="842"/>
      <c r="BD28" s="842"/>
      <c r="BE28" s="843"/>
      <c r="BF28" s="843"/>
      <c r="BG28" s="843"/>
      <c r="BH28" s="843"/>
      <c r="BI28" s="844"/>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7"/>
      <c r="DW28" s="808"/>
      <c r="DX28" s="808"/>
      <c r="DY28" s="808"/>
      <c r="DZ28" s="809"/>
      <c r="EA28" s="226"/>
    </row>
    <row r="29" spans="1:131" s="227" customFormat="1" ht="26.25" customHeight="1" x14ac:dyDescent="0.15">
      <c r="A29" s="246">
        <v>2</v>
      </c>
      <c r="B29" s="777" t="s">
        <v>396</v>
      </c>
      <c r="C29" s="778"/>
      <c r="D29" s="778"/>
      <c r="E29" s="778"/>
      <c r="F29" s="778"/>
      <c r="G29" s="778"/>
      <c r="H29" s="778"/>
      <c r="I29" s="778"/>
      <c r="J29" s="778"/>
      <c r="K29" s="778"/>
      <c r="L29" s="778"/>
      <c r="M29" s="778"/>
      <c r="N29" s="778"/>
      <c r="O29" s="778"/>
      <c r="P29" s="779"/>
      <c r="Q29" s="780">
        <v>12459</v>
      </c>
      <c r="R29" s="781"/>
      <c r="S29" s="781"/>
      <c r="T29" s="781"/>
      <c r="U29" s="781"/>
      <c r="V29" s="781">
        <v>12063</v>
      </c>
      <c r="W29" s="781"/>
      <c r="X29" s="781"/>
      <c r="Y29" s="781"/>
      <c r="Z29" s="781"/>
      <c r="AA29" s="781">
        <v>396</v>
      </c>
      <c r="AB29" s="781"/>
      <c r="AC29" s="781"/>
      <c r="AD29" s="781"/>
      <c r="AE29" s="782"/>
      <c r="AF29" s="783">
        <v>396</v>
      </c>
      <c r="AG29" s="784"/>
      <c r="AH29" s="784"/>
      <c r="AI29" s="784"/>
      <c r="AJ29" s="785"/>
      <c r="AK29" s="853">
        <v>629</v>
      </c>
      <c r="AL29" s="854"/>
      <c r="AM29" s="854"/>
      <c r="AN29" s="854"/>
      <c r="AO29" s="854"/>
      <c r="AP29" s="854" t="s">
        <v>577</v>
      </c>
      <c r="AQ29" s="854"/>
      <c r="AR29" s="854"/>
      <c r="AS29" s="854"/>
      <c r="AT29" s="854"/>
      <c r="AU29" s="854" t="s">
        <v>577</v>
      </c>
      <c r="AV29" s="854"/>
      <c r="AW29" s="854"/>
      <c r="AX29" s="854"/>
      <c r="AY29" s="854"/>
      <c r="AZ29" s="855" t="s">
        <v>576</v>
      </c>
      <c r="BA29" s="855"/>
      <c r="BB29" s="855"/>
      <c r="BC29" s="855"/>
      <c r="BD29" s="855"/>
      <c r="BE29" s="851"/>
      <c r="BF29" s="851"/>
      <c r="BG29" s="851"/>
      <c r="BH29" s="851"/>
      <c r="BI29" s="852"/>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7"/>
      <c r="DW29" s="808"/>
      <c r="DX29" s="808"/>
      <c r="DY29" s="808"/>
      <c r="DZ29" s="809"/>
      <c r="EA29" s="226"/>
    </row>
    <row r="30" spans="1:131" s="227" customFormat="1" ht="26.25" customHeight="1" x14ac:dyDescent="0.15">
      <c r="A30" s="246">
        <v>3</v>
      </c>
      <c r="B30" s="777" t="s">
        <v>397</v>
      </c>
      <c r="C30" s="778"/>
      <c r="D30" s="778"/>
      <c r="E30" s="778"/>
      <c r="F30" s="778"/>
      <c r="G30" s="778"/>
      <c r="H30" s="778"/>
      <c r="I30" s="778"/>
      <c r="J30" s="778"/>
      <c r="K30" s="778"/>
      <c r="L30" s="778"/>
      <c r="M30" s="778"/>
      <c r="N30" s="778"/>
      <c r="O30" s="778"/>
      <c r="P30" s="779"/>
      <c r="Q30" s="780">
        <v>1719</v>
      </c>
      <c r="R30" s="781"/>
      <c r="S30" s="781"/>
      <c r="T30" s="781"/>
      <c r="U30" s="781"/>
      <c r="V30" s="781">
        <v>1714</v>
      </c>
      <c r="W30" s="781"/>
      <c r="X30" s="781"/>
      <c r="Y30" s="781"/>
      <c r="Z30" s="781"/>
      <c r="AA30" s="781">
        <v>5</v>
      </c>
      <c r="AB30" s="781"/>
      <c r="AC30" s="781"/>
      <c r="AD30" s="781"/>
      <c r="AE30" s="782"/>
      <c r="AF30" s="783">
        <v>5</v>
      </c>
      <c r="AG30" s="784"/>
      <c r="AH30" s="784"/>
      <c r="AI30" s="784"/>
      <c r="AJ30" s="785"/>
      <c r="AK30" s="853">
        <v>290</v>
      </c>
      <c r="AL30" s="854"/>
      <c r="AM30" s="854"/>
      <c r="AN30" s="854"/>
      <c r="AO30" s="854"/>
      <c r="AP30" s="854" t="s">
        <v>577</v>
      </c>
      <c r="AQ30" s="854"/>
      <c r="AR30" s="854"/>
      <c r="AS30" s="854"/>
      <c r="AT30" s="854"/>
      <c r="AU30" s="854" t="s">
        <v>577</v>
      </c>
      <c r="AV30" s="854"/>
      <c r="AW30" s="854"/>
      <c r="AX30" s="854"/>
      <c r="AY30" s="854"/>
      <c r="AZ30" s="855" t="s">
        <v>577</v>
      </c>
      <c r="BA30" s="855"/>
      <c r="BB30" s="855"/>
      <c r="BC30" s="855"/>
      <c r="BD30" s="855"/>
      <c r="BE30" s="851"/>
      <c r="BF30" s="851"/>
      <c r="BG30" s="851"/>
      <c r="BH30" s="851"/>
      <c r="BI30" s="852"/>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7"/>
      <c r="DW30" s="808"/>
      <c r="DX30" s="808"/>
      <c r="DY30" s="808"/>
      <c r="DZ30" s="809"/>
      <c r="EA30" s="226"/>
    </row>
    <row r="31" spans="1:131" s="227" customFormat="1" ht="26.25" customHeight="1" x14ac:dyDescent="0.15">
      <c r="A31" s="246">
        <v>4</v>
      </c>
      <c r="B31" s="777" t="s">
        <v>398</v>
      </c>
      <c r="C31" s="778"/>
      <c r="D31" s="778"/>
      <c r="E31" s="778"/>
      <c r="F31" s="778"/>
      <c r="G31" s="778"/>
      <c r="H31" s="778"/>
      <c r="I31" s="778"/>
      <c r="J31" s="778"/>
      <c r="K31" s="778"/>
      <c r="L31" s="778"/>
      <c r="M31" s="778"/>
      <c r="N31" s="778"/>
      <c r="O31" s="778"/>
      <c r="P31" s="779"/>
      <c r="Q31" s="780">
        <v>1288</v>
      </c>
      <c r="R31" s="781"/>
      <c r="S31" s="781"/>
      <c r="T31" s="781"/>
      <c r="U31" s="781"/>
      <c r="V31" s="781">
        <v>1288</v>
      </c>
      <c r="W31" s="781"/>
      <c r="X31" s="781"/>
      <c r="Y31" s="781"/>
      <c r="Z31" s="781"/>
      <c r="AA31" s="781" t="s">
        <v>571</v>
      </c>
      <c r="AB31" s="781"/>
      <c r="AC31" s="781"/>
      <c r="AD31" s="781"/>
      <c r="AE31" s="782"/>
      <c r="AF31" s="783" t="s">
        <v>123</v>
      </c>
      <c r="AG31" s="784"/>
      <c r="AH31" s="784"/>
      <c r="AI31" s="784"/>
      <c r="AJ31" s="785"/>
      <c r="AK31" s="853" t="s">
        <v>575</v>
      </c>
      <c r="AL31" s="854"/>
      <c r="AM31" s="854"/>
      <c r="AN31" s="854"/>
      <c r="AO31" s="854"/>
      <c r="AP31" s="854" t="s">
        <v>577</v>
      </c>
      <c r="AQ31" s="854"/>
      <c r="AR31" s="854"/>
      <c r="AS31" s="854"/>
      <c r="AT31" s="854"/>
      <c r="AU31" s="854" t="s">
        <v>577</v>
      </c>
      <c r="AV31" s="854"/>
      <c r="AW31" s="854"/>
      <c r="AX31" s="854"/>
      <c r="AY31" s="854"/>
      <c r="AZ31" s="855" t="s">
        <v>577</v>
      </c>
      <c r="BA31" s="855"/>
      <c r="BB31" s="855"/>
      <c r="BC31" s="855"/>
      <c r="BD31" s="855"/>
      <c r="BE31" s="851"/>
      <c r="BF31" s="851"/>
      <c r="BG31" s="851"/>
      <c r="BH31" s="851"/>
      <c r="BI31" s="852"/>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7"/>
      <c r="DW31" s="808"/>
      <c r="DX31" s="808"/>
      <c r="DY31" s="808"/>
      <c r="DZ31" s="809"/>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2811</v>
      </c>
      <c r="R32" s="781"/>
      <c r="S32" s="781"/>
      <c r="T32" s="781"/>
      <c r="U32" s="781"/>
      <c r="V32" s="781">
        <v>2473</v>
      </c>
      <c r="W32" s="781"/>
      <c r="X32" s="781"/>
      <c r="Y32" s="781"/>
      <c r="Z32" s="781"/>
      <c r="AA32" s="781">
        <v>338</v>
      </c>
      <c r="AB32" s="781"/>
      <c r="AC32" s="781"/>
      <c r="AD32" s="781"/>
      <c r="AE32" s="782"/>
      <c r="AF32" s="783">
        <v>4986</v>
      </c>
      <c r="AG32" s="784"/>
      <c r="AH32" s="784"/>
      <c r="AI32" s="784"/>
      <c r="AJ32" s="785"/>
      <c r="AK32" s="853">
        <v>3</v>
      </c>
      <c r="AL32" s="854"/>
      <c r="AM32" s="854"/>
      <c r="AN32" s="854"/>
      <c r="AO32" s="854"/>
      <c r="AP32" s="854">
        <v>15</v>
      </c>
      <c r="AQ32" s="854"/>
      <c r="AR32" s="854"/>
      <c r="AS32" s="854"/>
      <c r="AT32" s="854"/>
      <c r="AU32" s="854" t="s">
        <v>577</v>
      </c>
      <c r="AV32" s="854"/>
      <c r="AW32" s="854"/>
      <c r="AX32" s="854"/>
      <c r="AY32" s="854"/>
      <c r="AZ32" s="855" t="s">
        <v>576</v>
      </c>
      <c r="BA32" s="855"/>
      <c r="BB32" s="855"/>
      <c r="BC32" s="855"/>
      <c r="BD32" s="855"/>
      <c r="BE32" s="851" t="s">
        <v>400</v>
      </c>
      <c r="BF32" s="851"/>
      <c r="BG32" s="851"/>
      <c r="BH32" s="851"/>
      <c r="BI32" s="852"/>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7"/>
      <c r="DW32" s="808"/>
      <c r="DX32" s="808"/>
      <c r="DY32" s="808"/>
      <c r="DZ32" s="809"/>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268</v>
      </c>
      <c r="R33" s="781"/>
      <c r="S33" s="781"/>
      <c r="T33" s="781"/>
      <c r="U33" s="781"/>
      <c r="V33" s="781">
        <v>493</v>
      </c>
      <c r="W33" s="781"/>
      <c r="X33" s="781"/>
      <c r="Y33" s="781"/>
      <c r="Z33" s="781"/>
      <c r="AA33" s="781">
        <v>-225</v>
      </c>
      <c r="AB33" s="781"/>
      <c r="AC33" s="781"/>
      <c r="AD33" s="781"/>
      <c r="AE33" s="782"/>
      <c r="AF33" s="783">
        <v>125</v>
      </c>
      <c r="AG33" s="784"/>
      <c r="AH33" s="784"/>
      <c r="AI33" s="784"/>
      <c r="AJ33" s="785"/>
      <c r="AK33" s="853">
        <v>402</v>
      </c>
      <c r="AL33" s="854"/>
      <c r="AM33" s="854"/>
      <c r="AN33" s="854"/>
      <c r="AO33" s="854"/>
      <c r="AP33" s="854">
        <v>6539</v>
      </c>
      <c r="AQ33" s="854"/>
      <c r="AR33" s="854"/>
      <c r="AS33" s="854"/>
      <c r="AT33" s="854"/>
      <c r="AU33" s="854">
        <v>3269</v>
      </c>
      <c r="AV33" s="854"/>
      <c r="AW33" s="854"/>
      <c r="AX33" s="854"/>
      <c r="AY33" s="854"/>
      <c r="AZ33" s="855" t="s">
        <v>577</v>
      </c>
      <c r="BA33" s="855"/>
      <c r="BB33" s="855"/>
      <c r="BC33" s="855"/>
      <c r="BD33" s="855"/>
      <c r="BE33" s="851" t="s">
        <v>400</v>
      </c>
      <c r="BF33" s="851"/>
      <c r="BG33" s="851"/>
      <c r="BH33" s="851"/>
      <c r="BI33" s="852"/>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7"/>
      <c r="DW33" s="808"/>
      <c r="DX33" s="808"/>
      <c r="DY33" s="808"/>
      <c r="DZ33" s="809"/>
      <c r="EA33" s="226"/>
    </row>
    <row r="34" spans="1:131" s="227" customFormat="1" ht="26.25" customHeight="1" x14ac:dyDescent="0.15">
      <c r="A34" s="246">
        <v>7</v>
      </c>
      <c r="B34" s="777" t="s">
        <v>402</v>
      </c>
      <c r="C34" s="778"/>
      <c r="D34" s="778"/>
      <c r="E34" s="778"/>
      <c r="F34" s="778"/>
      <c r="G34" s="778"/>
      <c r="H34" s="778"/>
      <c r="I34" s="778"/>
      <c r="J34" s="778"/>
      <c r="K34" s="778"/>
      <c r="L34" s="778"/>
      <c r="M34" s="778"/>
      <c r="N34" s="778"/>
      <c r="O34" s="778"/>
      <c r="P34" s="779"/>
      <c r="Q34" s="780">
        <v>2805</v>
      </c>
      <c r="R34" s="781"/>
      <c r="S34" s="781"/>
      <c r="T34" s="781"/>
      <c r="U34" s="781"/>
      <c r="V34" s="781">
        <v>2805</v>
      </c>
      <c r="W34" s="781"/>
      <c r="X34" s="781"/>
      <c r="Y34" s="781"/>
      <c r="Z34" s="781"/>
      <c r="AA34" s="781">
        <v>0</v>
      </c>
      <c r="AB34" s="781"/>
      <c r="AC34" s="781"/>
      <c r="AD34" s="781"/>
      <c r="AE34" s="782"/>
      <c r="AF34" s="783">
        <v>0</v>
      </c>
      <c r="AG34" s="784"/>
      <c r="AH34" s="784"/>
      <c r="AI34" s="784"/>
      <c r="AJ34" s="785"/>
      <c r="AK34" s="853">
        <v>885</v>
      </c>
      <c r="AL34" s="854"/>
      <c r="AM34" s="854"/>
      <c r="AN34" s="854"/>
      <c r="AO34" s="854"/>
      <c r="AP34" s="854">
        <v>10222</v>
      </c>
      <c r="AQ34" s="854"/>
      <c r="AR34" s="854"/>
      <c r="AS34" s="854"/>
      <c r="AT34" s="854"/>
      <c r="AU34" s="854">
        <v>6738</v>
      </c>
      <c r="AV34" s="854"/>
      <c r="AW34" s="854"/>
      <c r="AX34" s="854"/>
      <c r="AY34" s="854"/>
      <c r="AZ34" s="855" t="s">
        <v>577</v>
      </c>
      <c r="BA34" s="855"/>
      <c r="BB34" s="855"/>
      <c r="BC34" s="855"/>
      <c r="BD34" s="855"/>
      <c r="BE34" s="851" t="s">
        <v>403</v>
      </c>
      <c r="BF34" s="851"/>
      <c r="BG34" s="851"/>
      <c r="BH34" s="851"/>
      <c r="BI34" s="852"/>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7"/>
      <c r="DW34" s="808"/>
      <c r="DX34" s="808"/>
      <c r="DY34" s="808"/>
      <c r="DZ34" s="809"/>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3"/>
      <c r="AL35" s="854"/>
      <c r="AM35" s="854"/>
      <c r="AN35" s="854"/>
      <c r="AO35" s="854"/>
      <c r="AP35" s="854"/>
      <c r="AQ35" s="854"/>
      <c r="AR35" s="854"/>
      <c r="AS35" s="854"/>
      <c r="AT35" s="854"/>
      <c r="AU35" s="854"/>
      <c r="AV35" s="854"/>
      <c r="AW35" s="854"/>
      <c r="AX35" s="854"/>
      <c r="AY35" s="854"/>
      <c r="AZ35" s="855"/>
      <c r="BA35" s="855"/>
      <c r="BB35" s="855"/>
      <c r="BC35" s="855"/>
      <c r="BD35" s="855"/>
      <c r="BE35" s="851"/>
      <c r="BF35" s="851"/>
      <c r="BG35" s="851"/>
      <c r="BH35" s="851"/>
      <c r="BI35" s="852"/>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7"/>
      <c r="DW35" s="808"/>
      <c r="DX35" s="808"/>
      <c r="DY35" s="808"/>
      <c r="DZ35" s="809"/>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7"/>
      <c r="DW36" s="808"/>
      <c r="DX36" s="808"/>
      <c r="DY36" s="808"/>
      <c r="DZ36" s="809"/>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7"/>
      <c r="DW37" s="808"/>
      <c r="DX37" s="808"/>
      <c r="DY37" s="808"/>
      <c r="DZ37" s="809"/>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7"/>
      <c r="DW38" s="808"/>
      <c r="DX38" s="808"/>
      <c r="DY38" s="808"/>
      <c r="DZ38" s="809"/>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7"/>
      <c r="DW39" s="808"/>
      <c r="DX39" s="808"/>
      <c r="DY39" s="808"/>
      <c r="DZ39" s="809"/>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7"/>
      <c r="DW40" s="808"/>
      <c r="DX40" s="808"/>
      <c r="DY40" s="808"/>
      <c r="DZ40" s="809"/>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7"/>
      <c r="DW41" s="808"/>
      <c r="DX41" s="808"/>
      <c r="DY41" s="808"/>
      <c r="DZ41" s="809"/>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7"/>
      <c r="DW42" s="808"/>
      <c r="DX42" s="808"/>
      <c r="DY42" s="808"/>
      <c r="DZ42" s="809"/>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7"/>
      <c r="DW43" s="808"/>
      <c r="DX43" s="808"/>
      <c r="DY43" s="808"/>
      <c r="DZ43" s="809"/>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7"/>
      <c r="DW44" s="808"/>
      <c r="DX44" s="808"/>
      <c r="DY44" s="808"/>
      <c r="DZ44" s="809"/>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7"/>
      <c r="DW45" s="808"/>
      <c r="DX45" s="808"/>
      <c r="DY45" s="808"/>
      <c r="DZ45" s="809"/>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7"/>
      <c r="DW46" s="808"/>
      <c r="DX46" s="808"/>
      <c r="DY46" s="808"/>
      <c r="DZ46" s="809"/>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7"/>
      <c r="DW47" s="808"/>
      <c r="DX47" s="808"/>
      <c r="DY47" s="808"/>
      <c r="DZ47" s="809"/>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7"/>
      <c r="DW48" s="808"/>
      <c r="DX48" s="808"/>
      <c r="DY48" s="808"/>
      <c r="DZ48" s="809"/>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7"/>
      <c r="DW49" s="808"/>
      <c r="DX49" s="808"/>
      <c r="DY49" s="808"/>
      <c r="DZ49" s="809"/>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6"/>
      <c r="R50" s="857"/>
      <c r="S50" s="857"/>
      <c r="T50" s="857"/>
      <c r="U50" s="857"/>
      <c r="V50" s="857"/>
      <c r="W50" s="857"/>
      <c r="X50" s="857"/>
      <c r="Y50" s="857"/>
      <c r="Z50" s="857"/>
      <c r="AA50" s="857"/>
      <c r="AB50" s="857"/>
      <c r="AC50" s="857"/>
      <c r="AD50" s="857"/>
      <c r="AE50" s="858"/>
      <c r="AF50" s="783"/>
      <c r="AG50" s="784"/>
      <c r="AH50" s="784"/>
      <c r="AI50" s="784"/>
      <c r="AJ50" s="785"/>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7"/>
      <c r="DW50" s="808"/>
      <c r="DX50" s="808"/>
      <c r="DY50" s="808"/>
      <c r="DZ50" s="809"/>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6"/>
      <c r="R51" s="857"/>
      <c r="S51" s="857"/>
      <c r="T51" s="857"/>
      <c r="U51" s="857"/>
      <c r="V51" s="857"/>
      <c r="W51" s="857"/>
      <c r="X51" s="857"/>
      <c r="Y51" s="857"/>
      <c r="Z51" s="857"/>
      <c r="AA51" s="857"/>
      <c r="AB51" s="857"/>
      <c r="AC51" s="857"/>
      <c r="AD51" s="857"/>
      <c r="AE51" s="858"/>
      <c r="AF51" s="783"/>
      <c r="AG51" s="784"/>
      <c r="AH51" s="784"/>
      <c r="AI51" s="784"/>
      <c r="AJ51" s="785"/>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7"/>
      <c r="DW51" s="808"/>
      <c r="DX51" s="808"/>
      <c r="DY51" s="808"/>
      <c r="DZ51" s="809"/>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6"/>
      <c r="R52" s="857"/>
      <c r="S52" s="857"/>
      <c r="T52" s="857"/>
      <c r="U52" s="857"/>
      <c r="V52" s="857"/>
      <c r="W52" s="857"/>
      <c r="X52" s="857"/>
      <c r="Y52" s="857"/>
      <c r="Z52" s="857"/>
      <c r="AA52" s="857"/>
      <c r="AB52" s="857"/>
      <c r="AC52" s="857"/>
      <c r="AD52" s="857"/>
      <c r="AE52" s="858"/>
      <c r="AF52" s="783"/>
      <c r="AG52" s="784"/>
      <c r="AH52" s="784"/>
      <c r="AI52" s="784"/>
      <c r="AJ52" s="785"/>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7"/>
      <c r="DW52" s="808"/>
      <c r="DX52" s="808"/>
      <c r="DY52" s="808"/>
      <c r="DZ52" s="809"/>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6"/>
      <c r="R53" s="857"/>
      <c r="S53" s="857"/>
      <c r="T53" s="857"/>
      <c r="U53" s="857"/>
      <c r="V53" s="857"/>
      <c r="W53" s="857"/>
      <c r="X53" s="857"/>
      <c r="Y53" s="857"/>
      <c r="Z53" s="857"/>
      <c r="AA53" s="857"/>
      <c r="AB53" s="857"/>
      <c r="AC53" s="857"/>
      <c r="AD53" s="857"/>
      <c r="AE53" s="858"/>
      <c r="AF53" s="783"/>
      <c r="AG53" s="784"/>
      <c r="AH53" s="784"/>
      <c r="AI53" s="784"/>
      <c r="AJ53" s="785"/>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7"/>
      <c r="DW53" s="808"/>
      <c r="DX53" s="808"/>
      <c r="DY53" s="808"/>
      <c r="DZ53" s="809"/>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6"/>
      <c r="R54" s="857"/>
      <c r="S54" s="857"/>
      <c r="T54" s="857"/>
      <c r="U54" s="857"/>
      <c r="V54" s="857"/>
      <c r="W54" s="857"/>
      <c r="X54" s="857"/>
      <c r="Y54" s="857"/>
      <c r="Z54" s="857"/>
      <c r="AA54" s="857"/>
      <c r="AB54" s="857"/>
      <c r="AC54" s="857"/>
      <c r="AD54" s="857"/>
      <c r="AE54" s="858"/>
      <c r="AF54" s="783"/>
      <c r="AG54" s="784"/>
      <c r="AH54" s="784"/>
      <c r="AI54" s="784"/>
      <c r="AJ54" s="785"/>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7"/>
      <c r="DW54" s="808"/>
      <c r="DX54" s="808"/>
      <c r="DY54" s="808"/>
      <c r="DZ54" s="809"/>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6"/>
      <c r="R55" s="857"/>
      <c r="S55" s="857"/>
      <c r="T55" s="857"/>
      <c r="U55" s="857"/>
      <c r="V55" s="857"/>
      <c r="W55" s="857"/>
      <c r="X55" s="857"/>
      <c r="Y55" s="857"/>
      <c r="Z55" s="857"/>
      <c r="AA55" s="857"/>
      <c r="AB55" s="857"/>
      <c r="AC55" s="857"/>
      <c r="AD55" s="857"/>
      <c r="AE55" s="858"/>
      <c r="AF55" s="783"/>
      <c r="AG55" s="784"/>
      <c r="AH55" s="784"/>
      <c r="AI55" s="784"/>
      <c r="AJ55" s="785"/>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7"/>
      <c r="DW55" s="808"/>
      <c r="DX55" s="808"/>
      <c r="DY55" s="808"/>
      <c r="DZ55" s="809"/>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6"/>
      <c r="R56" s="857"/>
      <c r="S56" s="857"/>
      <c r="T56" s="857"/>
      <c r="U56" s="857"/>
      <c r="V56" s="857"/>
      <c r="W56" s="857"/>
      <c r="X56" s="857"/>
      <c r="Y56" s="857"/>
      <c r="Z56" s="857"/>
      <c r="AA56" s="857"/>
      <c r="AB56" s="857"/>
      <c r="AC56" s="857"/>
      <c r="AD56" s="857"/>
      <c r="AE56" s="858"/>
      <c r="AF56" s="783"/>
      <c r="AG56" s="784"/>
      <c r="AH56" s="784"/>
      <c r="AI56" s="784"/>
      <c r="AJ56" s="785"/>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7"/>
      <c r="DW56" s="808"/>
      <c r="DX56" s="808"/>
      <c r="DY56" s="808"/>
      <c r="DZ56" s="809"/>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6"/>
      <c r="R57" s="857"/>
      <c r="S57" s="857"/>
      <c r="T57" s="857"/>
      <c r="U57" s="857"/>
      <c r="V57" s="857"/>
      <c r="W57" s="857"/>
      <c r="X57" s="857"/>
      <c r="Y57" s="857"/>
      <c r="Z57" s="857"/>
      <c r="AA57" s="857"/>
      <c r="AB57" s="857"/>
      <c r="AC57" s="857"/>
      <c r="AD57" s="857"/>
      <c r="AE57" s="858"/>
      <c r="AF57" s="783"/>
      <c r="AG57" s="784"/>
      <c r="AH57" s="784"/>
      <c r="AI57" s="784"/>
      <c r="AJ57" s="785"/>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7"/>
      <c r="DW57" s="808"/>
      <c r="DX57" s="808"/>
      <c r="DY57" s="808"/>
      <c r="DZ57" s="809"/>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6"/>
      <c r="R58" s="857"/>
      <c r="S58" s="857"/>
      <c r="T58" s="857"/>
      <c r="U58" s="857"/>
      <c r="V58" s="857"/>
      <c r="W58" s="857"/>
      <c r="X58" s="857"/>
      <c r="Y58" s="857"/>
      <c r="Z58" s="857"/>
      <c r="AA58" s="857"/>
      <c r="AB58" s="857"/>
      <c r="AC58" s="857"/>
      <c r="AD58" s="857"/>
      <c r="AE58" s="858"/>
      <c r="AF58" s="783"/>
      <c r="AG58" s="784"/>
      <c r="AH58" s="784"/>
      <c r="AI58" s="784"/>
      <c r="AJ58" s="785"/>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7"/>
      <c r="DW58" s="808"/>
      <c r="DX58" s="808"/>
      <c r="DY58" s="808"/>
      <c r="DZ58" s="809"/>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6"/>
      <c r="R59" s="857"/>
      <c r="S59" s="857"/>
      <c r="T59" s="857"/>
      <c r="U59" s="857"/>
      <c r="V59" s="857"/>
      <c r="W59" s="857"/>
      <c r="X59" s="857"/>
      <c r="Y59" s="857"/>
      <c r="Z59" s="857"/>
      <c r="AA59" s="857"/>
      <c r="AB59" s="857"/>
      <c r="AC59" s="857"/>
      <c r="AD59" s="857"/>
      <c r="AE59" s="858"/>
      <c r="AF59" s="783"/>
      <c r="AG59" s="784"/>
      <c r="AH59" s="784"/>
      <c r="AI59" s="784"/>
      <c r="AJ59" s="785"/>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7"/>
      <c r="DW59" s="808"/>
      <c r="DX59" s="808"/>
      <c r="DY59" s="808"/>
      <c r="DZ59" s="809"/>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6"/>
      <c r="R60" s="857"/>
      <c r="S60" s="857"/>
      <c r="T60" s="857"/>
      <c r="U60" s="857"/>
      <c r="V60" s="857"/>
      <c r="W60" s="857"/>
      <c r="X60" s="857"/>
      <c r="Y60" s="857"/>
      <c r="Z60" s="857"/>
      <c r="AA60" s="857"/>
      <c r="AB60" s="857"/>
      <c r="AC60" s="857"/>
      <c r="AD60" s="857"/>
      <c r="AE60" s="858"/>
      <c r="AF60" s="783"/>
      <c r="AG60" s="784"/>
      <c r="AH60" s="784"/>
      <c r="AI60" s="784"/>
      <c r="AJ60" s="785"/>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7"/>
      <c r="DW60" s="808"/>
      <c r="DX60" s="808"/>
      <c r="DY60" s="808"/>
      <c r="DZ60" s="809"/>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6"/>
      <c r="R61" s="857"/>
      <c r="S61" s="857"/>
      <c r="T61" s="857"/>
      <c r="U61" s="857"/>
      <c r="V61" s="857"/>
      <c r="W61" s="857"/>
      <c r="X61" s="857"/>
      <c r="Y61" s="857"/>
      <c r="Z61" s="857"/>
      <c r="AA61" s="857"/>
      <c r="AB61" s="857"/>
      <c r="AC61" s="857"/>
      <c r="AD61" s="857"/>
      <c r="AE61" s="858"/>
      <c r="AF61" s="783"/>
      <c r="AG61" s="784"/>
      <c r="AH61" s="784"/>
      <c r="AI61" s="784"/>
      <c r="AJ61" s="785"/>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7"/>
      <c r="DW61" s="808"/>
      <c r="DX61" s="808"/>
      <c r="DY61" s="808"/>
      <c r="DZ61" s="809"/>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6"/>
      <c r="R62" s="857"/>
      <c r="S62" s="857"/>
      <c r="T62" s="857"/>
      <c r="U62" s="857"/>
      <c r="V62" s="857"/>
      <c r="W62" s="857"/>
      <c r="X62" s="857"/>
      <c r="Y62" s="857"/>
      <c r="Z62" s="857"/>
      <c r="AA62" s="857"/>
      <c r="AB62" s="857"/>
      <c r="AC62" s="857"/>
      <c r="AD62" s="857"/>
      <c r="AE62" s="858"/>
      <c r="AF62" s="783"/>
      <c r="AG62" s="784"/>
      <c r="AH62" s="784"/>
      <c r="AI62" s="784"/>
      <c r="AJ62" s="785"/>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404</v>
      </c>
      <c r="BK62" s="829"/>
      <c r="BL62" s="829"/>
      <c r="BM62" s="829"/>
      <c r="BN62" s="830"/>
      <c r="BO62" s="245"/>
      <c r="BP62" s="245"/>
      <c r="BQ62" s="242">
        <v>56</v>
      </c>
      <c r="BR62" s="243"/>
      <c r="BS62" s="790"/>
      <c r="BT62" s="791"/>
      <c r="BU62" s="791"/>
      <c r="BV62" s="791"/>
      <c r="BW62" s="791"/>
      <c r="BX62" s="791"/>
      <c r="BY62" s="791"/>
      <c r="BZ62" s="791"/>
      <c r="CA62" s="791"/>
      <c r="CB62" s="791"/>
      <c r="CC62" s="791"/>
      <c r="CD62" s="791"/>
      <c r="CE62" s="791"/>
      <c r="CF62" s="791"/>
      <c r="CG62" s="792"/>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7"/>
      <c r="DW62" s="808"/>
      <c r="DX62" s="808"/>
      <c r="DY62" s="808"/>
      <c r="DZ62" s="809"/>
      <c r="EA62" s="226"/>
    </row>
    <row r="63" spans="1:131" s="227" customFormat="1" ht="26.25" customHeight="1" thickBot="1" x14ac:dyDescent="0.2">
      <c r="A63" s="244" t="s">
        <v>382</v>
      </c>
      <c r="B63" s="813" t="s">
        <v>405</v>
      </c>
      <c r="C63" s="814"/>
      <c r="D63" s="814"/>
      <c r="E63" s="814"/>
      <c r="F63" s="814"/>
      <c r="G63" s="814"/>
      <c r="H63" s="814"/>
      <c r="I63" s="814"/>
      <c r="J63" s="814"/>
      <c r="K63" s="814"/>
      <c r="L63" s="814"/>
      <c r="M63" s="814"/>
      <c r="N63" s="814"/>
      <c r="O63" s="814"/>
      <c r="P63" s="815"/>
      <c r="Q63" s="861"/>
      <c r="R63" s="862"/>
      <c r="S63" s="862"/>
      <c r="T63" s="862"/>
      <c r="U63" s="862"/>
      <c r="V63" s="862"/>
      <c r="W63" s="862"/>
      <c r="X63" s="862"/>
      <c r="Y63" s="862"/>
      <c r="Z63" s="862"/>
      <c r="AA63" s="862"/>
      <c r="AB63" s="862"/>
      <c r="AC63" s="862"/>
      <c r="AD63" s="862"/>
      <c r="AE63" s="863"/>
      <c r="AF63" s="864">
        <v>5680</v>
      </c>
      <c r="AG63" s="865"/>
      <c r="AH63" s="865"/>
      <c r="AI63" s="865"/>
      <c r="AJ63" s="866"/>
      <c r="AK63" s="867"/>
      <c r="AL63" s="862"/>
      <c r="AM63" s="862"/>
      <c r="AN63" s="862"/>
      <c r="AO63" s="862"/>
      <c r="AP63" s="865"/>
      <c r="AQ63" s="865"/>
      <c r="AR63" s="865"/>
      <c r="AS63" s="865"/>
      <c r="AT63" s="865"/>
      <c r="AU63" s="865"/>
      <c r="AV63" s="865"/>
      <c r="AW63" s="865"/>
      <c r="AX63" s="865"/>
      <c r="AY63" s="865"/>
      <c r="AZ63" s="869"/>
      <c r="BA63" s="869"/>
      <c r="BB63" s="869"/>
      <c r="BC63" s="869"/>
      <c r="BD63" s="869"/>
      <c r="BE63" s="870"/>
      <c r="BF63" s="870"/>
      <c r="BG63" s="870"/>
      <c r="BH63" s="870"/>
      <c r="BI63" s="871"/>
      <c r="BJ63" s="872" t="s">
        <v>384</v>
      </c>
      <c r="BK63" s="873"/>
      <c r="BL63" s="873"/>
      <c r="BM63" s="873"/>
      <c r="BN63" s="874"/>
      <c r="BO63" s="245"/>
      <c r="BP63" s="245"/>
      <c r="BQ63" s="242">
        <v>57</v>
      </c>
      <c r="BR63" s="243"/>
      <c r="BS63" s="790"/>
      <c r="BT63" s="791"/>
      <c r="BU63" s="791"/>
      <c r="BV63" s="791"/>
      <c r="BW63" s="791"/>
      <c r="BX63" s="791"/>
      <c r="BY63" s="791"/>
      <c r="BZ63" s="791"/>
      <c r="CA63" s="791"/>
      <c r="CB63" s="791"/>
      <c r="CC63" s="791"/>
      <c r="CD63" s="791"/>
      <c r="CE63" s="791"/>
      <c r="CF63" s="791"/>
      <c r="CG63" s="792"/>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7"/>
      <c r="DW63" s="808"/>
      <c r="DX63" s="808"/>
      <c r="DY63" s="808"/>
      <c r="DZ63" s="809"/>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7"/>
      <c r="DW64" s="808"/>
      <c r="DX64" s="808"/>
      <c r="DY64" s="808"/>
      <c r="DZ64" s="809"/>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7"/>
      <c r="DW65" s="808"/>
      <c r="DX65" s="808"/>
      <c r="DY65" s="808"/>
      <c r="DZ65" s="809"/>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5" t="s">
        <v>411</v>
      </c>
      <c r="AG66" s="836"/>
      <c r="AH66" s="836"/>
      <c r="AI66" s="836"/>
      <c r="AJ66" s="876"/>
      <c r="AK66" s="739" t="s">
        <v>412</v>
      </c>
      <c r="AL66" s="763"/>
      <c r="AM66" s="763"/>
      <c r="AN66" s="763"/>
      <c r="AO66" s="764"/>
      <c r="AP66" s="739" t="s">
        <v>413</v>
      </c>
      <c r="AQ66" s="740"/>
      <c r="AR66" s="740"/>
      <c r="AS66" s="740"/>
      <c r="AT66" s="741"/>
      <c r="AU66" s="739" t="s">
        <v>414</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7"/>
      <c r="AG67" s="839"/>
      <c r="AH67" s="839"/>
      <c r="AI67" s="839"/>
      <c r="AJ67" s="878"/>
      <c r="AK67" s="879"/>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6"/>
    </row>
    <row r="68" spans="1:131" s="227" customFormat="1" ht="26.25" customHeight="1" thickTop="1" x14ac:dyDescent="0.15">
      <c r="A68" s="238">
        <v>1</v>
      </c>
      <c r="B68" s="892" t="s">
        <v>572</v>
      </c>
      <c r="C68" s="893"/>
      <c r="D68" s="893"/>
      <c r="E68" s="893"/>
      <c r="F68" s="893"/>
      <c r="G68" s="893"/>
      <c r="H68" s="893"/>
      <c r="I68" s="893"/>
      <c r="J68" s="893"/>
      <c r="K68" s="893"/>
      <c r="L68" s="893"/>
      <c r="M68" s="893"/>
      <c r="N68" s="893"/>
      <c r="O68" s="893"/>
      <c r="P68" s="894"/>
      <c r="Q68" s="895">
        <v>4697</v>
      </c>
      <c r="R68" s="889"/>
      <c r="S68" s="889"/>
      <c r="T68" s="889"/>
      <c r="U68" s="889"/>
      <c r="V68" s="889">
        <v>4682</v>
      </c>
      <c r="W68" s="889"/>
      <c r="X68" s="889"/>
      <c r="Y68" s="889"/>
      <c r="Z68" s="889"/>
      <c r="AA68" s="889">
        <v>15</v>
      </c>
      <c r="AB68" s="889"/>
      <c r="AC68" s="889"/>
      <c r="AD68" s="889"/>
      <c r="AE68" s="889"/>
      <c r="AF68" s="889">
        <v>15</v>
      </c>
      <c r="AG68" s="889"/>
      <c r="AH68" s="889"/>
      <c r="AI68" s="889"/>
      <c r="AJ68" s="889"/>
      <c r="AK68" s="889">
        <v>0</v>
      </c>
      <c r="AL68" s="889"/>
      <c r="AM68" s="889"/>
      <c r="AN68" s="889"/>
      <c r="AO68" s="889"/>
      <c r="AP68" s="889" t="s">
        <v>578</v>
      </c>
      <c r="AQ68" s="889"/>
      <c r="AR68" s="889"/>
      <c r="AS68" s="889"/>
      <c r="AT68" s="889"/>
      <c r="AU68" s="889" t="s">
        <v>578</v>
      </c>
      <c r="AV68" s="889"/>
      <c r="AW68" s="889"/>
      <c r="AX68" s="889"/>
      <c r="AY68" s="889"/>
      <c r="AZ68" s="890"/>
      <c r="BA68" s="890"/>
      <c r="BB68" s="890"/>
      <c r="BC68" s="890"/>
      <c r="BD68" s="891"/>
      <c r="BE68" s="245"/>
      <c r="BF68" s="245"/>
      <c r="BG68" s="245"/>
      <c r="BH68" s="245"/>
      <c r="BI68" s="245"/>
      <c r="BJ68" s="245"/>
      <c r="BK68" s="245"/>
      <c r="BL68" s="245"/>
      <c r="BM68" s="245"/>
      <c r="BN68" s="245"/>
      <c r="BO68" s="245"/>
      <c r="BP68" s="245"/>
      <c r="BQ68" s="242">
        <v>62</v>
      </c>
      <c r="BR68" s="247"/>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6"/>
    </row>
    <row r="69" spans="1:131" s="227" customFormat="1" ht="26.25" customHeight="1" x14ac:dyDescent="0.15">
      <c r="A69" s="241">
        <v>2</v>
      </c>
      <c r="B69" s="896" t="s">
        <v>573</v>
      </c>
      <c r="C69" s="897"/>
      <c r="D69" s="897"/>
      <c r="E69" s="897"/>
      <c r="F69" s="897"/>
      <c r="G69" s="897"/>
      <c r="H69" s="897"/>
      <c r="I69" s="897"/>
      <c r="J69" s="897"/>
      <c r="K69" s="897"/>
      <c r="L69" s="897"/>
      <c r="M69" s="897"/>
      <c r="N69" s="897"/>
      <c r="O69" s="897"/>
      <c r="P69" s="898"/>
      <c r="Q69" s="899">
        <v>191</v>
      </c>
      <c r="R69" s="854"/>
      <c r="S69" s="854"/>
      <c r="T69" s="854"/>
      <c r="U69" s="854"/>
      <c r="V69" s="854">
        <v>108</v>
      </c>
      <c r="W69" s="854"/>
      <c r="X69" s="854"/>
      <c r="Y69" s="854"/>
      <c r="Z69" s="854"/>
      <c r="AA69" s="854">
        <v>83</v>
      </c>
      <c r="AB69" s="854"/>
      <c r="AC69" s="854"/>
      <c r="AD69" s="854"/>
      <c r="AE69" s="854"/>
      <c r="AF69" s="854">
        <v>83</v>
      </c>
      <c r="AG69" s="854"/>
      <c r="AH69" s="854"/>
      <c r="AI69" s="854"/>
      <c r="AJ69" s="854"/>
      <c r="AK69" s="854">
        <v>0</v>
      </c>
      <c r="AL69" s="854"/>
      <c r="AM69" s="854"/>
      <c r="AN69" s="854"/>
      <c r="AO69" s="854"/>
      <c r="AP69" s="854" t="s">
        <v>578</v>
      </c>
      <c r="AQ69" s="854"/>
      <c r="AR69" s="854"/>
      <c r="AS69" s="854"/>
      <c r="AT69" s="854"/>
      <c r="AU69" s="854" t="s">
        <v>578</v>
      </c>
      <c r="AV69" s="854"/>
      <c r="AW69" s="854"/>
      <c r="AX69" s="854"/>
      <c r="AY69" s="854"/>
      <c r="AZ69" s="900"/>
      <c r="BA69" s="900"/>
      <c r="BB69" s="900"/>
      <c r="BC69" s="900"/>
      <c r="BD69" s="901"/>
      <c r="BE69" s="245"/>
      <c r="BF69" s="245"/>
      <c r="BG69" s="245"/>
      <c r="BH69" s="245"/>
      <c r="BI69" s="245"/>
      <c r="BJ69" s="245"/>
      <c r="BK69" s="245"/>
      <c r="BL69" s="245"/>
      <c r="BM69" s="245"/>
      <c r="BN69" s="245"/>
      <c r="BO69" s="245"/>
      <c r="BP69" s="245"/>
      <c r="BQ69" s="242">
        <v>63</v>
      </c>
      <c r="BR69" s="247"/>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6"/>
    </row>
    <row r="70" spans="1:131" s="227" customFormat="1" ht="26.25" customHeight="1" x14ac:dyDescent="0.15">
      <c r="A70" s="241">
        <v>3</v>
      </c>
      <c r="B70" s="896"/>
      <c r="C70" s="897"/>
      <c r="D70" s="897"/>
      <c r="E70" s="897"/>
      <c r="F70" s="897"/>
      <c r="G70" s="897"/>
      <c r="H70" s="897"/>
      <c r="I70" s="897"/>
      <c r="J70" s="897"/>
      <c r="K70" s="897"/>
      <c r="L70" s="897"/>
      <c r="M70" s="897"/>
      <c r="N70" s="897"/>
      <c r="O70" s="897"/>
      <c r="P70" s="898"/>
      <c r="Q70" s="899"/>
      <c r="R70" s="854"/>
      <c r="S70" s="854"/>
      <c r="T70" s="854"/>
      <c r="U70" s="854"/>
      <c r="V70" s="854"/>
      <c r="W70" s="854"/>
      <c r="X70" s="854"/>
      <c r="Y70" s="854"/>
      <c r="Z70" s="854"/>
      <c r="AA70" s="854"/>
      <c r="AB70" s="854"/>
      <c r="AC70" s="854"/>
      <c r="AD70" s="854"/>
      <c r="AE70" s="854"/>
      <c r="AF70" s="854"/>
      <c r="AG70" s="854"/>
      <c r="AH70" s="854"/>
      <c r="AI70" s="854"/>
      <c r="AJ70" s="854"/>
      <c r="AK70" s="854"/>
      <c r="AL70" s="854"/>
      <c r="AM70" s="854"/>
      <c r="AN70" s="854"/>
      <c r="AO70" s="854"/>
      <c r="AP70" s="854"/>
      <c r="AQ70" s="854"/>
      <c r="AR70" s="854"/>
      <c r="AS70" s="854"/>
      <c r="AT70" s="854"/>
      <c r="AU70" s="854"/>
      <c r="AV70" s="854"/>
      <c r="AW70" s="854"/>
      <c r="AX70" s="854"/>
      <c r="AY70" s="854"/>
      <c r="AZ70" s="900"/>
      <c r="BA70" s="900"/>
      <c r="BB70" s="900"/>
      <c r="BC70" s="900"/>
      <c r="BD70" s="901"/>
      <c r="BE70" s="245"/>
      <c r="BF70" s="245"/>
      <c r="BG70" s="245"/>
      <c r="BH70" s="245"/>
      <c r="BI70" s="245"/>
      <c r="BJ70" s="245"/>
      <c r="BK70" s="245"/>
      <c r="BL70" s="245"/>
      <c r="BM70" s="245"/>
      <c r="BN70" s="245"/>
      <c r="BO70" s="245"/>
      <c r="BP70" s="245"/>
      <c r="BQ70" s="242">
        <v>64</v>
      </c>
      <c r="BR70" s="247"/>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6"/>
    </row>
    <row r="71" spans="1:131" s="227" customFormat="1" ht="26.25" customHeight="1" x14ac:dyDescent="0.15">
      <c r="A71" s="241">
        <v>4</v>
      </c>
      <c r="B71" s="896"/>
      <c r="C71" s="897"/>
      <c r="D71" s="897"/>
      <c r="E71" s="897"/>
      <c r="F71" s="897"/>
      <c r="G71" s="897"/>
      <c r="H71" s="897"/>
      <c r="I71" s="897"/>
      <c r="J71" s="897"/>
      <c r="K71" s="897"/>
      <c r="L71" s="897"/>
      <c r="M71" s="897"/>
      <c r="N71" s="897"/>
      <c r="O71" s="897"/>
      <c r="P71" s="898"/>
      <c r="Q71" s="899"/>
      <c r="R71" s="854"/>
      <c r="S71" s="854"/>
      <c r="T71" s="854"/>
      <c r="U71" s="854"/>
      <c r="V71" s="854"/>
      <c r="W71" s="854"/>
      <c r="X71" s="854"/>
      <c r="Y71" s="854"/>
      <c r="Z71" s="854"/>
      <c r="AA71" s="854"/>
      <c r="AB71" s="854"/>
      <c r="AC71" s="854"/>
      <c r="AD71" s="854"/>
      <c r="AE71" s="854"/>
      <c r="AF71" s="854"/>
      <c r="AG71" s="854"/>
      <c r="AH71" s="854"/>
      <c r="AI71" s="854"/>
      <c r="AJ71" s="854"/>
      <c r="AK71" s="854"/>
      <c r="AL71" s="854"/>
      <c r="AM71" s="854"/>
      <c r="AN71" s="854"/>
      <c r="AO71" s="854"/>
      <c r="AP71" s="854"/>
      <c r="AQ71" s="854"/>
      <c r="AR71" s="854"/>
      <c r="AS71" s="854"/>
      <c r="AT71" s="854"/>
      <c r="AU71" s="854"/>
      <c r="AV71" s="854"/>
      <c r="AW71" s="854"/>
      <c r="AX71" s="854"/>
      <c r="AY71" s="854"/>
      <c r="AZ71" s="900"/>
      <c r="BA71" s="900"/>
      <c r="BB71" s="900"/>
      <c r="BC71" s="900"/>
      <c r="BD71" s="901"/>
      <c r="BE71" s="245"/>
      <c r="BF71" s="245"/>
      <c r="BG71" s="245"/>
      <c r="BH71" s="245"/>
      <c r="BI71" s="245"/>
      <c r="BJ71" s="245"/>
      <c r="BK71" s="245"/>
      <c r="BL71" s="245"/>
      <c r="BM71" s="245"/>
      <c r="BN71" s="245"/>
      <c r="BO71" s="245"/>
      <c r="BP71" s="245"/>
      <c r="BQ71" s="242">
        <v>65</v>
      </c>
      <c r="BR71" s="247"/>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6"/>
    </row>
    <row r="72" spans="1:131" s="227" customFormat="1" ht="26.25" customHeight="1" x14ac:dyDescent="0.15">
      <c r="A72" s="241">
        <v>5</v>
      </c>
      <c r="B72" s="896"/>
      <c r="C72" s="897"/>
      <c r="D72" s="897"/>
      <c r="E72" s="897"/>
      <c r="F72" s="897"/>
      <c r="G72" s="897"/>
      <c r="H72" s="897"/>
      <c r="I72" s="897"/>
      <c r="J72" s="897"/>
      <c r="K72" s="897"/>
      <c r="L72" s="897"/>
      <c r="M72" s="897"/>
      <c r="N72" s="897"/>
      <c r="O72" s="897"/>
      <c r="P72" s="898"/>
      <c r="Q72" s="899"/>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54"/>
      <c r="AS72" s="854"/>
      <c r="AT72" s="854"/>
      <c r="AU72" s="854"/>
      <c r="AV72" s="854"/>
      <c r="AW72" s="854"/>
      <c r="AX72" s="854"/>
      <c r="AY72" s="854"/>
      <c r="AZ72" s="900"/>
      <c r="BA72" s="900"/>
      <c r="BB72" s="900"/>
      <c r="BC72" s="900"/>
      <c r="BD72" s="901"/>
      <c r="BE72" s="245"/>
      <c r="BF72" s="245"/>
      <c r="BG72" s="245"/>
      <c r="BH72" s="245"/>
      <c r="BI72" s="245"/>
      <c r="BJ72" s="245"/>
      <c r="BK72" s="245"/>
      <c r="BL72" s="245"/>
      <c r="BM72" s="245"/>
      <c r="BN72" s="245"/>
      <c r="BO72" s="245"/>
      <c r="BP72" s="245"/>
      <c r="BQ72" s="242">
        <v>66</v>
      </c>
      <c r="BR72" s="247"/>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6"/>
    </row>
    <row r="73" spans="1:131" s="227" customFormat="1" ht="26.25" customHeight="1" x14ac:dyDescent="0.15">
      <c r="A73" s="241">
        <v>6</v>
      </c>
      <c r="B73" s="896"/>
      <c r="C73" s="897"/>
      <c r="D73" s="897"/>
      <c r="E73" s="897"/>
      <c r="F73" s="897"/>
      <c r="G73" s="897"/>
      <c r="H73" s="897"/>
      <c r="I73" s="897"/>
      <c r="J73" s="897"/>
      <c r="K73" s="897"/>
      <c r="L73" s="897"/>
      <c r="M73" s="897"/>
      <c r="N73" s="897"/>
      <c r="O73" s="897"/>
      <c r="P73" s="898"/>
      <c r="Q73" s="899"/>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c r="AT73" s="854"/>
      <c r="AU73" s="854"/>
      <c r="AV73" s="854"/>
      <c r="AW73" s="854"/>
      <c r="AX73" s="854"/>
      <c r="AY73" s="854"/>
      <c r="AZ73" s="900"/>
      <c r="BA73" s="900"/>
      <c r="BB73" s="900"/>
      <c r="BC73" s="900"/>
      <c r="BD73" s="901"/>
      <c r="BE73" s="245"/>
      <c r="BF73" s="245"/>
      <c r="BG73" s="245"/>
      <c r="BH73" s="245"/>
      <c r="BI73" s="245"/>
      <c r="BJ73" s="245"/>
      <c r="BK73" s="245"/>
      <c r="BL73" s="245"/>
      <c r="BM73" s="245"/>
      <c r="BN73" s="245"/>
      <c r="BO73" s="245"/>
      <c r="BP73" s="245"/>
      <c r="BQ73" s="242">
        <v>67</v>
      </c>
      <c r="BR73" s="247"/>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6"/>
    </row>
    <row r="74" spans="1:131" s="227" customFormat="1" ht="26.25" customHeight="1" x14ac:dyDescent="0.15">
      <c r="A74" s="241">
        <v>7</v>
      </c>
      <c r="B74" s="896"/>
      <c r="C74" s="897"/>
      <c r="D74" s="897"/>
      <c r="E74" s="897"/>
      <c r="F74" s="897"/>
      <c r="G74" s="897"/>
      <c r="H74" s="897"/>
      <c r="I74" s="897"/>
      <c r="J74" s="897"/>
      <c r="K74" s="897"/>
      <c r="L74" s="897"/>
      <c r="M74" s="897"/>
      <c r="N74" s="897"/>
      <c r="O74" s="897"/>
      <c r="P74" s="898"/>
      <c r="Q74" s="899"/>
      <c r="R74" s="854"/>
      <c r="S74" s="854"/>
      <c r="T74" s="854"/>
      <c r="U74" s="854"/>
      <c r="V74" s="854"/>
      <c r="W74" s="854"/>
      <c r="X74" s="854"/>
      <c r="Y74" s="854"/>
      <c r="Z74" s="854"/>
      <c r="AA74" s="854"/>
      <c r="AB74" s="854"/>
      <c r="AC74" s="854"/>
      <c r="AD74" s="854"/>
      <c r="AE74" s="854"/>
      <c r="AF74" s="854"/>
      <c r="AG74" s="854"/>
      <c r="AH74" s="854"/>
      <c r="AI74" s="854"/>
      <c r="AJ74" s="854"/>
      <c r="AK74" s="854"/>
      <c r="AL74" s="854"/>
      <c r="AM74" s="854"/>
      <c r="AN74" s="854"/>
      <c r="AO74" s="854"/>
      <c r="AP74" s="854"/>
      <c r="AQ74" s="854"/>
      <c r="AR74" s="854"/>
      <c r="AS74" s="854"/>
      <c r="AT74" s="854"/>
      <c r="AU74" s="854"/>
      <c r="AV74" s="854"/>
      <c r="AW74" s="854"/>
      <c r="AX74" s="854"/>
      <c r="AY74" s="854"/>
      <c r="AZ74" s="900"/>
      <c r="BA74" s="900"/>
      <c r="BB74" s="900"/>
      <c r="BC74" s="900"/>
      <c r="BD74" s="901"/>
      <c r="BE74" s="245"/>
      <c r="BF74" s="245"/>
      <c r="BG74" s="245"/>
      <c r="BH74" s="245"/>
      <c r="BI74" s="245"/>
      <c r="BJ74" s="245"/>
      <c r="BK74" s="245"/>
      <c r="BL74" s="245"/>
      <c r="BM74" s="245"/>
      <c r="BN74" s="245"/>
      <c r="BO74" s="245"/>
      <c r="BP74" s="245"/>
      <c r="BQ74" s="242">
        <v>68</v>
      </c>
      <c r="BR74" s="247"/>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6"/>
    </row>
    <row r="75" spans="1:131" s="227" customFormat="1" ht="26.25" customHeight="1" x14ac:dyDescent="0.15">
      <c r="A75" s="241">
        <v>8</v>
      </c>
      <c r="B75" s="896"/>
      <c r="C75" s="897"/>
      <c r="D75" s="897"/>
      <c r="E75" s="897"/>
      <c r="F75" s="897"/>
      <c r="G75" s="897"/>
      <c r="H75" s="897"/>
      <c r="I75" s="897"/>
      <c r="J75" s="897"/>
      <c r="K75" s="897"/>
      <c r="L75" s="897"/>
      <c r="M75" s="897"/>
      <c r="N75" s="897"/>
      <c r="O75" s="897"/>
      <c r="P75" s="898"/>
      <c r="Q75" s="902"/>
      <c r="R75" s="903"/>
      <c r="S75" s="903"/>
      <c r="T75" s="903"/>
      <c r="U75" s="853"/>
      <c r="V75" s="904"/>
      <c r="W75" s="903"/>
      <c r="X75" s="903"/>
      <c r="Y75" s="903"/>
      <c r="Z75" s="853"/>
      <c r="AA75" s="904"/>
      <c r="AB75" s="903"/>
      <c r="AC75" s="903"/>
      <c r="AD75" s="903"/>
      <c r="AE75" s="853"/>
      <c r="AF75" s="904"/>
      <c r="AG75" s="903"/>
      <c r="AH75" s="903"/>
      <c r="AI75" s="903"/>
      <c r="AJ75" s="853"/>
      <c r="AK75" s="904"/>
      <c r="AL75" s="903"/>
      <c r="AM75" s="903"/>
      <c r="AN75" s="903"/>
      <c r="AO75" s="853"/>
      <c r="AP75" s="904"/>
      <c r="AQ75" s="903"/>
      <c r="AR75" s="903"/>
      <c r="AS75" s="903"/>
      <c r="AT75" s="853"/>
      <c r="AU75" s="904"/>
      <c r="AV75" s="903"/>
      <c r="AW75" s="903"/>
      <c r="AX75" s="903"/>
      <c r="AY75" s="853"/>
      <c r="AZ75" s="900"/>
      <c r="BA75" s="900"/>
      <c r="BB75" s="900"/>
      <c r="BC75" s="900"/>
      <c r="BD75" s="901"/>
      <c r="BE75" s="245"/>
      <c r="BF75" s="245"/>
      <c r="BG75" s="245"/>
      <c r="BH75" s="245"/>
      <c r="BI75" s="245"/>
      <c r="BJ75" s="245"/>
      <c r="BK75" s="245"/>
      <c r="BL75" s="245"/>
      <c r="BM75" s="245"/>
      <c r="BN75" s="245"/>
      <c r="BO75" s="245"/>
      <c r="BP75" s="245"/>
      <c r="BQ75" s="242">
        <v>69</v>
      </c>
      <c r="BR75" s="247"/>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6"/>
    </row>
    <row r="76" spans="1:131" s="227" customFormat="1" ht="26.25" customHeight="1" x14ac:dyDescent="0.15">
      <c r="A76" s="241">
        <v>9</v>
      </c>
      <c r="B76" s="896"/>
      <c r="C76" s="897"/>
      <c r="D76" s="897"/>
      <c r="E76" s="897"/>
      <c r="F76" s="897"/>
      <c r="G76" s="897"/>
      <c r="H76" s="897"/>
      <c r="I76" s="897"/>
      <c r="J76" s="897"/>
      <c r="K76" s="897"/>
      <c r="L76" s="897"/>
      <c r="M76" s="897"/>
      <c r="N76" s="897"/>
      <c r="O76" s="897"/>
      <c r="P76" s="898"/>
      <c r="Q76" s="902"/>
      <c r="R76" s="903"/>
      <c r="S76" s="903"/>
      <c r="T76" s="903"/>
      <c r="U76" s="853"/>
      <c r="V76" s="904"/>
      <c r="W76" s="903"/>
      <c r="X76" s="903"/>
      <c r="Y76" s="903"/>
      <c r="Z76" s="853"/>
      <c r="AA76" s="904"/>
      <c r="AB76" s="903"/>
      <c r="AC76" s="903"/>
      <c r="AD76" s="903"/>
      <c r="AE76" s="853"/>
      <c r="AF76" s="904"/>
      <c r="AG76" s="903"/>
      <c r="AH76" s="903"/>
      <c r="AI76" s="903"/>
      <c r="AJ76" s="853"/>
      <c r="AK76" s="904"/>
      <c r="AL76" s="903"/>
      <c r="AM76" s="903"/>
      <c r="AN76" s="903"/>
      <c r="AO76" s="853"/>
      <c r="AP76" s="904"/>
      <c r="AQ76" s="903"/>
      <c r="AR76" s="903"/>
      <c r="AS76" s="903"/>
      <c r="AT76" s="853"/>
      <c r="AU76" s="904"/>
      <c r="AV76" s="903"/>
      <c r="AW76" s="903"/>
      <c r="AX76" s="903"/>
      <c r="AY76" s="853"/>
      <c r="AZ76" s="900"/>
      <c r="BA76" s="900"/>
      <c r="BB76" s="900"/>
      <c r="BC76" s="900"/>
      <c r="BD76" s="901"/>
      <c r="BE76" s="245"/>
      <c r="BF76" s="245"/>
      <c r="BG76" s="245"/>
      <c r="BH76" s="245"/>
      <c r="BI76" s="245"/>
      <c r="BJ76" s="245"/>
      <c r="BK76" s="245"/>
      <c r="BL76" s="245"/>
      <c r="BM76" s="245"/>
      <c r="BN76" s="245"/>
      <c r="BO76" s="245"/>
      <c r="BP76" s="245"/>
      <c r="BQ76" s="242">
        <v>70</v>
      </c>
      <c r="BR76" s="247"/>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6"/>
    </row>
    <row r="77" spans="1:131" s="227" customFormat="1" ht="26.25" customHeight="1" x14ac:dyDescent="0.15">
      <c r="A77" s="241">
        <v>10</v>
      </c>
      <c r="B77" s="896"/>
      <c r="C77" s="897"/>
      <c r="D77" s="897"/>
      <c r="E77" s="897"/>
      <c r="F77" s="897"/>
      <c r="G77" s="897"/>
      <c r="H77" s="897"/>
      <c r="I77" s="897"/>
      <c r="J77" s="897"/>
      <c r="K77" s="897"/>
      <c r="L77" s="897"/>
      <c r="M77" s="897"/>
      <c r="N77" s="897"/>
      <c r="O77" s="897"/>
      <c r="P77" s="898"/>
      <c r="Q77" s="902"/>
      <c r="R77" s="903"/>
      <c r="S77" s="903"/>
      <c r="T77" s="903"/>
      <c r="U77" s="853"/>
      <c r="V77" s="904"/>
      <c r="W77" s="903"/>
      <c r="X77" s="903"/>
      <c r="Y77" s="903"/>
      <c r="Z77" s="853"/>
      <c r="AA77" s="904"/>
      <c r="AB77" s="903"/>
      <c r="AC77" s="903"/>
      <c r="AD77" s="903"/>
      <c r="AE77" s="853"/>
      <c r="AF77" s="904"/>
      <c r="AG77" s="903"/>
      <c r="AH77" s="903"/>
      <c r="AI77" s="903"/>
      <c r="AJ77" s="853"/>
      <c r="AK77" s="904"/>
      <c r="AL77" s="903"/>
      <c r="AM77" s="903"/>
      <c r="AN77" s="903"/>
      <c r="AO77" s="853"/>
      <c r="AP77" s="904"/>
      <c r="AQ77" s="903"/>
      <c r="AR77" s="903"/>
      <c r="AS77" s="903"/>
      <c r="AT77" s="853"/>
      <c r="AU77" s="904"/>
      <c r="AV77" s="903"/>
      <c r="AW77" s="903"/>
      <c r="AX77" s="903"/>
      <c r="AY77" s="853"/>
      <c r="AZ77" s="900"/>
      <c r="BA77" s="900"/>
      <c r="BB77" s="900"/>
      <c r="BC77" s="900"/>
      <c r="BD77" s="901"/>
      <c r="BE77" s="245"/>
      <c r="BF77" s="245"/>
      <c r="BG77" s="245"/>
      <c r="BH77" s="245"/>
      <c r="BI77" s="245"/>
      <c r="BJ77" s="245"/>
      <c r="BK77" s="245"/>
      <c r="BL77" s="245"/>
      <c r="BM77" s="245"/>
      <c r="BN77" s="245"/>
      <c r="BO77" s="245"/>
      <c r="BP77" s="245"/>
      <c r="BQ77" s="242">
        <v>71</v>
      </c>
      <c r="BR77" s="247"/>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6"/>
    </row>
    <row r="78" spans="1:131" s="227" customFormat="1" ht="26.25" customHeight="1" x14ac:dyDescent="0.15">
      <c r="A78" s="241">
        <v>11</v>
      </c>
      <c r="B78" s="896"/>
      <c r="C78" s="897"/>
      <c r="D78" s="897"/>
      <c r="E78" s="897"/>
      <c r="F78" s="897"/>
      <c r="G78" s="897"/>
      <c r="H78" s="897"/>
      <c r="I78" s="897"/>
      <c r="J78" s="897"/>
      <c r="K78" s="897"/>
      <c r="L78" s="897"/>
      <c r="M78" s="897"/>
      <c r="N78" s="897"/>
      <c r="O78" s="897"/>
      <c r="P78" s="898"/>
      <c r="Q78" s="899"/>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900"/>
      <c r="BA78" s="900"/>
      <c r="BB78" s="900"/>
      <c r="BC78" s="900"/>
      <c r="BD78" s="901"/>
      <c r="BE78" s="245"/>
      <c r="BF78" s="245"/>
      <c r="BG78" s="245"/>
      <c r="BH78" s="245"/>
      <c r="BI78" s="245"/>
      <c r="BJ78" s="248"/>
      <c r="BK78" s="248"/>
      <c r="BL78" s="248"/>
      <c r="BM78" s="248"/>
      <c r="BN78" s="248"/>
      <c r="BO78" s="245"/>
      <c r="BP78" s="245"/>
      <c r="BQ78" s="242">
        <v>72</v>
      </c>
      <c r="BR78" s="247"/>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6"/>
    </row>
    <row r="79" spans="1:131" s="227" customFormat="1" ht="26.25" customHeight="1" x14ac:dyDescent="0.15">
      <c r="A79" s="241">
        <v>12</v>
      </c>
      <c r="B79" s="896"/>
      <c r="C79" s="897"/>
      <c r="D79" s="897"/>
      <c r="E79" s="897"/>
      <c r="F79" s="897"/>
      <c r="G79" s="897"/>
      <c r="H79" s="897"/>
      <c r="I79" s="897"/>
      <c r="J79" s="897"/>
      <c r="K79" s="897"/>
      <c r="L79" s="897"/>
      <c r="M79" s="897"/>
      <c r="N79" s="897"/>
      <c r="O79" s="897"/>
      <c r="P79" s="898"/>
      <c r="Q79" s="899"/>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0"/>
      <c r="BA79" s="900"/>
      <c r="BB79" s="900"/>
      <c r="BC79" s="900"/>
      <c r="BD79" s="901"/>
      <c r="BE79" s="245"/>
      <c r="BF79" s="245"/>
      <c r="BG79" s="245"/>
      <c r="BH79" s="245"/>
      <c r="BI79" s="245"/>
      <c r="BJ79" s="248"/>
      <c r="BK79" s="248"/>
      <c r="BL79" s="248"/>
      <c r="BM79" s="248"/>
      <c r="BN79" s="248"/>
      <c r="BO79" s="245"/>
      <c r="BP79" s="245"/>
      <c r="BQ79" s="242">
        <v>73</v>
      </c>
      <c r="BR79" s="247"/>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6"/>
    </row>
    <row r="80" spans="1:131" s="227" customFormat="1" ht="26.25" customHeight="1" x14ac:dyDescent="0.15">
      <c r="A80" s="241">
        <v>13</v>
      </c>
      <c r="B80" s="896"/>
      <c r="C80" s="897"/>
      <c r="D80" s="897"/>
      <c r="E80" s="897"/>
      <c r="F80" s="897"/>
      <c r="G80" s="897"/>
      <c r="H80" s="897"/>
      <c r="I80" s="897"/>
      <c r="J80" s="897"/>
      <c r="K80" s="897"/>
      <c r="L80" s="897"/>
      <c r="M80" s="897"/>
      <c r="N80" s="897"/>
      <c r="O80" s="897"/>
      <c r="P80" s="898"/>
      <c r="Q80" s="899"/>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0"/>
      <c r="BA80" s="900"/>
      <c r="BB80" s="900"/>
      <c r="BC80" s="900"/>
      <c r="BD80" s="901"/>
      <c r="BE80" s="245"/>
      <c r="BF80" s="245"/>
      <c r="BG80" s="245"/>
      <c r="BH80" s="245"/>
      <c r="BI80" s="245"/>
      <c r="BJ80" s="245"/>
      <c r="BK80" s="245"/>
      <c r="BL80" s="245"/>
      <c r="BM80" s="245"/>
      <c r="BN80" s="245"/>
      <c r="BO80" s="245"/>
      <c r="BP80" s="245"/>
      <c r="BQ80" s="242">
        <v>74</v>
      </c>
      <c r="BR80" s="247"/>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6"/>
    </row>
    <row r="81" spans="1:131" s="227" customFormat="1" ht="26.25" customHeight="1" x14ac:dyDescent="0.15">
      <c r="A81" s="241">
        <v>14</v>
      </c>
      <c r="B81" s="896"/>
      <c r="C81" s="897"/>
      <c r="D81" s="897"/>
      <c r="E81" s="897"/>
      <c r="F81" s="897"/>
      <c r="G81" s="897"/>
      <c r="H81" s="897"/>
      <c r="I81" s="897"/>
      <c r="J81" s="897"/>
      <c r="K81" s="897"/>
      <c r="L81" s="897"/>
      <c r="M81" s="897"/>
      <c r="N81" s="897"/>
      <c r="O81" s="897"/>
      <c r="P81" s="898"/>
      <c r="Q81" s="899"/>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0"/>
      <c r="BA81" s="900"/>
      <c r="BB81" s="900"/>
      <c r="BC81" s="900"/>
      <c r="BD81" s="901"/>
      <c r="BE81" s="245"/>
      <c r="BF81" s="245"/>
      <c r="BG81" s="245"/>
      <c r="BH81" s="245"/>
      <c r="BI81" s="245"/>
      <c r="BJ81" s="245"/>
      <c r="BK81" s="245"/>
      <c r="BL81" s="245"/>
      <c r="BM81" s="245"/>
      <c r="BN81" s="245"/>
      <c r="BO81" s="245"/>
      <c r="BP81" s="245"/>
      <c r="BQ81" s="242">
        <v>75</v>
      </c>
      <c r="BR81" s="247"/>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6"/>
    </row>
    <row r="82" spans="1:131" s="227" customFormat="1" ht="26.25" customHeight="1" x14ac:dyDescent="0.15">
      <c r="A82" s="241">
        <v>15</v>
      </c>
      <c r="B82" s="896"/>
      <c r="C82" s="897"/>
      <c r="D82" s="897"/>
      <c r="E82" s="897"/>
      <c r="F82" s="897"/>
      <c r="G82" s="897"/>
      <c r="H82" s="897"/>
      <c r="I82" s="897"/>
      <c r="J82" s="897"/>
      <c r="K82" s="897"/>
      <c r="L82" s="897"/>
      <c r="M82" s="897"/>
      <c r="N82" s="897"/>
      <c r="O82" s="897"/>
      <c r="P82" s="898"/>
      <c r="Q82" s="899"/>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0"/>
      <c r="BA82" s="900"/>
      <c r="BB82" s="900"/>
      <c r="BC82" s="900"/>
      <c r="BD82" s="901"/>
      <c r="BE82" s="245"/>
      <c r="BF82" s="245"/>
      <c r="BG82" s="245"/>
      <c r="BH82" s="245"/>
      <c r="BI82" s="245"/>
      <c r="BJ82" s="245"/>
      <c r="BK82" s="245"/>
      <c r="BL82" s="245"/>
      <c r="BM82" s="245"/>
      <c r="BN82" s="245"/>
      <c r="BO82" s="245"/>
      <c r="BP82" s="245"/>
      <c r="BQ82" s="242">
        <v>76</v>
      </c>
      <c r="BR82" s="247"/>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6"/>
    </row>
    <row r="83" spans="1:131" s="227" customFormat="1" ht="26.25" customHeight="1" x14ac:dyDescent="0.15">
      <c r="A83" s="241">
        <v>16</v>
      </c>
      <c r="B83" s="896"/>
      <c r="C83" s="897"/>
      <c r="D83" s="897"/>
      <c r="E83" s="897"/>
      <c r="F83" s="897"/>
      <c r="G83" s="897"/>
      <c r="H83" s="897"/>
      <c r="I83" s="897"/>
      <c r="J83" s="897"/>
      <c r="K83" s="897"/>
      <c r="L83" s="897"/>
      <c r="M83" s="897"/>
      <c r="N83" s="897"/>
      <c r="O83" s="897"/>
      <c r="P83" s="898"/>
      <c r="Q83" s="899"/>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0"/>
      <c r="BA83" s="900"/>
      <c r="BB83" s="900"/>
      <c r="BC83" s="900"/>
      <c r="BD83" s="901"/>
      <c r="BE83" s="245"/>
      <c r="BF83" s="245"/>
      <c r="BG83" s="245"/>
      <c r="BH83" s="245"/>
      <c r="BI83" s="245"/>
      <c r="BJ83" s="245"/>
      <c r="BK83" s="245"/>
      <c r="BL83" s="245"/>
      <c r="BM83" s="245"/>
      <c r="BN83" s="245"/>
      <c r="BO83" s="245"/>
      <c r="BP83" s="245"/>
      <c r="BQ83" s="242">
        <v>77</v>
      </c>
      <c r="BR83" s="247"/>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6"/>
    </row>
    <row r="84" spans="1:131" s="227" customFormat="1" ht="26.25" customHeight="1" x14ac:dyDescent="0.15">
      <c r="A84" s="241">
        <v>17</v>
      </c>
      <c r="B84" s="896"/>
      <c r="C84" s="897"/>
      <c r="D84" s="897"/>
      <c r="E84" s="897"/>
      <c r="F84" s="897"/>
      <c r="G84" s="897"/>
      <c r="H84" s="897"/>
      <c r="I84" s="897"/>
      <c r="J84" s="897"/>
      <c r="K84" s="897"/>
      <c r="L84" s="897"/>
      <c r="M84" s="897"/>
      <c r="N84" s="897"/>
      <c r="O84" s="897"/>
      <c r="P84" s="898"/>
      <c r="Q84" s="899"/>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0"/>
      <c r="BA84" s="900"/>
      <c r="BB84" s="900"/>
      <c r="BC84" s="900"/>
      <c r="BD84" s="901"/>
      <c r="BE84" s="245"/>
      <c r="BF84" s="245"/>
      <c r="BG84" s="245"/>
      <c r="BH84" s="245"/>
      <c r="BI84" s="245"/>
      <c r="BJ84" s="245"/>
      <c r="BK84" s="245"/>
      <c r="BL84" s="245"/>
      <c r="BM84" s="245"/>
      <c r="BN84" s="245"/>
      <c r="BO84" s="245"/>
      <c r="BP84" s="245"/>
      <c r="BQ84" s="242">
        <v>78</v>
      </c>
      <c r="BR84" s="247"/>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6"/>
    </row>
    <row r="85" spans="1:131" s="227" customFormat="1" ht="26.25" customHeight="1" x14ac:dyDescent="0.15">
      <c r="A85" s="241">
        <v>18</v>
      </c>
      <c r="B85" s="896"/>
      <c r="C85" s="897"/>
      <c r="D85" s="897"/>
      <c r="E85" s="897"/>
      <c r="F85" s="897"/>
      <c r="G85" s="897"/>
      <c r="H85" s="897"/>
      <c r="I85" s="897"/>
      <c r="J85" s="897"/>
      <c r="K85" s="897"/>
      <c r="L85" s="897"/>
      <c r="M85" s="897"/>
      <c r="N85" s="897"/>
      <c r="O85" s="897"/>
      <c r="P85" s="898"/>
      <c r="Q85" s="899"/>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0"/>
      <c r="BA85" s="900"/>
      <c r="BB85" s="900"/>
      <c r="BC85" s="900"/>
      <c r="BD85" s="901"/>
      <c r="BE85" s="245"/>
      <c r="BF85" s="245"/>
      <c r="BG85" s="245"/>
      <c r="BH85" s="245"/>
      <c r="BI85" s="245"/>
      <c r="BJ85" s="245"/>
      <c r="BK85" s="245"/>
      <c r="BL85" s="245"/>
      <c r="BM85" s="245"/>
      <c r="BN85" s="245"/>
      <c r="BO85" s="245"/>
      <c r="BP85" s="245"/>
      <c r="BQ85" s="242">
        <v>79</v>
      </c>
      <c r="BR85" s="247"/>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6"/>
    </row>
    <row r="86" spans="1:131" s="227" customFormat="1" ht="26.25" customHeight="1" x14ac:dyDescent="0.15">
      <c r="A86" s="241">
        <v>19</v>
      </c>
      <c r="B86" s="896"/>
      <c r="C86" s="897"/>
      <c r="D86" s="897"/>
      <c r="E86" s="897"/>
      <c r="F86" s="897"/>
      <c r="G86" s="897"/>
      <c r="H86" s="897"/>
      <c r="I86" s="897"/>
      <c r="J86" s="897"/>
      <c r="K86" s="897"/>
      <c r="L86" s="897"/>
      <c r="M86" s="897"/>
      <c r="N86" s="897"/>
      <c r="O86" s="897"/>
      <c r="P86" s="898"/>
      <c r="Q86" s="899"/>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0"/>
      <c r="BA86" s="900"/>
      <c r="BB86" s="900"/>
      <c r="BC86" s="900"/>
      <c r="BD86" s="901"/>
      <c r="BE86" s="245"/>
      <c r="BF86" s="245"/>
      <c r="BG86" s="245"/>
      <c r="BH86" s="245"/>
      <c r="BI86" s="245"/>
      <c r="BJ86" s="245"/>
      <c r="BK86" s="245"/>
      <c r="BL86" s="245"/>
      <c r="BM86" s="245"/>
      <c r="BN86" s="245"/>
      <c r="BO86" s="245"/>
      <c r="BP86" s="245"/>
      <c r="BQ86" s="242">
        <v>80</v>
      </c>
      <c r="BR86" s="247"/>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6"/>
    </row>
    <row r="87" spans="1:131" s="227" customFormat="1" ht="26.25" customHeight="1" x14ac:dyDescent="0.15">
      <c r="A87" s="249">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5"/>
      <c r="BF87" s="245"/>
      <c r="BG87" s="245"/>
      <c r="BH87" s="245"/>
      <c r="BI87" s="245"/>
      <c r="BJ87" s="245"/>
      <c r="BK87" s="245"/>
      <c r="BL87" s="245"/>
      <c r="BM87" s="245"/>
      <c r="BN87" s="245"/>
      <c r="BO87" s="245"/>
      <c r="BP87" s="245"/>
      <c r="BQ87" s="242">
        <v>81</v>
      </c>
      <c r="BR87" s="247"/>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6"/>
    </row>
    <row r="88" spans="1:131" s="227" customFormat="1" ht="26.25" customHeight="1" thickBot="1" x14ac:dyDescent="0.2">
      <c r="A88" s="244" t="s">
        <v>382</v>
      </c>
      <c r="B88" s="813" t="s">
        <v>415</v>
      </c>
      <c r="C88" s="814"/>
      <c r="D88" s="814"/>
      <c r="E88" s="814"/>
      <c r="F88" s="814"/>
      <c r="G88" s="814"/>
      <c r="H88" s="814"/>
      <c r="I88" s="814"/>
      <c r="J88" s="814"/>
      <c r="K88" s="814"/>
      <c r="L88" s="814"/>
      <c r="M88" s="814"/>
      <c r="N88" s="814"/>
      <c r="O88" s="814"/>
      <c r="P88" s="815"/>
      <c r="Q88" s="861"/>
      <c r="R88" s="862"/>
      <c r="S88" s="862"/>
      <c r="T88" s="862"/>
      <c r="U88" s="862"/>
      <c r="V88" s="862"/>
      <c r="W88" s="862"/>
      <c r="X88" s="862"/>
      <c r="Y88" s="862"/>
      <c r="Z88" s="862"/>
      <c r="AA88" s="862"/>
      <c r="AB88" s="862"/>
      <c r="AC88" s="862"/>
      <c r="AD88" s="862"/>
      <c r="AE88" s="862"/>
      <c r="AF88" s="865"/>
      <c r="AG88" s="865"/>
      <c r="AH88" s="865"/>
      <c r="AI88" s="865"/>
      <c r="AJ88" s="865"/>
      <c r="AK88" s="862"/>
      <c r="AL88" s="862"/>
      <c r="AM88" s="862"/>
      <c r="AN88" s="862"/>
      <c r="AO88" s="862"/>
      <c r="AP88" s="865"/>
      <c r="AQ88" s="865"/>
      <c r="AR88" s="865"/>
      <c r="AS88" s="865"/>
      <c r="AT88" s="865"/>
      <c r="AU88" s="865"/>
      <c r="AV88" s="865"/>
      <c r="AW88" s="865"/>
      <c r="AX88" s="865"/>
      <c r="AY88" s="865"/>
      <c r="AZ88" s="870"/>
      <c r="BA88" s="870"/>
      <c r="BB88" s="870"/>
      <c r="BC88" s="870"/>
      <c r="BD88" s="871"/>
      <c r="BE88" s="245"/>
      <c r="BF88" s="245"/>
      <c r="BG88" s="245"/>
      <c r="BH88" s="245"/>
      <c r="BI88" s="245"/>
      <c r="BJ88" s="245"/>
      <c r="BK88" s="245"/>
      <c r="BL88" s="245"/>
      <c r="BM88" s="245"/>
      <c r="BN88" s="245"/>
      <c r="BO88" s="245"/>
      <c r="BP88" s="245"/>
      <c r="BQ88" s="242">
        <v>82</v>
      </c>
      <c r="BR88" s="247"/>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3" t="s">
        <v>416</v>
      </c>
      <c r="BS102" s="814"/>
      <c r="BT102" s="814"/>
      <c r="BU102" s="814"/>
      <c r="BV102" s="814"/>
      <c r="BW102" s="814"/>
      <c r="BX102" s="814"/>
      <c r="BY102" s="814"/>
      <c r="BZ102" s="814"/>
      <c r="CA102" s="814"/>
      <c r="CB102" s="814"/>
      <c r="CC102" s="814"/>
      <c r="CD102" s="814"/>
      <c r="CE102" s="814"/>
      <c r="CF102" s="814"/>
      <c r="CG102" s="815"/>
      <c r="CH102" s="912"/>
      <c r="CI102" s="913"/>
      <c r="CJ102" s="913"/>
      <c r="CK102" s="913"/>
      <c r="CL102" s="914"/>
      <c r="CM102" s="912"/>
      <c r="CN102" s="913"/>
      <c r="CO102" s="913"/>
      <c r="CP102" s="913"/>
      <c r="CQ102" s="914"/>
      <c r="CR102" s="915"/>
      <c r="CS102" s="873"/>
      <c r="CT102" s="873"/>
      <c r="CU102" s="873"/>
      <c r="CV102" s="916"/>
      <c r="CW102" s="915"/>
      <c r="CX102" s="873"/>
      <c r="CY102" s="873"/>
      <c r="CZ102" s="873"/>
      <c r="DA102" s="916"/>
      <c r="DB102" s="915"/>
      <c r="DC102" s="873"/>
      <c r="DD102" s="873"/>
      <c r="DE102" s="873"/>
      <c r="DF102" s="916"/>
      <c r="DG102" s="915"/>
      <c r="DH102" s="873"/>
      <c r="DI102" s="873"/>
      <c r="DJ102" s="873"/>
      <c r="DK102" s="916"/>
      <c r="DL102" s="915"/>
      <c r="DM102" s="873"/>
      <c r="DN102" s="873"/>
      <c r="DO102" s="873"/>
      <c r="DP102" s="916"/>
      <c r="DQ102" s="915"/>
      <c r="DR102" s="873"/>
      <c r="DS102" s="873"/>
      <c r="DT102" s="873"/>
      <c r="DU102" s="916"/>
      <c r="DV102" s="939"/>
      <c r="DW102" s="940"/>
      <c r="DX102" s="940"/>
      <c r="DY102" s="940"/>
      <c r="DZ102" s="94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2" t="s">
        <v>417</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3" t="s">
        <v>418</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4" t="s">
        <v>421</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422</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x14ac:dyDescent="0.15">
      <c r="A109" s="937" t="s">
        <v>423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424</v>
      </c>
      <c r="AB109" s="918"/>
      <c r="AC109" s="918"/>
      <c r="AD109" s="918"/>
      <c r="AE109" s="919"/>
      <c r="AF109" s="917" t="s">
        <v>299</v>
      </c>
      <c r="AG109" s="918"/>
      <c r="AH109" s="918"/>
      <c r="AI109" s="918"/>
      <c r="AJ109" s="919"/>
      <c r="AK109" s="917" t="s">
        <v>298</v>
      </c>
      <c r="AL109" s="918"/>
      <c r="AM109" s="918"/>
      <c r="AN109" s="918"/>
      <c r="AO109" s="919"/>
      <c r="AP109" s="917" t="s">
        <v>425</v>
      </c>
      <c r="AQ109" s="918"/>
      <c r="AR109" s="918"/>
      <c r="AS109" s="918"/>
      <c r="AT109" s="920"/>
      <c r="AU109" s="937" t="s">
        <v>423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424</v>
      </c>
      <c r="BR109" s="918"/>
      <c r="BS109" s="918"/>
      <c r="BT109" s="918"/>
      <c r="BU109" s="919"/>
      <c r="BV109" s="917" t="s">
        <v>299</v>
      </c>
      <c r="BW109" s="918"/>
      <c r="BX109" s="918"/>
      <c r="BY109" s="918"/>
      <c r="BZ109" s="919"/>
      <c r="CA109" s="917" t="s">
        <v>298</v>
      </c>
      <c r="CB109" s="918"/>
      <c r="CC109" s="918"/>
      <c r="CD109" s="918"/>
      <c r="CE109" s="919"/>
      <c r="CF109" s="938" t="s">
        <v>425</v>
      </c>
      <c r="CG109" s="938"/>
      <c r="CH109" s="938"/>
      <c r="CI109" s="938"/>
      <c r="CJ109" s="938"/>
      <c r="CK109" s="917" t="s">
        <v>426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424</v>
      </c>
      <c r="DH109" s="918"/>
      <c r="DI109" s="918"/>
      <c r="DJ109" s="918"/>
      <c r="DK109" s="919"/>
      <c r="DL109" s="917" t="s">
        <v>299</v>
      </c>
      <c r="DM109" s="918"/>
      <c r="DN109" s="918"/>
      <c r="DO109" s="918"/>
      <c r="DP109" s="919"/>
      <c r="DQ109" s="917" t="s">
        <v>298</v>
      </c>
      <c r="DR109" s="918"/>
      <c r="DS109" s="918"/>
      <c r="DT109" s="918"/>
      <c r="DU109" s="919"/>
      <c r="DV109" s="917" t="s">
        <v>425</v>
      </c>
      <c r="DW109" s="918"/>
      <c r="DX109" s="918"/>
      <c r="DY109" s="918"/>
      <c r="DZ109" s="920"/>
    </row>
    <row r="110" spans="1:131" s="226" customFormat="1" ht="26.25" customHeight="1" x14ac:dyDescent="0.15">
      <c r="A110" s="921" t="s">
        <v>427</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2933864</v>
      </c>
      <c r="AB110" s="925"/>
      <c r="AC110" s="925"/>
      <c r="AD110" s="925"/>
      <c r="AE110" s="926"/>
      <c r="AF110" s="927">
        <v>2808085</v>
      </c>
      <c r="AG110" s="925"/>
      <c r="AH110" s="925"/>
      <c r="AI110" s="925"/>
      <c r="AJ110" s="926"/>
      <c r="AK110" s="927">
        <v>2930100</v>
      </c>
      <c r="AL110" s="925"/>
      <c r="AM110" s="925"/>
      <c r="AN110" s="925"/>
      <c r="AO110" s="926"/>
      <c r="AP110" s="928">
        <v>14.7</v>
      </c>
      <c r="AQ110" s="929"/>
      <c r="AR110" s="929"/>
      <c r="AS110" s="929"/>
      <c r="AT110" s="930"/>
      <c r="AU110" s="931" t="s">
        <v>67</v>
      </c>
      <c r="AV110" s="932"/>
      <c r="AW110" s="932"/>
      <c r="AX110" s="932"/>
      <c r="AY110" s="932"/>
      <c r="AZ110" s="973" t="s">
        <v>428</v>
      </c>
      <c r="BA110" s="922"/>
      <c r="BB110" s="922"/>
      <c r="BC110" s="922"/>
      <c r="BD110" s="922"/>
      <c r="BE110" s="922"/>
      <c r="BF110" s="922"/>
      <c r="BG110" s="922"/>
      <c r="BH110" s="922"/>
      <c r="BI110" s="922"/>
      <c r="BJ110" s="922"/>
      <c r="BK110" s="922"/>
      <c r="BL110" s="922"/>
      <c r="BM110" s="922"/>
      <c r="BN110" s="922"/>
      <c r="BO110" s="922"/>
      <c r="BP110" s="923"/>
      <c r="BQ110" s="959">
        <v>19211717</v>
      </c>
      <c r="BR110" s="960"/>
      <c r="BS110" s="960"/>
      <c r="BT110" s="960"/>
      <c r="BU110" s="960"/>
      <c r="BV110" s="960">
        <v>20102106</v>
      </c>
      <c r="BW110" s="960"/>
      <c r="BX110" s="960"/>
      <c r="BY110" s="960"/>
      <c r="BZ110" s="960"/>
      <c r="CA110" s="960">
        <v>19323301</v>
      </c>
      <c r="CB110" s="960"/>
      <c r="CC110" s="960"/>
      <c r="CD110" s="960"/>
      <c r="CE110" s="960"/>
      <c r="CF110" s="974">
        <v>97</v>
      </c>
      <c r="CG110" s="975"/>
      <c r="CH110" s="975"/>
      <c r="CI110" s="975"/>
      <c r="CJ110" s="975"/>
      <c r="CK110" s="976" t="s">
        <v>429</v>
      </c>
      <c r="CL110" s="977"/>
      <c r="CM110" s="956" t="s">
        <v>430</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384</v>
      </c>
      <c r="DH110" s="960"/>
      <c r="DI110" s="960"/>
      <c r="DJ110" s="960"/>
      <c r="DK110" s="960"/>
      <c r="DL110" s="960" t="s">
        <v>123</v>
      </c>
      <c r="DM110" s="960"/>
      <c r="DN110" s="960"/>
      <c r="DO110" s="960"/>
      <c r="DP110" s="960"/>
      <c r="DQ110" s="960">
        <v>2790180</v>
      </c>
      <c r="DR110" s="960"/>
      <c r="DS110" s="960"/>
      <c r="DT110" s="960"/>
      <c r="DU110" s="960"/>
      <c r="DV110" s="961">
        <v>14</v>
      </c>
      <c r="DW110" s="961"/>
      <c r="DX110" s="961"/>
      <c r="DY110" s="961"/>
      <c r="DZ110" s="962"/>
    </row>
    <row r="111" spans="1:131" s="226" customFormat="1" ht="26.25" customHeight="1" x14ac:dyDescent="0.15">
      <c r="A111" s="963" t="s">
        <v>431</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432</v>
      </c>
      <c r="AB111" s="967"/>
      <c r="AC111" s="967"/>
      <c r="AD111" s="967"/>
      <c r="AE111" s="968"/>
      <c r="AF111" s="969" t="s">
        <v>123</v>
      </c>
      <c r="AG111" s="967"/>
      <c r="AH111" s="967"/>
      <c r="AI111" s="967"/>
      <c r="AJ111" s="968"/>
      <c r="AK111" s="969" t="s">
        <v>123</v>
      </c>
      <c r="AL111" s="967"/>
      <c r="AM111" s="967"/>
      <c r="AN111" s="967"/>
      <c r="AO111" s="968"/>
      <c r="AP111" s="970" t="s">
        <v>123</v>
      </c>
      <c r="AQ111" s="971"/>
      <c r="AR111" s="971"/>
      <c r="AS111" s="971"/>
      <c r="AT111" s="972"/>
      <c r="AU111" s="933"/>
      <c r="AV111" s="934"/>
      <c r="AW111" s="934"/>
      <c r="AX111" s="934"/>
      <c r="AY111" s="934"/>
      <c r="AZ111" s="982" t="s">
        <v>433</v>
      </c>
      <c r="BA111" s="983"/>
      <c r="BB111" s="983"/>
      <c r="BC111" s="983"/>
      <c r="BD111" s="983"/>
      <c r="BE111" s="983"/>
      <c r="BF111" s="983"/>
      <c r="BG111" s="983"/>
      <c r="BH111" s="983"/>
      <c r="BI111" s="983"/>
      <c r="BJ111" s="983"/>
      <c r="BK111" s="983"/>
      <c r="BL111" s="983"/>
      <c r="BM111" s="983"/>
      <c r="BN111" s="983"/>
      <c r="BO111" s="983"/>
      <c r="BP111" s="984"/>
      <c r="BQ111" s="952">
        <v>4809</v>
      </c>
      <c r="BR111" s="953"/>
      <c r="BS111" s="953"/>
      <c r="BT111" s="953"/>
      <c r="BU111" s="953"/>
      <c r="BV111" s="953" t="s">
        <v>432</v>
      </c>
      <c r="BW111" s="953"/>
      <c r="BX111" s="953"/>
      <c r="BY111" s="953"/>
      <c r="BZ111" s="953"/>
      <c r="CA111" s="953">
        <v>2790180</v>
      </c>
      <c r="CB111" s="953"/>
      <c r="CC111" s="953"/>
      <c r="CD111" s="953"/>
      <c r="CE111" s="953"/>
      <c r="CF111" s="947">
        <v>14</v>
      </c>
      <c r="CG111" s="948"/>
      <c r="CH111" s="948"/>
      <c r="CI111" s="948"/>
      <c r="CJ111" s="948"/>
      <c r="CK111" s="978"/>
      <c r="CL111" s="979"/>
      <c r="CM111" s="949" t="s">
        <v>434</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432</v>
      </c>
      <c r="DH111" s="953"/>
      <c r="DI111" s="953"/>
      <c r="DJ111" s="953"/>
      <c r="DK111" s="953"/>
      <c r="DL111" s="953" t="s">
        <v>123</v>
      </c>
      <c r="DM111" s="953"/>
      <c r="DN111" s="953"/>
      <c r="DO111" s="953"/>
      <c r="DP111" s="953"/>
      <c r="DQ111" s="953" t="s">
        <v>123</v>
      </c>
      <c r="DR111" s="953"/>
      <c r="DS111" s="953"/>
      <c r="DT111" s="953"/>
      <c r="DU111" s="953"/>
      <c r="DV111" s="954" t="s">
        <v>384</v>
      </c>
      <c r="DW111" s="954"/>
      <c r="DX111" s="954"/>
      <c r="DY111" s="954"/>
      <c r="DZ111" s="955"/>
    </row>
    <row r="112" spans="1:131" s="226" customFormat="1" ht="26.25" customHeight="1" x14ac:dyDescent="0.15">
      <c r="A112" s="985" t="s">
        <v>435</v>
      </c>
      <c r="B112" s="986"/>
      <c r="C112" s="983" t="s">
        <v>436</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384</v>
      </c>
      <c r="AB112" s="992"/>
      <c r="AC112" s="992"/>
      <c r="AD112" s="992"/>
      <c r="AE112" s="993"/>
      <c r="AF112" s="994" t="s">
        <v>384</v>
      </c>
      <c r="AG112" s="992"/>
      <c r="AH112" s="992"/>
      <c r="AI112" s="992"/>
      <c r="AJ112" s="993"/>
      <c r="AK112" s="994" t="s">
        <v>123</v>
      </c>
      <c r="AL112" s="992"/>
      <c r="AM112" s="992"/>
      <c r="AN112" s="992"/>
      <c r="AO112" s="993"/>
      <c r="AP112" s="995" t="s">
        <v>384</v>
      </c>
      <c r="AQ112" s="996"/>
      <c r="AR112" s="996"/>
      <c r="AS112" s="996"/>
      <c r="AT112" s="997"/>
      <c r="AU112" s="933"/>
      <c r="AV112" s="934"/>
      <c r="AW112" s="934"/>
      <c r="AX112" s="934"/>
      <c r="AY112" s="934"/>
      <c r="AZ112" s="982" t="s">
        <v>437</v>
      </c>
      <c r="BA112" s="983"/>
      <c r="BB112" s="983"/>
      <c r="BC112" s="983"/>
      <c r="BD112" s="983"/>
      <c r="BE112" s="983"/>
      <c r="BF112" s="983"/>
      <c r="BG112" s="983"/>
      <c r="BH112" s="983"/>
      <c r="BI112" s="983"/>
      <c r="BJ112" s="983"/>
      <c r="BK112" s="983"/>
      <c r="BL112" s="983"/>
      <c r="BM112" s="983"/>
      <c r="BN112" s="983"/>
      <c r="BO112" s="983"/>
      <c r="BP112" s="984"/>
      <c r="BQ112" s="952">
        <v>10232268</v>
      </c>
      <c r="BR112" s="953"/>
      <c r="BS112" s="953"/>
      <c r="BT112" s="953"/>
      <c r="BU112" s="953"/>
      <c r="BV112" s="953">
        <v>9639887</v>
      </c>
      <c r="BW112" s="953"/>
      <c r="BX112" s="953"/>
      <c r="BY112" s="953"/>
      <c r="BZ112" s="953"/>
      <c r="CA112" s="953">
        <v>8304769</v>
      </c>
      <c r="CB112" s="953"/>
      <c r="CC112" s="953"/>
      <c r="CD112" s="953"/>
      <c r="CE112" s="953"/>
      <c r="CF112" s="947">
        <v>41.7</v>
      </c>
      <c r="CG112" s="948"/>
      <c r="CH112" s="948"/>
      <c r="CI112" s="948"/>
      <c r="CJ112" s="948"/>
      <c r="CK112" s="978"/>
      <c r="CL112" s="979"/>
      <c r="CM112" s="949" t="s">
        <v>438</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384</v>
      </c>
      <c r="DH112" s="953"/>
      <c r="DI112" s="953"/>
      <c r="DJ112" s="953"/>
      <c r="DK112" s="953"/>
      <c r="DL112" s="953" t="s">
        <v>123</v>
      </c>
      <c r="DM112" s="953"/>
      <c r="DN112" s="953"/>
      <c r="DO112" s="953"/>
      <c r="DP112" s="953"/>
      <c r="DQ112" s="953" t="s">
        <v>123</v>
      </c>
      <c r="DR112" s="953"/>
      <c r="DS112" s="953"/>
      <c r="DT112" s="953"/>
      <c r="DU112" s="953"/>
      <c r="DV112" s="954" t="s">
        <v>384</v>
      </c>
      <c r="DW112" s="954"/>
      <c r="DX112" s="954"/>
      <c r="DY112" s="954"/>
      <c r="DZ112" s="955"/>
    </row>
    <row r="113" spans="1:130" s="226" customFormat="1" ht="26.25" customHeight="1" x14ac:dyDescent="0.15">
      <c r="A113" s="987"/>
      <c r="B113" s="988"/>
      <c r="C113" s="983" t="s">
        <v>439</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642532</v>
      </c>
      <c r="AB113" s="967"/>
      <c r="AC113" s="967"/>
      <c r="AD113" s="967"/>
      <c r="AE113" s="968"/>
      <c r="AF113" s="969">
        <v>799469</v>
      </c>
      <c r="AG113" s="967"/>
      <c r="AH113" s="967"/>
      <c r="AI113" s="967"/>
      <c r="AJ113" s="968"/>
      <c r="AK113" s="969">
        <v>1051217</v>
      </c>
      <c r="AL113" s="967"/>
      <c r="AM113" s="967"/>
      <c r="AN113" s="967"/>
      <c r="AO113" s="968"/>
      <c r="AP113" s="970">
        <v>5.3</v>
      </c>
      <c r="AQ113" s="971"/>
      <c r="AR113" s="971"/>
      <c r="AS113" s="971"/>
      <c r="AT113" s="972"/>
      <c r="AU113" s="933"/>
      <c r="AV113" s="934"/>
      <c r="AW113" s="934"/>
      <c r="AX113" s="934"/>
      <c r="AY113" s="934"/>
      <c r="AZ113" s="982" t="s">
        <v>440</v>
      </c>
      <c r="BA113" s="983"/>
      <c r="BB113" s="983"/>
      <c r="BC113" s="983"/>
      <c r="BD113" s="983"/>
      <c r="BE113" s="983"/>
      <c r="BF113" s="983"/>
      <c r="BG113" s="983"/>
      <c r="BH113" s="983"/>
      <c r="BI113" s="983"/>
      <c r="BJ113" s="983"/>
      <c r="BK113" s="983"/>
      <c r="BL113" s="983"/>
      <c r="BM113" s="983"/>
      <c r="BN113" s="983"/>
      <c r="BO113" s="983"/>
      <c r="BP113" s="984"/>
      <c r="BQ113" s="952" t="s">
        <v>123</v>
      </c>
      <c r="BR113" s="953"/>
      <c r="BS113" s="953"/>
      <c r="BT113" s="953"/>
      <c r="BU113" s="953"/>
      <c r="BV113" s="953" t="s">
        <v>432</v>
      </c>
      <c r="BW113" s="953"/>
      <c r="BX113" s="953"/>
      <c r="BY113" s="953"/>
      <c r="BZ113" s="953"/>
      <c r="CA113" s="953" t="s">
        <v>123</v>
      </c>
      <c r="CB113" s="953"/>
      <c r="CC113" s="953"/>
      <c r="CD113" s="953"/>
      <c r="CE113" s="953"/>
      <c r="CF113" s="947" t="s">
        <v>432</v>
      </c>
      <c r="CG113" s="948"/>
      <c r="CH113" s="948"/>
      <c r="CI113" s="948"/>
      <c r="CJ113" s="948"/>
      <c r="CK113" s="978"/>
      <c r="CL113" s="979"/>
      <c r="CM113" s="949" t="s">
        <v>441</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123</v>
      </c>
      <c r="DH113" s="992"/>
      <c r="DI113" s="992"/>
      <c r="DJ113" s="992"/>
      <c r="DK113" s="993"/>
      <c r="DL113" s="994" t="s">
        <v>123</v>
      </c>
      <c r="DM113" s="992"/>
      <c r="DN113" s="992"/>
      <c r="DO113" s="992"/>
      <c r="DP113" s="993"/>
      <c r="DQ113" s="994" t="s">
        <v>384</v>
      </c>
      <c r="DR113" s="992"/>
      <c r="DS113" s="992"/>
      <c r="DT113" s="992"/>
      <c r="DU113" s="993"/>
      <c r="DV113" s="995" t="s">
        <v>384</v>
      </c>
      <c r="DW113" s="996"/>
      <c r="DX113" s="996"/>
      <c r="DY113" s="996"/>
      <c r="DZ113" s="997"/>
    </row>
    <row r="114" spans="1:130" s="226" customFormat="1" ht="26.25" customHeight="1" x14ac:dyDescent="0.15">
      <c r="A114" s="987"/>
      <c r="B114" s="988"/>
      <c r="C114" s="983" t="s">
        <v>442</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t="s">
        <v>384</v>
      </c>
      <c r="AB114" s="992"/>
      <c r="AC114" s="992"/>
      <c r="AD114" s="992"/>
      <c r="AE114" s="993"/>
      <c r="AF114" s="994" t="s">
        <v>123</v>
      </c>
      <c r="AG114" s="992"/>
      <c r="AH114" s="992"/>
      <c r="AI114" s="992"/>
      <c r="AJ114" s="993"/>
      <c r="AK114" s="994" t="s">
        <v>123</v>
      </c>
      <c r="AL114" s="992"/>
      <c r="AM114" s="992"/>
      <c r="AN114" s="992"/>
      <c r="AO114" s="993"/>
      <c r="AP114" s="995" t="s">
        <v>123</v>
      </c>
      <c r="AQ114" s="996"/>
      <c r="AR114" s="996"/>
      <c r="AS114" s="996"/>
      <c r="AT114" s="997"/>
      <c r="AU114" s="933"/>
      <c r="AV114" s="934"/>
      <c r="AW114" s="934"/>
      <c r="AX114" s="934"/>
      <c r="AY114" s="934"/>
      <c r="AZ114" s="982" t="s">
        <v>443</v>
      </c>
      <c r="BA114" s="983"/>
      <c r="BB114" s="983"/>
      <c r="BC114" s="983"/>
      <c r="BD114" s="983"/>
      <c r="BE114" s="983"/>
      <c r="BF114" s="983"/>
      <c r="BG114" s="983"/>
      <c r="BH114" s="983"/>
      <c r="BI114" s="983"/>
      <c r="BJ114" s="983"/>
      <c r="BK114" s="983"/>
      <c r="BL114" s="983"/>
      <c r="BM114" s="983"/>
      <c r="BN114" s="983"/>
      <c r="BO114" s="983"/>
      <c r="BP114" s="984"/>
      <c r="BQ114" s="952">
        <v>7679160</v>
      </c>
      <c r="BR114" s="953"/>
      <c r="BS114" s="953"/>
      <c r="BT114" s="953"/>
      <c r="BU114" s="953"/>
      <c r="BV114" s="953">
        <v>7376875</v>
      </c>
      <c r="BW114" s="953"/>
      <c r="BX114" s="953"/>
      <c r="BY114" s="953"/>
      <c r="BZ114" s="953"/>
      <c r="CA114" s="953">
        <v>7232049</v>
      </c>
      <c r="CB114" s="953"/>
      <c r="CC114" s="953"/>
      <c r="CD114" s="953"/>
      <c r="CE114" s="953"/>
      <c r="CF114" s="947">
        <v>36.299999999999997</v>
      </c>
      <c r="CG114" s="948"/>
      <c r="CH114" s="948"/>
      <c r="CI114" s="948"/>
      <c r="CJ114" s="948"/>
      <c r="CK114" s="978"/>
      <c r="CL114" s="979"/>
      <c r="CM114" s="949" t="s">
        <v>444</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123</v>
      </c>
      <c r="DH114" s="992"/>
      <c r="DI114" s="992"/>
      <c r="DJ114" s="992"/>
      <c r="DK114" s="993"/>
      <c r="DL114" s="994" t="s">
        <v>123</v>
      </c>
      <c r="DM114" s="992"/>
      <c r="DN114" s="992"/>
      <c r="DO114" s="992"/>
      <c r="DP114" s="993"/>
      <c r="DQ114" s="994" t="s">
        <v>384</v>
      </c>
      <c r="DR114" s="992"/>
      <c r="DS114" s="992"/>
      <c r="DT114" s="992"/>
      <c r="DU114" s="993"/>
      <c r="DV114" s="995" t="s">
        <v>432</v>
      </c>
      <c r="DW114" s="996"/>
      <c r="DX114" s="996"/>
      <c r="DY114" s="996"/>
      <c r="DZ114" s="997"/>
    </row>
    <row r="115" spans="1:130" s="226" customFormat="1" ht="26.25" customHeight="1" x14ac:dyDescent="0.15">
      <c r="A115" s="987"/>
      <c r="B115" s="988"/>
      <c r="C115" s="983" t="s">
        <v>445</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384</v>
      </c>
      <c r="AB115" s="967"/>
      <c r="AC115" s="967"/>
      <c r="AD115" s="967"/>
      <c r="AE115" s="968"/>
      <c r="AF115" s="969" t="s">
        <v>123</v>
      </c>
      <c r="AG115" s="967"/>
      <c r="AH115" s="967"/>
      <c r="AI115" s="967"/>
      <c r="AJ115" s="968"/>
      <c r="AK115" s="969" t="s">
        <v>123</v>
      </c>
      <c r="AL115" s="967"/>
      <c r="AM115" s="967"/>
      <c r="AN115" s="967"/>
      <c r="AO115" s="968"/>
      <c r="AP115" s="970" t="s">
        <v>432</v>
      </c>
      <c r="AQ115" s="971"/>
      <c r="AR115" s="971"/>
      <c r="AS115" s="971"/>
      <c r="AT115" s="972"/>
      <c r="AU115" s="933"/>
      <c r="AV115" s="934"/>
      <c r="AW115" s="934"/>
      <c r="AX115" s="934"/>
      <c r="AY115" s="934"/>
      <c r="AZ115" s="982" t="s">
        <v>446</v>
      </c>
      <c r="BA115" s="983"/>
      <c r="BB115" s="983"/>
      <c r="BC115" s="983"/>
      <c r="BD115" s="983"/>
      <c r="BE115" s="983"/>
      <c r="BF115" s="983"/>
      <c r="BG115" s="983"/>
      <c r="BH115" s="983"/>
      <c r="BI115" s="983"/>
      <c r="BJ115" s="983"/>
      <c r="BK115" s="983"/>
      <c r="BL115" s="983"/>
      <c r="BM115" s="983"/>
      <c r="BN115" s="983"/>
      <c r="BO115" s="983"/>
      <c r="BP115" s="984"/>
      <c r="BQ115" s="952" t="s">
        <v>384</v>
      </c>
      <c r="BR115" s="953"/>
      <c r="BS115" s="953"/>
      <c r="BT115" s="953"/>
      <c r="BU115" s="953"/>
      <c r="BV115" s="953" t="s">
        <v>384</v>
      </c>
      <c r="BW115" s="953"/>
      <c r="BX115" s="953"/>
      <c r="BY115" s="953"/>
      <c r="BZ115" s="953"/>
      <c r="CA115" s="953" t="s">
        <v>432</v>
      </c>
      <c r="CB115" s="953"/>
      <c r="CC115" s="953"/>
      <c r="CD115" s="953"/>
      <c r="CE115" s="953"/>
      <c r="CF115" s="947" t="s">
        <v>384</v>
      </c>
      <c r="CG115" s="948"/>
      <c r="CH115" s="948"/>
      <c r="CI115" s="948"/>
      <c r="CJ115" s="948"/>
      <c r="CK115" s="978"/>
      <c r="CL115" s="979"/>
      <c r="CM115" s="982" t="s">
        <v>447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4809</v>
      </c>
      <c r="DH115" s="992"/>
      <c r="DI115" s="992"/>
      <c r="DJ115" s="992"/>
      <c r="DK115" s="993"/>
      <c r="DL115" s="994" t="s">
        <v>123</v>
      </c>
      <c r="DM115" s="992"/>
      <c r="DN115" s="992"/>
      <c r="DO115" s="992"/>
      <c r="DP115" s="993"/>
      <c r="DQ115" s="994" t="s">
        <v>123</v>
      </c>
      <c r="DR115" s="992"/>
      <c r="DS115" s="992"/>
      <c r="DT115" s="992"/>
      <c r="DU115" s="993"/>
      <c r="DV115" s="995" t="s">
        <v>123</v>
      </c>
      <c r="DW115" s="996"/>
      <c r="DX115" s="996"/>
      <c r="DY115" s="996"/>
      <c r="DZ115" s="997"/>
    </row>
    <row r="116" spans="1:130" s="226" customFormat="1" ht="26.25" customHeight="1" x14ac:dyDescent="0.15">
      <c r="A116" s="989"/>
      <c r="B116" s="990"/>
      <c r="C116" s="998" t="s">
        <v>448</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384</v>
      </c>
      <c r="AB116" s="992"/>
      <c r="AC116" s="992"/>
      <c r="AD116" s="992"/>
      <c r="AE116" s="993"/>
      <c r="AF116" s="994" t="s">
        <v>384</v>
      </c>
      <c r="AG116" s="992"/>
      <c r="AH116" s="992"/>
      <c r="AI116" s="992"/>
      <c r="AJ116" s="993"/>
      <c r="AK116" s="994" t="s">
        <v>384</v>
      </c>
      <c r="AL116" s="992"/>
      <c r="AM116" s="992"/>
      <c r="AN116" s="992"/>
      <c r="AO116" s="993"/>
      <c r="AP116" s="995" t="s">
        <v>123</v>
      </c>
      <c r="AQ116" s="996"/>
      <c r="AR116" s="996"/>
      <c r="AS116" s="996"/>
      <c r="AT116" s="997"/>
      <c r="AU116" s="933"/>
      <c r="AV116" s="934"/>
      <c r="AW116" s="934"/>
      <c r="AX116" s="934"/>
      <c r="AY116" s="934"/>
      <c r="AZ116" s="1000" t="s">
        <v>449</v>
      </c>
      <c r="BA116" s="1001"/>
      <c r="BB116" s="1001"/>
      <c r="BC116" s="1001"/>
      <c r="BD116" s="1001"/>
      <c r="BE116" s="1001"/>
      <c r="BF116" s="1001"/>
      <c r="BG116" s="1001"/>
      <c r="BH116" s="1001"/>
      <c r="BI116" s="1001"/>
      <c r="BJ116" s="1001"/>
      <c r="BK116" s="1001"/>
      <c r="BL116" s="1001"/>
      <c r="BM116" s="1001"/>
      <c r="BN116" s="1001"/>
      <c r="BO116" s="1001"/>
      <c r="BP116" s="1002"/>
      <c r="BQ116" s="952" t="s">
        <v>123</v>
      </c>
      <c r="BR116" s="953"/>
      <c r="BS116" s="953"/>
      <c r="BT116" s="953"/>
      <c r="BU116" s="953"/>
      <c r="BV116" s="953" t="s">
        <v>384</v>
      </c>
      <c r="BW116" s="953"/>
      <c r="BX116" s="953"/>
      <c r="BY116" s="953"/>
      <c r="BZ116" s="953"/>
      <c r="CA116" s="953" t="s">
        <v>123</v>
      </c>
      <c r="CB116" s="953"/>
      <c r="CC116" s="953"/>
      <c r="CD116" s="953"/>
      <c r="CE116" s="953"/>
      <c r="CF116" s="947" t="s">
        <v>123</v>
      </c>
      <c r="CG116" s="948"/>
      <c r="CH116" s="948"/>
      <c r="CI116" s="948"/>
      <c r="CJ116" s="948"/>
      <c r="CK116" s="978"/>
      <c r="CL116" s="979"/>
      <c r="CM116" s="949" t="s">
        <v>450</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123</v>
      </c>
      <c r="DH116" s="992"/>
      <c r="DI116" s="992"/>
      <c r="DJ116" s="992"/>
      <c r="DK116" s="993"/>
      <c r="DL116" s="994" t="s">
        <v>123</v>
      </c>
      <c r="DM116" s="992"/>
      <c r="DN116" s="992"/>
      <c r="DO116" s="992"/>
      <c r="DP116" s="993"/>
      <c r="DQ116" s="994" t="s">
        <v>123</v>
      </c>
      <c r="DR116" s="992"/>
      <c r="DS116" s="992"/>
      <c r="DT116" s="992"/>
      <c r="DU116" s="993"/>
      <c r="DV116" s="995" t="s">
        <v>123</v>
      </c>
      <c r="DW116" s="996"/>
      <c r="DX116" s="996"/>
      <c r="DY116" s="996"/>
      <c r="DZ116" s="997"/>
    </row>
    <row r="117" spans="1:130" s="226" customFormat="1" ht="26.25" customHeight="1" x14ac:dyDescent="0.15">
      <c r="A117" s="937" t="s">
        <v>181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451</v>
      </c>
      <c r="Z117" s="919"/>
      <c r="AA117" s="1009">
        <v>3576396</v>
      </c>
      <c r="AB117" s="1010"/>
      <c r="AC117" s="1010"/>
      <c r="AD117" s="1010"/>
      <c r="AE117" s="1011"/>
      <c r="AF117" s="1012">
        <v>3607554</v>
      </c>
      <c r="AG117" s="1010"/>
      <c r="AH117" s="1010"/>
      <c r="AI117" s="1010"/>
      <c r="AJ117" s="1011"/>
      <c r="AK117" s="1012">
        <v>3981317</v>
      </c>
      <c r="AL117" s="1010"/>
      <c r="AM117" s="1010"/>
      <c r="AN117" s="1010"/>
      <c r="AO117" s="1011"/>
      <c r="AP117" s="1013"/>
      <c r="AQ117" s="1014"/>
      <c r="AR117" s="1014"/>
      <c r="AS117" s="1014"/>
      <c r="AT117" s="1015"/>
      <c r="AU117" s="933"/>
      <c r="AV117" s="934"/>
      <c r="AW117" s="934"/>
      <c r="AX117" s="934"/>
      <c r="AY117" s="934"/>
      <c r="AZ117" s="1000" t="s">
        <v>452</v>
      </c>
      <c r="BA117" s="1001"/>
      <c r="BB117" s="1001"/>
      <c r="BC117" s="1001"/>
      <c r="BD117" s="1001"/>
      <c r="BE117" s="1001"/>
      <c r="BF117" s="1001"/>
      <c r="BG117" s="1001"/>
      <c r="BH117" s="1001"/>
      <c r="BI117" s="1001"/>
      <c r="BJ117" s="1001"/>
      <c r="BK117" s="1001"/>
      <c r="BL117" s="1001"/>
      <c r="BM117" s="1001"/>
      <c r="BN117" s="1001"/>
      <c r="BO117" s="1001"/>
      <c r="BP117" s="1002"/>
      <c r="BQ117" s="952" t="s">
        <v>432</v>
      </c>
      <c r="BR117" s="953"/>
      <c r="BS117" s="953"/>
      <c r="BT117" s="953"/>
      <c r="BU117" s="953"/>
      <c r="BV117" s="953" t="s">
        <v>384</v>
      </c>
      <c r="BW117" s="953"/>
      <c r="BX117" s="953"/>
      <c r="BY117" s="953"/>
      <c r="BZ117" s="953"/>
      <c r="CA117" s="953" t="s">
        <v>384</v>
      </c>
      <c r="CB117" s="953"/>
      <c r="CC117" s="953"/>
      <c r="CD117" s="953"/>
      <c r="CE117" s="953"/>
      <c r="CF117" s="947" t="s">
        <v>432</v>
      </c>
      <c r="CG117" s="948"/>
      <c r="CH117" s="948"/>
      <c r="CI117" s="948"/>
      <c r="CJ117" s="948"/>
      <c r="CK117" s="978"/>
      <c r="CL117" s="979"/>
      <c r="CM117" s="949" t="s">
        <v>453</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432</v>
      </c>
      <c r="DH117" s="992"/>
      <c r="DI117" s="992"/>
      <c r="DJ117" s="992"/>
      <c r="DK117" s="993"/>
      <c r="DL117" s="994" t="s">
        <v>123</v>
      </c>
      <c r="DM117" s="992"/>
      <c r="DN117" s="992"/>
      <c r="DO117" s="992"/>
      <c r="DP117" s="993"/>
      <c r="DQ117" s="994" t="s">
        <v>123</v>
      </c>
      <c r="DR117" s="992"/>
      <c r="DS117" s="992"/>
      <c r="DT117" s="992"/>
      <c r="DU117" s="993"/>
      <c r="DV117" s="995" t="s">
        <v>123</v>
      </c>
      <c r="DW117" s="996"/>
      <c r="DX117" s="996"/>
      <c r="DY117" s="996"/>
      <c r="DZ117" s="997"/>
    </row>
    <row r="118" spans="1:130" s="226" customFormat="1" ht="26.25" customHeight="1" x14ac:dyDescent="0.15">
      <c r="A118" s="937" t="s">
        <v>426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424</v>
      </c>
      <c r="AB118" s="918"/>
      <c r="AC118" s="918"/>
      <c r="AD118" s="918"/>
      <c r="AE118" s="919"/>
      <c r="AF118" s="917" t="s">
        <v>299</v>
      </c>
      <c r="AG118" s="918"/>
      <c r="AH118" s="918"/>
      <c r="AI118" s="918"/>
      <c r="AJ118" s="919"/>
      <c r="AK118" s="917" t="s">
        <v>298</v>
      </c>
      <c r="AL118" s="918"/>
      <c r="AM118" s="918"/>
      <c r="AN118" s="918"/>
      <c r="AO118" s="919"/>
      <c r="AP118" s="1004" t="s">
        <v>425</v>
      </c>
      <c r="AQ118" s="1005"/>
      <c r="AR118" s="1005"/>
      <c r="AS118" s="1005"/>
      <c r="AT118" s="1006"/>
      <c r="AU118" s="933"/>
      <c r="AV118" s="934"/>
      <c r="AW118" s="934"/>
      <c r="AX118" s="934"/>
      <c r="AY118" s="934"/>
      <c r="AZ118" s="1007" t="s">
        <v>454</v>
      </c>
      <c r="BA118" s="998"/>
      <c r="BB118" s="998"/>
      <c r="BC118" s="998"/>
      <c r="BD118" s="998"/>
      <c r="BE118" s="998"/>
      <c r="BF118" s="998"/>
      <c r="BG118" s="998"/>
      <c r="BH118" s="998"/>
      <c r="BI118" s="998"/>
      <c r="BJ118" s="998"/>
      <c r="BK118" s="998"/>
      <c r="BL118" s="998"/>
      <c r="BM118" s="998"/>
      <c r="BN118" s="998"/>
      <c r="BO118" s="998"/>
      <c r="BP118" s="999"/>
      <c r="BQ118" s="1030" t="s">
        <v>384</v>
      </c>
      <c r="BR118" s="1031"/>
      <c r="BS118" s="1031"/>
      <c r="BT118" s="1031"/>
      <c r="BU118" s="1031"/>
      <c r="BV118" s="1031" t="s">
        <v>123</v>
      </c>
      <c r="BW118" s="1031"/>
      <c r="BX118" s="1031"/>
      <c r="BY118" s="1031"/>
      <c r="BZ118" s="1031"/>
      <c r="CA118" s="1031" t="s">
        <v>123</v>
      </c>
      <c r="CB118" s="1031"/>
      <c r="CC118" s="1031"/>
      <c r="CD118" s="1031"/>
      <c r="CE118" s="1031"/>
      <c r="CF118" s="947" t="s">
        <v>123</v>
      </c>
      <c r="CG118" s="948"/>
      <c r="CH118" s="948"/>
      <c r="CI118" s="948"/>
      <c r="CJ118" s="948"/>
      <c r="CK118" s="978"/>
      <c r="CL118" s="979"/>
      <c r="CM118" s="949" t="s">
        <v>455</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123</v>
      </c>
      <c r="DH118" s="992"/>
      <c r="DI118" s="992"/>
      <c r="DJ118" s="992"/>
      <c r="DK118" s="993"/>
      <c r="DL118" s="994" t="s">
        <v>384</v>
      </c>
      <c r="DM118" s="992"/>
      <c r="DN118" s="992"/>
      <c r="DO118" s="992"/>
      <c r="DP118" s="993"/>
      <c r="DQ118" s="994" t="s">
        <v>123</v>
      </c>
      <c r="DR118" s="992"/>
      <c r="DS118" s="992"/>
      <c r="DT118" s="992"/>
      <c r="DU118" s="993"/>
      <c r="DV118" s="995" t="s">
        <v>123</v>
      </c>
      <c r="DW118" s="996"/>
      <c r="DX118" s="996"/>
      <c r="DY118" s="996"/>
      <c r="DZ118" s="997"/>
    </row>
    <row r="119" spans="1:130" s="226" customFormat="1" ht="26.25" customHeight="1" x14ac:dyDescent="0.15">
      <c r="A119" s="1091" t="s">
        <v>429</v>
      </c>
      <c r="B119" s="977"/>
      <c r="C119" s="956" t="s">
        <v>430</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384</v>
      </c>
      <c r="AB119" s="925"/>
      <c r="AC119" s="925"/>
      <c r="AD119" s="925"/>
      <c r="AE119" s="926"/>
      <c r="AF119" s="927" t="s">
        <v>123</v>
      </c>
      <c r="AG119" s="925"/>
      <c r="AH119" s="925"/>
      <c r="AI119" s="925"/>
      <c r="AJ119" s="926"/>
      <c r="AK119" s="927" t="s">
        <v>384</v>
      </c>
      <c r="AL119" s="925"/>
      <c r="AM119" s="925"/>
      <c r="AN119" s="925"/>
      <c r="AO119" s="926"/>
      <c r="AP119" s="928" t="s">
        <v>384</v>
      </c>
      <c r="AQ119" s="929"/>
      <c r="AR119" s="929"/>
      <c r="AS119" s="929"/>
      <c r="AT119" s="930"/>
      <c r="AU119" s="935"/>
      <c r="AV119" s="936"/>
      <c r="AW119" s="936"/>
      <c r="AX119" s="936"/>
      <c r="AY119" s="936"/>
      <c r="AZ119" s="257" t="s">
        <v>181</v>
      </c>
      <c r="BA119" s="257"/>
      <c r="BB119" s="257"/>
      <c r="BC119" s="257"/>
      <c r="BD119" s="257"/>
      <c r="BE119" s="257"/>
      <c r="BF119" s="257"/>
      <c r="BG119" s="257"/>
      <c r="BH119" s="257"/>
      <c r="BI119" s="257"/>
      <c r="BJ119" s="257"/>
      <c r="BK119" s="257"/>
      <c r="BL119" s="257"/>
      <c r="BM119" s="257"/>
      <c r="BN119" s="257"/>
      <c r="BO119" s="1008" t="s">
        <v>456</v>
      </c>
      <c r="BP119" s="1039"/>
      <c r="BQ119" s="1030">
        <v>37127954</v>
      </c>
      <c r="BR119" s="1031"/>
      <c r="BS119" s="1031"/>
      <c r="BT119" s="1031"/>
      <c r="BU119" s="1031"/>
      <c r="BV119" s="1031">
        <v>37118868</v>
      </c>
      <c r="BW119" s="1031"/>
      <c r="BX119" s="1031"/>
      <c r="BY119" s="1031"/>
      <c r="BZ119" s="1031"/>
      <c r="CA119" s="1031">
        <v>37650299</v>
      </c>
      <c r="CB119" s="1031"/>
      <c r="CC119" s="1031"/>
      <c r="CD119" s="1031"/>
      <c r="CE119" s="1031"/>
      <c r="CF119" s="1032"/>
      <c r="CG119" s="1033"/>
      <c r="CH119" s="1033"/>
      <c r="CI119" s="1033"/>
      <c r="CJ119" s="1034"/>
      <c r="CK119" s="980"/>
      <c r="CL119" s="981"/>
      <c r="CM119" s="1035" t="s">
        <v>457</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123</v>
      </c>
      <c r="DH119" s="1017"/>
      <c r="DI119" s="1017"/>
      <c r="DJ119" s="1017"/>
      <c r="DK119" s="1018"/>
      <c r="DL119" s="1016" t="s">
        <v>123</v>
      </c>
      <c r="DM119" s="1017"/>
      <c r="DN119" s="1017"/>
      <c r="DO119" s="1017"/>
      <c r="DP119" s="1018"/>
      <c r="DQ119" s="1016" t="s">
        <v>123</v>
      </c>
      <c r="DR119" s="1017"/>
      <c r="DS119" s="1017"/>
      <c r="DT119" s="1017"/>
      <c r="DU119" s="1018"/>
      <c r="DV119" s="1019" t="s">
        <v>432</v>
      </c>
      <c r="DW119" s="1020"/>
      <c r="DX119" s="1020"/>
      <c r="DY119" s="1020"/>
      <c r="DZ119" s="1021"/>
    </row>
    <row r="120" spans="1:130" s="226" customFormat="1" ht="26.25" customHeight="1" x14ac:dyDescent="0.15">
      <c r="A120" s="1092"/>
      <c r="B120" s="979"/>
      <c r="C120" s="949" t="s">
        <v>434</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384</v>
      </c>
      <c r="AB120" s="992"/>
      <c r="AC120" s="992"/>
      <c r="AD120" s="992"/>
      <c r="AE120" s="993"/>
      <c r="AF120" s="994" t="s">
        <v>123</v>
      </c>
      <c r="AG120" s="992"/>
      <c r="AH120" s="992"/>
      <c r="AI120" s="992"/>
      <c r="AJ120" s="993"/>
      <c r="AK120" s="994" t="s">
        <v>123</v>
      </c>
      <c r="AL120" s="992"/>
      <c r="AM120" s="992"/>
      <c r="AN120" s="992"/>
      <c r="AO120" s="993"/>
      <c r="AP120" s="995" t="s">
        <v>432</v>
      </c>
      <c r="AQ120" s="996"/>
      <c r="AR120" s="996"/>
      <c r="AS120" s="996"/>
      <c r="AT120" s="997"/>
      <c r="AU120" s="1022" t="s">
        <v>458</v>
      </c>
      <c r="AV120" s="1023"/>
      <c r="AW120" s="1023"/>
      <c r="AX120" s="1023"/>
      <c r="AY120" s="1024"/>
      <c r="AZ120" s="973" t="s">
        <v>459</v>
      </c>
      <c r="BA120" s="922"/>
      <c r="BB120" s="922"/>
      <c r="BC120" s="922"/>
      <c r="BD120" s="922"/>
      <c r="BE120" s="922"/>
      <c r="BF120" s="922"/>
      <c r="BG120" s="922"/>
      <c r="BH120" s="922"/>
      <c r="BI120" s="922"/>
      <c r="BJ120" s="922"/>
      <c r="BK120" s="922"/>
      <c r="BL120" s="922"/>
      <c r="BM120" s="922"/>
      <c r="BN120" s="922"/>
      <c r="BO120" s="922"/>
      <c r="BP120" s="923"/>
      <c r="BQ120" s="959">
        <v>13733921</v>
      </c>
      <c r="BR120" s="960"/>
      <c r="BS120" s="960"/>
      <c r="BT120" s="960"/>
      <c r="BU120" s="960"/>
      <c r="BV120" s="960">
        <v>13902187</v>
      </c>
      <c r="BW120" s="960"/>
      <c r="BX120" s="960"/>
      <c r="BY120" s="960"/>
      <c r="BZ120" s="960"/>
      <c r="CA120" s="960">
        <v>13444616</v>
      </c>
      <c r="CB120" s="960"/>
      <c r="CC120" s="960"/>
      <c r="CD120" s="960"/>
      <c r="CE120" s="960"/>
      <c r="CF120" s="974">
        <v>67.5</v>
      </c>
      <c r="CG120" s="975"/>
      <c r="CH120" s="975"/>
      <c r="CI120" s="975"/>
      <c r="CJ120" s="975"/>
      <c r="CK120" s="1040" t="s">
        <v>460</v>
      </c>
      <c r="CL120" s="1041"/>
      <c r="CM120" s="1041"/>
      <c r="CN120" s="1041"/>
      <c r="CO120" s="1042"/>
      <c r="CP120" s="1048" t="s">
        <v>402</v>
      </c>
      <c r="CQ120" s="1049"/>
      <c r="CR120" s="1049"/>
      <c r="CS120" s="1049"/>
      <c r="CT120" s="1049"/>
      <c r="CU120" s="1049"/>
      <c r="CV120" s="1049"/>
      <c r="CW120" s="1049"/>
      <c r="CX120" s="1049"/>
      <c r="CY120" s="1049"/>
      <c r="CZ120" s="1049"/>
      <c r="DA120" s="1049"/>
      <c r="DB120" s="1049"/>
      <c r="DC120" s="1049"/>
      <c r="DD120" s="1049"/>
      <c r="DE120" s="1049"/>
      <c r="DF120" s="1050"/>
      <c r="DG120" s="959">
        <v>5981108</v>
      </c>
      <c r="DH120" s="960"/>
      <c r="DI120" s="960"/>
      <c r="DJ120" s="960"/>
      <c r="DK120" s="960"/>
      <c r="DL120" s="960">
        <v>5881844</v>
      </c>
      <c r="DM120" s="960"/>
      <c r="DN120" s="960"/>
      <c r="DO120" s="960"/>
      <c r="DP120" s="960"/>
      <c r="DQ120" s="960">
        <v>6388843</v>
      </c>
      <c r="DR120" s="960"/>
      <c r="DS120" s="960"/>
      <c r="DT120" s="960"/>
      <c r="DU120" s="960"/>
      <c r="DV120" s="961">
        <v>32.1</v>
      </c>
      <c r="DW120" s="961"/>
      <c r="DX120" s="961"/>
      <c r="DY120" s="961"/>
      <c r="DZ120" s="962"/>
    </row>
    <row r="121" spans="1:130" s="226" customFormat="1" ht="26.25" customHeight="1" x14ac:dyDescent="0.15">
      <c r="A121" s="1092"/>
      <c r="B121" s="979"/>
      <c r="C121" s="1000" t="s">
        <v>461</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123</v>
      </c>
      <c r="AB121" s="992"/>
      <c r="AC121" s="992"/>
      <c r="AD121" s="992"/>
      <c r="AE121" s="993"/>
      <c r="AF121" s="994" t="s">
        <v>384</v>
      </c>
      <c r="AG121" s="992"/>
      <c r="AH121" s="992"/>
      <c r="AI121" s="992"/>
      <c r="AJ121" s="993"/>
      <c r="AK121" s="994" t="s">
        <v>123</v>
      </c>
      <c r="AL121" s="992"/>
      <c r="AM121" s="992"/>
      <c r="AN121" s="992"/>
      <c r="AO121" s="993"/>
      <c r="AP121" s="995" t="s">
        <v>123</v>
      </c>
      <c r="AQ121" s="996"/>
      <c r="AR121" s="996"/>
      <c r="AS121" s="996"/>
      <c r="AT121" s="997"/>
      <c r="AU121" s="1025"/>
      <c r="AV121" s="1026"/>
      <c r="AW121" s="1026"/>
      <c r="AX121" s="1026"/>
      <c r="AY121" s="1027"/>
      <c r="AZ121" s="982" t="s">
        <v>462</v>
      </c>
      <c r="BA121" s="983"/>
      <c r="BB121" s="983"/>
      <c r="BC121" s="983"/>
      <c r="BD121" s="983"/>
      <c r="BE121" s="983"/>
      <c r="BF121" s="983"/>
      <c r="BG121" s="983"/>
      <c r="BH121" s="983"/>
      <c r="BI121" s="983"/>
      <c r="BJ121" s="983"/>
      <c r="BK121" s="983"/>
      <c r="BL121" s="983"/>
      <c r="BM121" s="983"/>
      <c r="BN121" s="983"/>
      <c r="BO121" s="983"/>
      <c r="BP121" s="984"/>
      <c r="BQ121" s="952">
        <v>5902454</v>
      </c>
      <c r="BR121" s="953"/>
      <c r="BS121" s="953"/>
      <c r="BT121" s="953"/>
      <c r="BU121" s="953"/>
      <c r="BV121" s="953">
        <v>6126502</v>
      </c>
      <c r="BW121" s="953"/>
      <c r="BX121" s="953"/>
      <c r="BY121" s="953"/>
      <c r="BZ121" s="953"/>
      <c r="CA121" s="953">
        <v>6805594</v>
      </c>
      <c r="CB121" s="953"/>
      <c r="CC121" s="953"/>
      <c r="CD121" s="953"/>
      <c r="CE121" s="953"/>
      <c r="CF121" s="947">
        <v>34.200000000000003</v>
      </c>
      <c r="CG121" s="948"/>
      <c r="CH121" s="948"/>
      <c r="CI121" s="948"/>
      <c r="CJ121" s="948"/>
      <c r="CK121" s="1043"/>
      <c r="CL121" s="1044"/>
      <c r="CM121" s="1044"/>
      <c r="CN121" s="1044"/>
      <c r="CO121" s="1045"/>
      <c r="CP121" s="1053" t="s">
        <v>401</v>
      </c>
      <c r="CQ121" s="1054"/>
      <c r="CR121" s="1054"/>
      <c r="CS121" s="1054"/>
      <c r="CT121" s="1054"/>
      <c r="CU121" s="1054"/>
      <c r="CV121" s="1054"/>
      <c r="CW121" s="1054"/>
      <c r="CX121" s="1054"/>
      <c r="CY121" s="1054"/>
      <c r="CZ121" s="1054"/>
      <c r="DA121" s="1054"/>
      <c r="DB121" s="1054"/>
      <c r="DC121" s="1054"/>
      <c r="DD121" s="1054"/>
      <c r="DE121" s="1054"/>
      <c r="DF121" s="1055"/>
      <c r="DG121" s="952">
        <v>4249236</v>
      </c>
      <c r="DH121" s="953"/>
      <c r="DI121" s="953"/>
      <c r="DJ121" s="953"/>
      <c r="DK121" s="953"/>
      <c r="DL121" s="953">
        <v>3758043</v>
      </c>
      <c r="DM121" s="953"/>
      <c r="DN121" s="953"/>
      <c r="DO121" s="953"/>
      <c r="DP121" s="953"/>
      <c r="DQ121" s="953">
        <v>1915926</v>
      </c>
      <c r="DR121" s="953"/>
      <c r="DS121" s="953"/>
      <c r="DT121" s="953"/>
      <c r="DU121" s="953"/>
      <c r="DV121" s="954">
        <v>9.6</v>
      </c>
      <c r="DW121" s="954"/>
      <c r="DX121" s="954"/>
      <c r="DY121" s="954"/>
      <c r="DZ121" s="955"/>
    </row>
    <row r="122" spans="1:130" s="226" customFormat="1" ht="26.25" customHeight="1" x14ac:dyDescent="0.15">
      <c r="A122" s="1092"/>
      <c r="B122" s="979"/>
      <c r="C122" s="949" t="s">
        <v>444</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123</v>
      </c>
      <c r="AB122" s="992"/>
      <c r="AC122" s="992"/>
      <c r="AD122" s="992"/>
      <c r="AE122" s="993"/>
      <c r="AF122" s="994" t="s">
        <v>123</v>
      </c>
      <c r="AG122" s="992"/>
      <c r="AH122" s="992"/>
      <c r="AI122" s="992"/>
      <c r="AJ122" s="993"/>
      <c r="AK122" s="994" t="s">
        <v>432</v>
      </c>
      <c r="AL122" s="992"/>
      <c r="AM122" s="992"/>
      <c r="AN122" s="992"/>
      <c r="AO122" s="993"/>
      <c r="AP122" s="995" t="s">
        <v>123</v>
      </c>
      <c r="AQ122" s="996"/>
      <c r="AR122" s="996"/>
      <c r="AS122" s="996"/>
      <c r="AT122" s="997"/>
      <c r="AU122" s="1025"/>
      <c r="AV122" s="1026"/>
      <c r="AW122" s="1026"/>
      <c r="AX122" s="1026"/>
      <c r="AY122" s="1027"/>
      <c r="AZ122" s="1007" t="s">
        <v>463</v>
      </c>
      <c r="BA122" s="998"/>
      <c r="BB122" s="998"/>
      <c r="BC122" s="998"/>
      <c r="BD122" s="998"/>
      <c r="BE122" s="998"/>
      <c r="BF122" s="998"/>
      <c r="BG122" s="998"/>
      <c r="BH122" s="998"/>
      <c r="BI122" s="998"/>
      <c r="BJ122" s="998"/>
      <c r="BK122" s="998"/>
      <c r="BL122" s="998"/>
      <c r="BM122" s="998"/>
      <c r="BN122" s="998"/>
      <c r="BO122" s="998"/>
      <c r="BP122" s="999"/>
      <c r="BQ122" s="1030">
        <v>32842030</v>
      </c>
      <c r="BR122" s="1031"/>
      <c r="BS122" s="1031"/>
      <c r="BT122" s="1031"/>
      <c r="BU122" s="1031"/>
      <c r="BV122" s="1031">
        <v>33618399</v>
      </c>
      <c r="BW122" s="1031"/>
      <c r="BX122" s="1031"/>
      <c r="BY122" s="1031"/>
      <c r="BZ122" s="1031"/>
      <c r="CA122" s="1031">
        <v>33563086</v>
      </c>
      <c r="CB122" s="1031"/>
      <c r="CC122" s="1031"/>
      <c r="CD122" s="1031"/>
      <c r="CE122" s="1031"/>
      <c r="CF122" s="1051">
        <v>168.6</v>
      </c>
      <c r="CG122" s="1052"/>
      <c r="CH122" s="1052"/>
      <c r="CI122" s="1052"/>
      <c r="CJ122" s="1052"/>
      <c r="CK122" s="1043"/>
      <c r="CL122" s="1044"/>
      <c r="CM122" s="1044"/>
      <c r="CN122" s="1044"/>
      <c r="CO122" s="1045"/>
      <c r="CP122" s="1053" t="s">
        <v>464</v>
      </c>
      <c r="CQ122" s="1054"/>
      <c r="CR122" s="1054"/>
      <c r="CS122" s="1054"/>
      <c r="CT122" s="1054"/>
      <c r="CU122" s="1054"/>
      <c r="CV122" s="1054"/>
      <c r="CW122" s="1054"/>
      <c r="CX122" s="1054"/>
      <c r="CY122" s="1054"/>
      <c r="CZ122" s="1054"/>
      <c r="DA122" s="1054"/>
      <c r="DB122" s="1054"/>
      <c r="DC122" s="1054"/>
      <c r="DD122" s="1054"/>
      <c r="DE122" s="1054"/>
      <c r="DF122" s="1055"/>
      <c r="DG122" s="952" t="s">
        <v>123</v>
      </c>
      <c r="DH122" s="953"/>
      <c r="DI122" s="953"/>
      <c r="DJ122" s="953"/>
      <c r="DK122" s="953"/>
      <c r="DL122" s="953" t="s">
        <v>384</v>
      </c>
      <c r="DM122" s="953"/>
      <c r="DN122" s="953"/>
      <c r="DO122" s="953"/>
      <c r="DP122" s="953"/>
      <c r="DQ122" s="953" t="s">
        <v>384</v>
      </c>
      <c r="DR122" s="953"/>
      <c r="DS122" s="953"/>
      <c r="DT122" s="953"/>
      <c r="DU122" s="953"/>
      <c r="DV122" s="954" t="s">
        <v>123</v>
      </c>
      <c r="DW122" s="954"/>
      <c r="DX122" s="954"/>
      <c r="DY122" s="954"/>
      <c r="DZ122" s="955"/>
    </row>
    <row r="123" spans="1:130" s="226" customFormat="1" ht="26.25" customHeight="1" x14ac:dyDescent="0.15">
      <c r="A123" s="1092"/>
      <c r="B123" s="979"/>
      <c r="C123" s="949" t="s">
        <v>450</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384</v>
      </c>
      <c r="AB123" s="992"/>
      <c r="AC123" s="992"/>
      <c r="AD123" s="992"/>
      <c r="AE123" s="993"/>
      <c r="AF123" s="994" t="s">
        <v>123</v>
      </c>
      <c r="AG123" s="992"/>
      <c r="AH123" s="992"/>
      <c r="AI123" s="992"/>
      <c r="AJ123" s="993"/>
      <c r="AK123" s="994" t="s">
        <v>384</v>
      </c>
      <c r="AL123" s="992"/>
      <c r="AM123" s="992"/>
      <c r="AN123" s="992"/>
      <c r="AO123" s="993"/>
      <c r="AP123" s="995" t="s">
        <v>123</v>
      </c>
      <c r="AQ123" s="996"/>
      <c r="AR123" s="996"/>
      <c r="AS123" s="996"/>
      <c r="AT123" s="997"/>
      <c r="AU123" s="1028"/>
      <c r="AV123" s="1029"/>
      <c r="AW123" s="1029"/>
      <c r="AX123" s="1029"/>
      <c r="AY123" s="1029"/>
      <c r="AZ123" s="257" t="s">
        <v>181</v>
      </c>
      <c r="BA123" s="257"/>
      <c r="BB123" s="257"/>
      <c r="BC123" s="257"/>
      <c r="BD123" s="257"/>
      <c r="BE123" s="257"/>
      <c r="BF123" s="257"/>
      <c r="BG123" s="257"/>
      <c r="BH123" s="257"/>
      <c r="BI123" s="257"/>
      <c r="BJ123" s="257"/>
      <c r="BK123" s="257"/>
      <c r="BL123" s="257"/>
      <c r="BM123" s="257"/>
      <c r="BN123" s="257"/>
      <c r="BO123" s="1008" t="s">
        <v>465</v>
      </c>
      <c r="BP123" s="1039"/>
      <c r="BQ123" s="1098">
        <v>52478405</v>
      </c>
      <c r="BR123" s="1099"/>
      <c r="BS123" s="1099"/>
      <c r="BT123" s="1099"/>
      <c r="BU123" s="1099"/>
      <c r="BV123" s="1099">
        <v>53647088</v>
      </c>
      <c r="BW123" s="1099"/>
      <c r="BX123" s="1099"/>
      <c r="BY123" s="1099"/>
      <c r="BZ123" s="1099"/>
      <c r="CA123" s="1099">
        <v>53813296</v>
      </c>
      <c r="CB123" s="1099"/>
      <c r="CC123" s="1099"/>
      <c r="CD123" s="1099"/>
      <c r="CE123" s="1099"/>
      <c r="CF123" s="1032"/>
      <c r="CG123" s="1033"/>
      <c r="CH123" s="1033"/>
      <c r="CI123" s="1033"/>
      <c r="CJ123" s="1034"/>
      <c r="CK123" s="1043"/>
      <c r="CL123" s="1044"/>
      <c r="CM123" s="1044"/>
      <c r="CN123" s="1044"/>
      <c r="CO123" s="1045"/>
      <c r="CP123" s="1053" t="s">
        <v>466</v>
      </c>
      <c r="CQ123" s="1054"/>
      <c r="CR123" s="1054"/>
      <c r="CS123" s="1054"/>
      <c r="CT123" s="1054"/>
      <c r="CU123" s="1054"/>
      <c r="CV123" s="1054"/>
      <c r="CW123" s="1054"/>
      <c r="CX123" s="1054"/>
      <c r="CY123" s="1054"/>
      <c r="CZ123" s="1054"/>
      <c r="DA123" s="1054"/>
      <c r="DB123" s="1054"/>
      <c r="DC123" s="1054"/>
      <c r="DD123" s="1054"/>
      <c r="DE123" s="1054"/>
      <c r="DF123" s="1055"/>
      <c r="DG123" s="991" t="s">
        <v>123</v>
      </c>
      <c r="DH123" s="992"/>
      <c r="DI123" s="992"/>
      <c r="DJ123" s="992"/>
      <c r="DK123" s="993"/>
      <c r="DL123" s="994" t="s">
        <v>432</v>
      </c>
      <c r="DM123" s="992"/>
      <c r="DN123" s="992"/>
      <c r="DO123" s="992"/>
      <c r="DP123" s="993"/>
      <c r="DQ123" s="994" t="s">
        <v>432</v>
      </c>
      <c r="DR123" s="992"/>
      <c r="DS123" s="992"/>
      <c r="DT123" s="992"/>
      <c r="DU123" s="993"/>
      <c r="DV123" s="995" t="s">
        <v>123</v>
      </c>
      <c r="DW123" s="996"/>
      <c r="DX123" s="996"/>
      <c r="DY123" s="996"/>
      <c r="DZ123" s="997"/>
    </row>
    <row r="124" spans="1:130" s="226" customFormat="1" ht="26.25" customHeight="1" thickBot="1" x14ac:dyDescent="0.2">
      <c r="A124" s="1092"/>
      <c r="B124" s="979"/>
      <c r="C124" s="949" t="s">
        <v>453</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432</v>
      </c>
      <c r="AB124" s="992"/>
      <c r="AC124" s="992"/>
      <c r="AD124" s="992"/>
      <c r="AE124" s="993"/>
      <c r="AF124" s="994" t="s">
        <v>384</v>
      </c>
      <c r="AG124" s="992"/>
      <c r="AH124" s="992"/>
      <c r="AI124" s="992"/>
      <c r="AJ124" s="993"/>
      <c r="AK124" s="994" t="s">
        <v>384</v>
      </c>
      <c r="AL124" s="992"/>
      <c r="AM124" s="992"/>
      <c r="AN124" s="992"/>
      <c r="AO124" s="993"/>
      <c r="AP124" s="995" t="s">
        <v>432</v>
      </c>
      <c r="AQ124" s="996"/>
      <c r="AR124" s="996"/>
      <c r="AS124" s="996"/>
      <c r="AT124" s="997"/>
      <c r="AU124" s="1094" t="s">
        <v>467</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123</v>
      </c>
      <c r="BR124" s="1061"/>
      <c r="BS124" s="1061"/>
      <c r="BT124" s="1061"/>
      <c r="BU124" s="1061"/>
      <c r="BV124" s="1061" t="s">
        <v>432</v>
      </c>
      <c r="BW124" s="1061"/>
      <c r="BX124" s="1061"/>
      <c r="BY124" s="1061"/>
      <c r="BZ124" s="1061"/>
      <c r="CA124" s="1061" t="s">
        <v>123</v>
      </c>
      <c r="CB124" s="1061"/>
      <c r="CC124" s="1061"/>
      <c r="CD124" s="1061"/>
      <c r="CE124" s="1061"/>
      <c r="CF124" s="1062"/>
      <c r="CG124" s="1063"/>
      <c r="CH124" s="1063"/>
      <c r="CI124" s="1063"/>
      <c r="CJ124" s="1064"/>
      <c r="CK124" s="1046"/>
      <c r="CL124" s="1046"/>
      <c r="CM124" s="1046"/>
      <c r="CN124" s="1046"/>
      <c r="CO124" s="1047"/>
      <c r="CP124" s="1053" t="s">
        <v>468</v>
      </c>
      <c r="CQ124" s="1054"/>
      <c r="CR124" s="1054"/>
      <c r="CS124" s="1054"/>
      <c r="CT124" s="1054"/>
      <c r="CU124" s="1054"/>
      <c r="CV124" s="1054"/>
      <c r="CW124" s="1054"/>
      <c r="CX124" s="1054"/>
      <c r="CY124" s="1054"/>
      <c r="CZ124" s="1054"/>
      <c r="DA124" s="1054"/>
      <c r="DB124" s="1054"/>
      <c r="DC124" s="1054"/>
      <c r="DD124" s="1054"/>
      <c r="DE124" s="1054"/>
      <c r="DF124" s="1055"/>
      <c r="DG124" s="1038">
        <v>1924</v>
      </c>
      <c r="DH124" s="1017"/>
      <c r="DI124" s="1017"/>
      <c r="DJ124" s="1017"/>
      <c r="DK124" s="1018"/>
      <c r="DL124" s="1016" t="s">
        <v>123</v>
      </c>
      <c r="DM124" s="1017"/>
      <c r="DN124" s="1017"/>
      <c r="DO124" s="1017"/>
      <c r="DP124" s="1018"/>
      <c r="DQ124" s="1016" t="s">
        <v>384</v>
      </c>
      <c r="DR124" s="1017"/>
      <c r="DS124" s="1017"/>
      <c r="DT124" s="1017"/>
      <c r="DU124" s="1018"/>
      <c r="DV124" s="1019" t="s">
        <v>384</v>
      </c>
      <c r="DW124" s="1020"/>
      <c r="DX124" s="1020"/>
      <c r="DY124" s="1020"/>
      <c r="DZ124" s="1021"/>
    </row>
    <row r="125" spans="1:130" s="226" customFormat="1" ht="26.25" customHeight="1" x14ac:dyDescent="0.15">
      <c r="A125" s="1092"/>
      <c r="B125" s="979"/>
      <c r="C125" s="949" t="s">
        <v>455</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432</v>
      </c>
      <c r="AB125" s="992"/>
      <c r="AC125" s="992"/>
      <c r="AD125" s="992"/>
      <c r="AE125" s="993"/>
      <c r="AF125" s="994" t="s">
        <v>384</v>
      </c>
      <c r="AG125" s="992"/>
      <c r="AH125" s="992"/>
      <c r="AI125" s="992"/>
      <c r="AJ125" s="993"/>
      <c r="AK125" s="994" t="s">
        <v>432</v>
      </c>
      <c r="AL125" s="992"/>
      <c r="AM125" s="992"/>
      <c r="AN125" s="992"/>
      <c r="AO125" s="993"/>
      <c r="AP125" s="995" t="s">
        <v>123</v>
      </c>
      <c r="AQ125" s="996"/>
      <c r="AR125" s="996"/>
      <c r="AS125" s="996"/>
      <c r="AT125" s="99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6" t="s">
        <v>469</v>
      </c>
      <c r="CL125" s="1041"/>
      <c r="CM125" s="1041"/>
      <c r="CN125" s="1041"/>
      <c r="CO125" s="1042"/>
      <c r="CP125" s="973" t="s">
        <v>470</v>
      </c>
      <c r="CQ125" s="922"/>
      <c r="CR125" s="922"/>
      <c r="CS125" s="922"/>
      <c r="CT125" s="922"/>
      <c r="CU125" s="922"/>
      <c r="CV125" s="922"/>
      <c r="CW125" s="922"/>
      <c r="CX125" s="922"/>
      <c r="CY125" s="922"/>
      <c r="CZ125" s="922"/>
      <c r="DA125" s="922"/>
      <c r="DB125" s="922"/>
      <c r="DC125" s="922"/>
      <c r="DD125" s="922"/>
      <c r="DE125" s="922"/>
      <c r="DF125" s="923"/>
      <c r="DG125" s="959" t="s">
        <v>432</v>
      </c>
      <c r="DH125" s="960"/>
      <c r="DI125" s="960"/>
      <c r="DJ125" s="960"/>
      <c r="DK125" s="960"/>
      <c r="DL125" s="960" t="s">
        <v>432</v>
      </c>
      <c r="DM125" s="960"/>
      <c r="DN125" s="960"/>
      <c r="DO125" s="960"/>
      <c r="DP125" s="960"/>
      <c r="DQ125" s="960" t="s">
        <v>432</v>
      </c>
      <c r="DR125" s="960"/>
      <c r="DS125" s="960"/>
      <c r="DT125" s="960"/>
      <c r="DU125" s="960"/>
      <c r="DV125" s="961" t="s">
        <v>384</v>
      </c>
      <c r="DW125" s="961"/>
      <c r="DX125" s="961"/>
      <c r="DY125" s="961"/>
      <c r="DZ125" s="962"/>
    </row>
    <row r="126" spans="1:130" s="226" customFormat="1" ht="26.25" customHeight="1" thickBot="1" x14ac:dyDescent="0.2">
      <c r="A126" s="1092"/>
      <c r="B126" s="979"/>
      <c r="C126" s="949" t="s">
        <v>457</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432</v>
      </c>
      <c r="AB126" s="992"/>
      <c r="AC126" s="992"/>
      <c r="AD126" s="992"/>
      <c r="AE126" s="993"/>
      <c r="AF126" s="994" t="s">
        <v>384</v>
      </c>
      <c r="AG126" s="992"/>
      <c r="AH126" s="992"/>
      <c r="AI126" s="992"/>
      <c r="AJ126" s="993"/>
      <c r="AK126" s="994" t="s">
        <v>384</v>
      </c>
      <c r="AL126" s="992"/>
      <c r="AM126" s="992"/>
      <c r="AN126" s="992"/>
      <c r="AO126" s="993"/>
      <c r="AP126" s="995" t="s">
        <v>432</v>
      </c>
      <c r="AQ126" s="996"/>
      <c r="AR126" s="996"/>
      <c r="AS126" s="996"/>
      <c r="AT126" s="99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7"/>
      <c r="CL126" s="1044"/>
      <c r="CM126" s="1044"/>
      <c r="CN126" s="1044"/>
      <c r="CO126" s="1045"/>
      <c r="CP126" s="982" t="s">
        <v>471</v>
      </c>
      <c r="CQ126" s="983"/>
      <c r="CR126" s="983"/>
      <c r="CS126" s="983"/>
      <c r="CT126" s="983"/>
      <c r="CU126" s="983"/>
      <c r="CV126" s="983"/>
      <c r="CW126" s="983"/>
      <c r="CX126" s="983"/>
      <c r="CY126" s="983"/>
      <c r="CZ126" s="983"/>
      <c r="DA126" s="983"/>
      <c r="DB126" s="983"/>
      <c r="DC126" s="983"/>
      <c r="DD126" s="983"/>
      <c r="DE126" s="983"/>
      <c r="DF126" s="984"/>
      <c r="DG126" s="952" t="s">
        <v>432</v>
      </c>
      <c r="DH126" s="953"/>
      <c r="DI126" s="953"/>
      <c r="DJ126" s="953"/>
      <c r="DK126" s="953"/>
      <c r="DL126" s="953" t="s">
        <v>432</v>
      </c>
      <c r="DM126" s="953"/>
      <c r="DN126" s="953"/>
      <c r="DO126" s="953"/>
      <c r="DP126" s="953"/>
      <c r="DQ126" s="953" t="s">
        <v>432</v>
      </c>
      <c r="DR126" s="953"/>
      <c r="DS126" s="953"/>
      <c r="DT126" s="953"/>
      <c r="DU126" s="953"/>
      <c r="DV126" s="954" t="s">
        <v>384</v>
      </c>
      <c r="DW126" s="954"/>
      <c r="DX126" s="954"/>
      <c r="DY126" s="954"/>
      <c r="DZ126" s="955"/>
    </row>
    <row r="127" spans="1:130" s="226" customFormat="1" ht="26.25" customHeight="1" x14ac:dyDescent="0.15">
      <c r="A127" s="1093"/>
      <c r="B127" s="981"/>
      <c r="C127" s="1035" t="s">
        <v>472</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432</v>
      </c>
      <c r="AB127" s="992"/>
      <c r="AC127" s="992"/>
      <c r="AD127" s="992"/>
      <c r="AE127" s="993"/>
      <c r="AF127" s="994" t="s">
        <v>123</v>
      </c>
      <c r="AG127" s="992"/>
      <c r="AH127" s="992"/>
      <c r="AI127" s="992"/>
      <c r="AJ127" s="993"/>
      <c r="AK127" s="994" t="s">
        <v>123</v>
      </c>
      <c r="AL127" s="992"/>
      <c r="AM127" s="992"/>
      <c r="AN127" s="992"/>
      <c r="AO127" s="993"/>
      <c r="AP127" s="995" t="s">
        <v>384</v>
      </c>
      <c r="AQ127" s="996"/>
      <c r="AR127" s="996"/>
      <c r="AS127" s="996"/>
      <c r="AT127" s="997"/>
      <c r="AU127" s="262"/>
      <c r="AV127" s="262"/>
      <c r="AW127" s="262"/>
      <c r="AX127" s="1065" t="s">
        <v>473</v>
      </c>
      <c r="AY127" s="1066"/>
      <c r="AZ127" s="1066"/>
      <c r="BA127" s="1066"/>
      <c r="BB127" s="1066"/>
      <c r="BC127" s="1066"/>
      <c r="BD127" s="1066"/>
      <c r="BE127" s="1067"/>
      <c r="BF127" s="1068" t="s">
        <v>474</v>
      </c>
      <c r="BG127" s="1066"/>
      <c r="BH127" s="1066"/>
      <c r="BI127" s="1066"/>
      <c r="BJ127" s="1066"/>
      <c r="BK127" s="1066"/>
      <c r="BL127" s="1067"/>
      <c r="BM127" s="1068" t="s">
        <v>475</v>
      </c>
      <c r="BN127" s="1066"/>
      <c r="BO127" s="1066"/>
      <c r="BP127" s="1066"/>
      <c r="BQ127" s="1066"/>
      <c r="BR127" s="1066"/>
      <c r="BS127" s="1067"/>
      <c r="BT127" s="1068" t="s">
        <v>476</v>
      </c>
      <c r="BU127" s="1066"/>
      <c r="BV127" s="1066"/>
      <c r="BW127" s="1066"/>
      <c r="BX127" s="1066"/>
      <c r="BY127" s="1066"/>
      <c r="BZ127" s="1090"/>
      <c r="CA127" s="262"/>
      <c r="CB127" s="262"/>
      <c r="CC127" s="262"/>
      <c r="CD127" s="263"/>
      <c r="CE127" s="263"/>
      <c r="CF127" s="263"/>
      <c r="CG127" s="260"/>
      <c r="CH127" s="260"/>
      <c r="CI127" s="260"/>
      <c r="CJ127" s="261"/>
      <c r="CK127" s="1057"/>
      <c r="CL127" s="1044"/>
      <c r="CM127" s="1044"/>
      <c r="CN127" s="1044"/>
      <c r="CO127" s="1045"/>
      <c r="CP127" s="982" t="s">
        <v>477</v>
      </c>
      <c r="CQ127" s="983"/>
      <c r="CR127" s="983"/>
      <c r="CS127" s="983"/>
      <c r="CT127" s="983"/>
      <c r="CU127" s="983"/>
      <c r="CV127" s="983"/>
      <c r="CW127" s="983"/>
      <c r="CX127" s="983"/>
      <c r="CY127" s="983"/>
      <c r="CZ127" s="983"/>
      <c r="DA127" s="983"/>
      <c r="DB127" s="983"/>
      <c r="DC127" s="983"/>
      <c r="DD127" s="983"/>
      <c r="DE127" s="983"/>
      <c r="DF127" s="984"/>
      <c r="DG127" s="952" t="s">
        <v>384</v>
      </c>
      <c r="DH127" s="953"/>
      <c r="DI127" s="953"/>
      <c r="DJ127" s="953"/>
      <c r="DK127" s="953"/>
      <c r="DL127" s="953" t="s">
        <v>432</v>
      </c>
      <c r="DM127" s="953"/>
      <c r="DN127" s="953"/>
      <c r="DO127" s="953"/>
      <c r="DP127" s="953"/>
      <c r="DQ127" s="953" t="s">
        <v>432</v>
      </c>
      <c r="DR127" s="953"/>
      <c r="DS127" s="953"/>
      <c r="DT127" s="953"/>
      <c r="DU127" s="953"/>
      <c r="DV127" s="954" t="s">
        <v>432</v>
      </c>
      <c r="DW127" s="954"/>
      <c r="DX127" s="954"/>
      <c r="DY127" s="954"/>
      <c r="DZ127" s="955"/>
    </row>
    <row r="128" spans="1:130" s="226" customFormat="1" ht="26.25" customHeight="1" thickBot="1" x14ac:dyDescent="0.2">
      <c r="A128" s="1076" t="s">
        <v>478</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479</v>
      </c>
      <c r="X128" s="1078"/>
      <c r="Y128" s="1078"/>
      <c r="Z128" s="1079"/>
      <c r="AA128" s="1080">
        <v>843254</v>
      </c>
      <c r="AB128" s="1081"/>
      <c r="AC128" s="1081"/>
      <c r="AD128" s="1081"/>
      <c r="AE128" s="1082"/>
      <c r="AF128" s="1083">
        <v>834289</v>
      </c>
      <c r="AG128" s="1081"/>
      <c r="AH128" s="1081"/>
      <c r="AI128" s="1081"/>
      <c r="AJ128" s="1082"/>
      <c r="AK128" s="1083">
        <v>800569</v>
      </c>
      <c r="AL128" s="1081"/>
      <c r="AM128" s="1081"/>
      <c r="AN128" s="1081"/>
      <c r="AO128" s="1082"/>
      <c r="AP128" s="1084"/>
      <c r="AQ128" s="1085"/>
      <c r="AR128" s="1085"/>
      <c r="AS128" s="1085"/>
      <c r="AT128" s="1086"/>
      <c r="AU128" s="262"/>
      <c r="AV128" s="262"/>
      <c r="AW128" s="262"/>
      <c r="AX128" s="921" t="s">
        <v>480</v>
      </c>
      <c r="AY128" s="922"/>
      <c r="AZ128" s="922"/>
      <c r="BA128" s="922"/>
      <c r="BB128" s="922"/>
      <c r="BC128" s="922"/>
      <c r="BD128" s="922"/>
      <c r="BE128" s="923"/>
      <c r="BF128" s="1087" t="s">
        <v>384</v>
      </c>
      <c r="BG128" s="1088"/>
      <c r="BH128" s="1088"/>
      <c r="BI128" s="1088"/>
      <c r="BJ128" s="1088"/>
      <c r="BK128" s="1088"/>
      <c r="BL128" s="1089"/>
      <c r="BM128" s="1087">
        <v>12.27</v>
      </c>
      <c r="BN128" s="1088"/>
      <c r="BO128" s="1088"/>
      <c r="BP128" s="1088"/>
      <c r="BQ128" s="1088"/>
      <c r="BR128" s="1088"/>
      <c r="BS128" s="1089"/>
      <c r="BT128" s="1087">
        <v>20</v>
      </c>
      <c r="BU128" s="1088"/>
      <c r="BV128" s="1088"/>
      <c r="BW128" s="1088"/>
      <c r="BX128" s="1088"/>
      <c r="BY128" s="1088"/>
      <c r="BZ128" s="1112"/>
      <c r="CA128" s="263"/>
      <c r="CB128" s="263"/>
      <c r="CC128" s="263"/>
      <c r="CD128" s="263"/>
      <c r="CE128" s="263"/>
      <c r="CF128" s="263"/>
      <c r="CG128" s="260"/>
      <c r="CH128" s="260"/>
      <c r="CI128" s="260"/>
      <c r="CJ128" s="261"/>
      <c r="CK128" s="1058"/>
      <c r="CL128" s="1059"/>
      <c r="CM128" s="1059"/>
      <c r="CN128" s="1059"/>
      <c r="CO128" s="1060"/>
      <c r="CP128" s="1069" t="s">
        <v>481</v>
      </c>
      <c r="CQ128" s="1070"/>
      <c r="CR128" s="1070"/>
      <c r="CS128" s="1070"/>
      <c r="CT128" s="1070"/>
      <c r="CU128" s="1070"/>
      <c r="CV128" s="1070"/>
      <c r="CW128" s="1070"/>
      <c r="CX128" s="1070"/>
      <c r="CY128" s="1070"/>
      <c r="CZ128" s="1070"/>
      <c r="DA128" s="1070"/>
      <c r="DB128" s="1070"/>
      <c r="DC128" s="1070"/>
      <c r="DD128" s="1070"/>
      <c r="DE128" s="1070"/>
      <c r="DF128" s="1071"/>
      <c r="DG128" s="1072" t="s">
        <v>384</v>
      </c>
      <c r="DH128" s="1073"/>
      <c r="DI128" s="1073"/>
      <c r="DJ128" s="1073"/>
      <c r="DK128" s="1073"/>
      <c r="DL128" s="1073" t="s">
        <v>384</v>
      </c>
      <c r="DM128" s="1073"/>
      <c r="DN128" s="1073"/>
      <c r="DO128" s="1073"/>
      <c r="DP128" s="1073"/>
      <c r="DQ128" s="1073" t="s">
        <v>384</v>
      </c>
      <c r="DR128" s="1073"/>
      <c r="DS128" s="1073"/>
      <c r="DT128" s="1073"/>
      <c r="DU128" s="1073"/>
      <c r="DV128" s="1074" t="s">
        <v>123</v>
      </c>
      <c r="DW128" s="1074"/>
      <c r="DX128" s="1074"/>
      <c r="DY128" s="1074"/>
      <c r="DZ128" s="1075"/>
    </row>
    <row r="129" spans="1:131" s="226" customFormat="1" ht="26.25" customHeight="1" x14ac:dyDescent="0.15">
      <c r="A129" s="963" t="s">
        <v>101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482</v>
      </c>
      <c r="X129" s="1107"/>
      <c r="Y129" s="1107"/>
      <c r="Z129" s="1108"/>
      <c r="AA129" s="991">
        <v>22376840</v>
      </c>
      <c r="AB129" s="992"/>
      <c r="AC129" s="992"/>
      <c r="AD129" s="992"/>
      <c r="AE129" s="993"/>
      <c r="AF129" s="994">
        <v>22360436</v>
      </c>
      <c r="AG129" s="992"/>
      <c r="AH129" s="992"/>
      <c r="AI129" s="992"/>
      <c r="AJ129" s="993"/>
      <c r="AK129" s="994">
        <v>22526953</v>
      </c>
      <c r="AL129" s="992"/>
      <c r="AM129" s="992"/>
      <c r="AN129" s="992"/>
      <c r="AO129" s="993"/>
      <c r="AP129" s="1109"/>
      <c r="AQ129" s="1110"/>
      <c r="AR129" s="1110"/>
      <c r="AS129" s="1110"/>
      <c r="AT129" s="1111"/>
      <c r="AU129" s="264"/>
      <c r="AV129" s="264"/>
      <c r="AW129" s="264"/>
      <c r="AX129" s="1100" t="s">
        <v>483</v>
      </c>
      <c r="AY129" s="983"/>
      <c r="AZ129" s="983"/>
      <c r="BA129" s="983"/>
      <c r="BB129" s="983"/>
      <c r="BC129" s="983"/>
      <c r="BD129" s="983"/>
      <c r="BE129" s="984"/>
      <c r="BF129" s="1101" t="s">
        <v>384</v>
      </c>
      <c r="BG129" s="1102"/>
      <c r="BH129" s="1102"/>
      <c r="BI129" s="1102"/>
      <c r="BJ129" s="1102"/>
      <c r="BK129" s="1102"/>
      <c r="BL129" s="1103"/>
      <c r="BM129" s="1101">
        <v>17.27</v>
      </c>
      <c r="BN129" s="1102"/>
      <c r="BO129" s="1102"/>
      <c r="BP129" s="1102"/>
      <c r="BQ129" s="1102"/>
      <c r="BR129" s="1102"/>
      <c r="BS129" s="1103"/>
      <c r="BT129" s="1101">
        <v>30</v>
      </c>
      <c r="BU129" s="1104"/>
      <c r="BV129" s="1104"/>
      <c r="BW129" s="1104"/>
      <c r="BX129" s="1104"/>
      <c r="BY129" s="1104"/>
      <c r="BZ129" s="110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3" t="s">
        <v>484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485</v>
      </c>
      <c r="X130" s="1107"/>
      <c r="Y130" s="1107"/>
      <c r="Z130" s="1108"/>
      <c r="AA130" s="991">
        <v>2617305</v>
      </c>
      <c r="AB130" s="992"/>
      <c r="AC130" s="992"/>
      <c r="AD130" s="992"/>
      <c r="AE130" s="993"/>
      <c r="AF130" s="994">
        <v>2657579</v>
      </c>
      <c r="AG130" s="992"/>
      <c r="AH130" s="992"/>
      <c r="AI130" s="992"/>
      <c r="AJ130" s="993"/>
      <c r="AK130" s="994">
        <v>2615303</v>
      </c>
      <c r="AL130" s="992"/>
      <c r="AM130" s="992"/>
      <c r="AN130" s="992"/>
      <c r="AO130" s="993"/>
      <c r="AP130" s="1109"/>
      <c r="AQ130" s="1110"/>
      <c r="AR130" s="1110"/>
      <c r="AS130" s="1110"/>
      <c r="AT130" s="1111"/>
      <c r="AU130" s="264"/>
      <c r="AV130" s="264"/>
      <c r="AW130" s="264"/>
      <c r="AX130" s="1100" t="s">
        <v>486</v>
      </c>
      <c r="AY130" s="983"/>
      <c r="AZ130" s="983"/>
      <c r="BA130" s="983"/>
      <c r="BB130" s="983"/>
      <c r="BC130" s="983"/>
      <c r="BD130" s="983"/>
      <c r="BE130" s="984"/>
      <c r="BF130" s="1137">
        <v>1.3</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487</v>
      </c>
      <c r="X131" s="1145"/>
      <c r="Y131" s="1145"/>
      <c r="Z131" s="1146"/>
      <c r="AA131" s="1038">
        <v>19759535</v>
      </c>
      <c r="AB131" s="1017"/>
      <c r="AC131" s="1017"/>
      <c r="AD131" s="1017"/>
      <c r="AE131" s="1018"/>
      <c r="AF131" s="1016">
        <v>19702857</v>
      </c>
      <c r="AG131" s="1017"/>
      <c r="AH131" s="1017"/>
      <c r="AI131" s="1017"/>
      <c r="AJ131" s="1018"/>
      <c r="AK131" s="1016">
        <v>19911650</v>
      </c>
      <c r="AL131" s="1017"/>
      <c r="AM131" s="1017"/>
      <c r="AN131" s="1017"/>
      <c r="AO131" s="1018"/>
      <c r="AP131" s="1147"/>
      <c r="AQ131" s="1148"/>
      <c r="AR131" s="1148"/>
      <c r="AS131" s="1148"/>
      <c r="AT131" s="1149"/>
      <c r="AU131" s="264"/>
      <c r="AV131" s="264"/>
      <c r="AW131" s="264"/>
      <c r="AX131" s="1119" t="s">
        <v>488</v>
      </c>
      <c r="AY131" s="1070"/>
      <c r="AZ131" s="1070"/>
      <c r="BA131" s="1070"/>
      <c r="BB131" s="1070"/>
      <c r="BC131" s="1070"/>
      <c r="BD131" s="1070"/>
      <c r="BE131" s="1071"/>
      <c r="BF131" s="1120" t="s">
        <v>384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6" t="s">
        <v>489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490</v>
      </c>
      <c r="W132" s="1130"/>
      <c r="X132" s="1130"/>
      <c r="Y132" s="1130"/>
      <c r="Z132" s="1131"/>
      <c r="AA132" s="1132">
        <v>0.58623343100000003</v>
      </c>
      <c r="AB132" s="1133"/>
      <c r="AC132" s="1133"/>
      <c r="AD132" s="1133"/>
      <c r="AE132" s="1134"/>
      <c r="AF132" s="1135">
        <v>0.58715342699999995</v>
      </c>
      <c r="AG132" s="1133"/>
      <c r="AH132" s="1133"/>
      <c r="AI132" s="1133"/>
      <c r="AJ132" s="1134"/>
      <c r="AK132" s="1135">
        <v>2.8397696830000001</v>
      </c>
      <c r="AL132" s="1133"/>
      <c r="AM132" s="1133"/>
      <c r="AN132" s="1133"/>
      <c r="AO132" s="1134"/>
      <c r="AP132" s="1032"/>
      <c r="AQ132" s="1033"/>
      <c r="AR132" s="1033"/>
      <c r="AS132" s="1033"/>
      <c r="AT132" s="113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491</v>
      </c>
      <c r="W133" s="1113"/>
      <c r="X133" s="1113"/>
      <c r="Y133" s="1113"/>
      <c r="Z133" s="1114"/>
      <c r="AA133" s="1115">
        <v>0.7</v>
      </c>
      <c r="AB133" s="1116"/>
      <c r="AC133" s="1116"/>
      <c r="AD133" s="1116"/>
      <c r="AE133" s="1117"/>
      <c r="AF133" s="1115">
        <v>0.2</v>
      </c>
      <c r="AG133" s="1116"/>
      <c r="AH133" s="1116"/>
      <c r="AI133" s="1116"/>
      <c r="AJ133" s="1117"/>
      <c r="AK133" s="1115">
        <v>1.3</v>
      </c>
      <c r="AL133" s="1116"/>
      <c r="AM133" s="1116"/>
      <c r="AN133" s="1116"/>
      <c r="AO133" s="1117"/>
      <c r="AP133" s="1062"/>
      <c r="AQ133" s="1063"/>
      <c r="AR133" s="1063"/>
      <c r="AS133" s="1063"/>
      <c r="AT133" s="111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CyPuM7rKlPr/zEaTTqbmHFPrDzk/1VFwFQmXozqrpj465C4nIQiNvlqYx4TLbrX+xvnGfVqWiJRHmvJGqacKA==" saltValue="G4YYdLENdL5F/OXEbrPa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x8cso8AXd1M59mOa/HP9ahS69r3v57PFD45cKaEdOYCoXxGIXEKhysbD1kA9KBru5iLyGSLo9ijI6rkMX19pw==" saltValue="amG7pBY9gj3ukt7Ie7fE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knLymA4OJD/OTu8VnbvoiqtjFfd59n0WjQtM6MLjljPZZxQkgBb3Bu7qlaoXRLZ2qqG/7zCh/WkShh6TNs02Q==" saltValue="rjy2qeD0IiMIsgFWkrNs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5" t="s">
        <v>500</v>
      </c>
      <c r="AL9" s="1156"/>
      <c r="AM9" s="1156"/>
      <c r="AN9" s="1157"/>
      <c r="AO9" s="292">
        <v>6972793</v>
      </c>
      <c r="AP9" s="292">
        <v>57819</v>
      </c>
      <c r="AQ9" s="293">
        <v>56348</v>
      </c>
      <c r="AR9" s="294">
        <v>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5" t="s">
        <v>501</v>
      </c>
      <c r="AL10" s="1156"/>
      <c r="AM10" s="1156"/>
      <c r="AN10" s="1157"/>
      <c r="AO10" s="295">
        <v>678488</v>
      </c>
      <c r="AP10" s="295">
        <v>5626</v>
      </c>
      <c r="AQ10" s="296">
        <v>3645</v>
      </c>
      <c r="AR10" s="297">
        <v>54.3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5" t="s">
        <v>502</v>
      </c>
      <c r="AL11" s="1156"/>
      <c r="AM11" s="1156"/>
      <c r="AN11" s="1157"/>
      <c r="AO11" s="295">
        <v>1558</v>
      </c>
      <c r="AP11" s="295">
        <v>13</v>
      </c>
      <c r="AQ11" s="296">
        <v>3500</v>
      </c>
      <c r="AR11" s="297">
        <v>-99.6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5" t="s">
        <v>503</v>
      </c>
      <c r="AL12" s="1156"/>
      <c r="AM12" s="1156"/>
      <c r="AN12" s="1157"/>
      <c r="AO12" s="295" t="s">
        <v>504</v>
      </c>
      <c r="AP12" s="295" t="s">
        <v>504</v>
      </c>
      <c r="AQ12" s="296">
        <v>434</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5" t="s">
        <v>505</v>
      </c>
      <c r="AL13" s="1156"/>
      <c r="AM13" s="1156"/>
      <c r="AN13" s="1157"/>
      <c r="AO13" s="295" t="s">
        <v>504</v>
      </c>
      <c r="AP13" s="295" t="s">
        <v>504</v>
      </c>
      <c r="AQ13" s="296">
        <v>13</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5" t="s">
        <v>506</v>
      </c>
      <c r="AL14" s="1156"/>
      <c r="AM14" s="1156"/>
      <c r="AN14" s="1157"/>
      <c r="AO14" s="295">
        <v>189236</v>
      </c>
      <c r="AP14" s="295">
        <v>1569</v>
      </c>
      <c r="AQ14" s="296">
        <v>2442</v>
      </c>
      <c r="AR14" s="297">
        <v>-35.700000000000003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5" t="s">
        <v>507</v>
      </c>
      <c r="AL15" s="1156"/>
      <c r="AM15" s="1156"/>
      <c r="AN15" s="1157"/>
      <c r="AO15" s="295">
        <v>153416</v>
      </c>
      <c r="AP15" s="295">
        <v>1272</v>
      </c>
      <c r="AQ15" s="296">
        <v>1100</v>
      </c>
      <c r="AR15" s="297">
        <v>15.6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8" t="s">
        <v>508</v>
      </c>
      <c r="AL16" s="1159"/>
      <c r="AM16" s="1159"/>
      <c r="AN16" s="1160"/>
      <c r="AO16" s="295">
        <v>-685156</v>
      </c>
      <c r="AP16" s="295">
        <v>-5681</v>
      </c>
      <c r="AQ16" s="296">
        <v>-4518</v>
      </c>
      <c r="AR16" s="297">
        <v>25.7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8" t="s">
        <v>181</v>
      </c>
      <c r="AL17" s="1159"/>
      <c r="AM17" s="1159"/>
      <c r="AN17" s="1160"/>
      <c r="AO17" s="295">
        <v>7310335</v>
      </c>
      <c r="AP17" s="295">
        <v>60618</v>
      </c>
      <c r="AQ17" s="296">
        <v>62964</v>
      </c>
      <c r="AR17" s="297">
        <v>-3.7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0" t="s">
        <v>513</v>
      </c>
      <c r="AL21" s="1151"/>
      <c r="AM21" s="1151"/>
      <c r="AN21" s="1152"/>
      <c r="AO21" s="307">
        <v>6</v>
      </c>
      <c r="AP21" s="308">
        <v>5.98</v>
      </c>
      <c r="AQ21" s="309">
        <v>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0" t="s">
        <v>514</v>
      </c>
      <c r="AL22" s="1151"/>
      <c r="AM22" s="1151"/>
      <c r="AN22" s="1152"/>
      <c r="AO22" s="312">
        <v>100.9</v>
      </c>
      <c r="AP22" s="313">
        <v>99.8</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6" t="s">
        <v>519</v>
      </c>
      <c r="AL32" s="1167"/>
      <c r="AM32" s="1167"/>
      <c r="AN32" s="1168"/>
      <c r="AO32" s="322">
        <v>2930100</v>
      </c>
      <c r="AP32" s="322">
        <v>24297</v>
      </c>
      <c r="AQ32" s="323">
        <v>32962</v>
      </c>
      <c r="AR32" s="324">
        <v>-26.3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6" t="s">
        <v>520</v>
      </c>
      <c r="AL33" s="1167"/>
      <c r="AM33" s="1167"/>
      <c r="AN33" s="1168"/>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6" t="s">
        <v>521</v>
      </c>
      <c r="AL34" s="1167"/>
      <c r="AM34" s="1167"/>
      <c r="AN34" s="1168"/>
      <c r="AO34" s="322" t="s">
        <v>504</v>
      </c>
      <c r="AP34" s="322" t="s">
        <v>504</v>
      </c>
      <c r="AQ34" s="323">
        <v>46</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6" t="s">
        <v>522</v>
      </c>
      <c r="AL35" s="1167"/>
      <c r="AM35" s="1167"/>
      <c r="AN35" s="1168"/>
      <c r="AO35" s="322">
        <v>1051217</v>
      </c>
      <c r="AP35" s="322">
        <v>8717</v>
      </c>
      <c r="AQ35" s="323">
        <v>6858</v>
      </c>
      <c r="AR35" s="324">
        <v>27.1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6" t="s">
        <v>523</v>
      </c>
      <c r="AL36" s="1167"/>
      <c r="AM36" s="1167"/>
      <c r="AN36" s="1168"/>
      <c r="AO36" s="322" t="s">
        <v>504</v>
      </c>
      <c r="AP36" s="322" t="s">
        <v>504</v>
      </c>
      <c r="AQ36" s="323">
        <v>1328</v>
      </c>
      <c r="AR36" s="324" t="s">
        <v>504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6" t="s">
        <v>524</v>
      </c>
      <c r="AL37" s="1167"/>
      <c r="AM37" s="1167"/>
      <c r="AN37" s="1168"/>
      <c r="AO37" s="322" t="s">
        <v>504</v>
      </c>
      <c r="AP37" s="322" t="s">
        <v>504</v>
      </c>
      <c r="AQ37" s="323">
        <v>918</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9" t="s">
        <v>525</v>
      </c>
      <c r="AL38" s="1170"/>
      <c r="AM38" s="1170"/>
      <c r="AN38" s="1171"/>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9" t="s">
        <v>526</v>
      </c>
      <c r="AL39" s="1170"/>
      <c r="AM39" s="1170"/>
      <c r="AN39" s="1171"/>
      <c r="AO39" s="322">
        <v>-800569</v>
      </c>
      <c r="AP39" s="322">
        <v>-6638</v>
      </c>
      <c r="AQ39" s="323">
        <v>-7068</v>
      </c>
      <c r="AR39" s="324">
        <v>-6.1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6" t="s">
        <v>527</v>
      </c>
      <c r="AL40" s="1167"/>
      <c r="AM40" s="1167"/>
      <c r="AN40" s="1168"/>
      <c r="AO40" s="322">
        <v>-2615303</v>
      </c>
      <c r="AP40" s="322">
        <v>-21686</v>
      </c>
      <c r="AQ40" s="323">
        <v>-26735</v>
      </c>
      <c r="AR40" s="324">
        <v>-18.899999999999999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2" t="s">
        <v>293</v>
      </c>
      <c r="AL41" s="1173"/>
      <c r="AM41" s="1173"/>
      <c r="AN41" s="1174"/>
      <c r="AO41" s="322">
        <v>565445</v>
      </c>
      <c r="AP41" s="322">
        <v>4689</v>
      </c>
      <c r="AQ41" s="323">
        <v>8310</v>
      </c>
      <c r="AR41" s="324">
        <v>-43.6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1" t="s">
        <v>495</v>
      </c>
      <c r="AN49" s="1163" t="s">
        <v>531</v>
      </c>
      <c r="AO49" s="1164"/>
      <c r="AP49" s="1164"/>
      <c r="AQ49" s="1164"/>
      <c r="AR49" s="116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2"/>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4690727</v>
      </c>
      <c r="AN51" s="344">
        <v>38679</v>
      </c>
      <c r="AO51" s="345">
        <v>36.9</v>
      </c>
      <c r="AP51" s="346">
        <v>40632</v>
      </c>
      <c r="AQ51" s="347">
        <v>-0.5</v>
      </c>
      <c r="AR51" s="348">
        <v>37.4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2124230</v>
      </c>
      <c r="AN52" s="352">
        <v>17516</v>
      </c>
      <c r="AO52" s="353">
        <v>25.2</v>
      </c>
      <c r="AP52" s="354">
        <v>21402</v>
      </c>
      <c r="AQ52" s="355">
        <v>-5</v>
      </c>
      <c r="AR52" s="356">
        <v>30.2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3022237</v>
      </c>
      <c r="AN53" s="344">
        <v>24974</v>
      </c>
      <c r="AO53" s="345">
        <v>-35.4</v>
      </c>
      <c r="AP53" s="346">
        <v>45375</v>
      </c>
      <c r="AQ53" s="347">
        <v>11.7</v>
      </c>
      <c r="AR53" s="348">
        <v>-47.1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1843102</v>
      </c>
      <c r="AN54" s="352">
        <v>15231</v>
      </c>
      <c r="AO54" s="353">
        <v>-13</v>
      </c>
      <c r="AP54" s="354">
        <v>26025</v>
      </c>
      <c r="AQ54" s="355">
        <v>21.6</v>
      </c>
      <c r="AR54" s="356">
        <v>-34.6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4961763</v>
      </c>
      <c r="AN55" s="344">
        <v>41025</v>
      </c>
      <c r="AO55" s="345">
        <v>64.3</v>
      </c>
      <c r="AP55" s="346">
        <v>44267</v>
      </c>
      <c r="AQ55" s="347">
        <v>-2.4</v>
      </c>
      <c r="AR55" s="348">
        <v>66.7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3165783</v>
      </c>
      <c r="AN56" s="352">
        <v>26176</v>
      </c>
      <c r="AO56" s="353">
        <v>71.900000000000006</v>
      </c>
      <c r="AP56" s="354">
        <v>26161</v>
      </c>
      <c r="AQ56" s="355">
        <v>0.5</v>
      </c>
      <c r="AR56" s="356">
        <v>71.400000000000006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4875248</v>
      </c>
      <c r="AN57" s="344">
        <v>40316</v>
      </c>
      <c r="AO57" s="345">
        <v>-1.7</v>
      </c>
      <c r="AP57" s="346">
        <v>40879</v>
      </c>
      <c r="AQ57" s="347">
        <v>-7.7</v>
      </c>
      <c r="AR57" s="348">
        <v>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3987605</v>
      </c>
      <c r="AN58" s="352">
        <v>32976</v>
      </c>
      <c r="AO58" s="353">
        <v>26</v>
      </c>
      <c r="AP58" s="354">
        <v>24087</v>
      </c>
      <c r="AQ58" s="355">
        <v>-7.9</v>
      </c>
      <c r="AR58" s="356">
        <v>33.9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3279167</v>
      </c>
      <c r="AN59" s="344">
        <v>27191</v>
      </c>
      <c r="AO59" s="345">
        <v>-32.6</v>
      </c>
      <c r="AP59" s="346">
        <v>42651</v>
      </c>
      <c r="AQ59" s="347">
        <v>4.3</v>
      </c>
      <c r="AR59" s="348">
        <v>-36.9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1601859</v>
      </c>
      <c r="AN60" s="352">
        <v>13283</v>
      </c>
      <c r="AO60" s="353">
        <v>-59.7</v>
      </c>
      <c r="AP60" s="354">
        <v>22675</v>
      </c>
      <c r="AQ60" s="355">
        <v>-5.9</v>
      </c>
      <c r="AR60" s="356">
        <v>-53.8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4165828</v>
      </c>
      <c r="AN61" s="359">
        <v>34437</v>
      </c>
      <c r="AO61" s="360">
        <v>6.3</v>
      </c>
      <c r="AP61" s="361">
        <v>42761</v>
      </c>
      <c r="AQ61" s="362">
        <v>1.1000000000000001</v>
      </c>
      <c r="AR61" s="348">
        <v>5.2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2544516</v>
      </c>
      <c r="AN62" s="352">
        <v>21036</v>
      </c>
      <c r="AO62" s="353">
        <v>10.1</v>
      </c>
      <c r="AP62" s="354">
        <v>24070</v>
      </c>
      <c r="AQ62" s="355">
        <v>0.7</v>
      </c>
      <c r="AR62" s="356">
        <v>9.4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C9eThjwnnw0IE0P6CeTClNkXsTo87akwFmkzVzR0f82l/weYXA24qQRzFiAX1NVjCGRhMLu2jwXgcqPrrVCXA==" saltValue="0nKadiSsPXutAbXAVBV0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BkoLWIeusjmsOHER04DOtvhJHzQzMyAD7an4Rjo1uUQbou8HoRGJXXxS7Vl0hdILhsFgx53FvE9CSGUb+9BDA==" saltValue="T762kvwsfk/JqRVVzdh0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9N1+tIDLkVPtVYSeQf9S19Wq6NFYnEmua6y/kbm5vF3rlhLvjfvAOY2tAC8EZuhQaxfSq5SR8bNuwxYPZVniA==" saltValue="InaTFPh2/Tl+ljGty049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5" t="s">
        <v>3</v>
      </c>
      <c r="D47" s="1175"/>
      <c r="E47" s="1176"/>
      <c r="F47" s="11">
        <v>10.7</v>
      </c>
      <c r="G47" s="12">
        <v>10.78</v>
      </c>
      <c r="H47" s="12">
        <v>10.74</v>
      </c>
      <c r="I47" s="12">
        <v>10.75</v>
      </c>
      <c r="J47" s="13">
        <v>10.68</v>
      </c>
    </row>
    <row r="48" spans="2:10" ht="57.75" customHeight="1" x14ac:dyDescent="0.15">
      <c r="B48" s="14"/>
      <c r="C48" s="1177" t="s">
        <v>4</v>
      </c>
      <c r="D48" s="1177"/>
      <c r="E48" s="1178"/>
      <c r="F48" s="15">
        <v>8.34</v>
      </c>
      <c r="G48" s="16">
        <v>8.6</v>
      </c>
      <c r="H48" s="16">
        <v>4.0999999999999996</v>
      </c>
      <c r="I48" s="16">
        <v>3.05</v>
      </c>
      <c r="J48" s="17">
        <v>4.0199999999999996</v>
      </c>
    </row>
    <row r="49" spans="2:10" ht="57.75" customHeight="1" thickBot="1" x14ac:dyDescent="0.2">
      <c r="B49" s="18"/>
      <c r="C49" s="1179" t="s">
        <v>5</v>
      </c>
      <c r="D49" s="1179"/>
      <c r="E49" s="1180"/>
      <c r="F49" s="19">
        <v>6.47</v>
      </c>
      <c r="G49" s="20">
        <v>2.33</v>
      </c>
      <c r="H49" s="20" t="s">
        <v>552</v>
      </c>
      <c r="I49" s="20" t="s">
        <v>553</v>
      </c>
      <c r="J49" s="21">
        <v>2.5499999999999998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YELoXEuUuH5vvomYomT8l2BfMlW5AWDDTL3qQ5swVbwSSNg8jcwUUBMsVLaEDIjDJCA5MyYbeJbpl66VMVoDA==" saltValue="8A9wp/wNGglBZVnt9pLc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7" t="s">
        <v>554</v>
      </c>
      <c r="D34" s="1187"/>
      <c r="E34" s="1188"/>
      <c r="F34" s="32">
        <v>19.18</v>
      </c>
      <c r="G34" s="33">
        <v>20.84</v>
      </c>
      <c r="H34" s="33">
        <v>21.23</v>
      </c>
      <c r="I34" s="33">
        <v>20.87</v>
      </c>
      <c r="J34" s="34">
        <v>22.13</v>
      </c>
      <c r="K34" s="22"/>
      <c r="L34" s="22"/>
      <c r="M34" s="22"/>
      <c r="N34" s="22"/>
      <c r="O34" s="22"/>
      <c r="P34" s="22"/>
    </row>
    <row r="35" spans="1:16" ht="39" customHeight="1" x14ac:dyDescent="0.15">
      <c r="A35" s="22"/>
      <c r="B35" s="35"/>
      <c r="C35" s="1181" t="s">
        <v>555</v>
      </c>
      <c r="D35" s="1182"/>
      <c r="E35" s="1183"/>
      <c r="F35" s="36">
        <v>8.33</v>
      </c>
      <c r="G35" s="37">
        <v>8.6</v>
      </c>
      <c r="H35" s="37">
        <v>4.09</v>
      </c>
      <c r="I35" s="37">
        <v>3.05</v>
      </c>
      <c r="J35" s="38">
        <v>4.01</v>
      </c>
      <c r="K35" s="22"/>
      <c r="L35" s="22"/>
      <c r="M35" s="22"/>
      <c r="N35" s="22"/>
      <c r="O35" s="22"/>
      <c r="P35" s="22"/>
    </row>
    <row r="36" spans="1:16" ht="39" customHeight="1" x14ac:dyDescent="0.15">
      <c r="A36" s="22"/>
      <c r="B36" s="35"/>
      <c r="C36" s="1181" t="s">
        <v>556</v>
      </c>
      <c r="D36" s="1182"/>
      <c r="E36" s="1183"/>
      <c r="F36" s="36">
        <v>2.1800000000000002</v>
      </c>
      <c r="G36" s="37">
        <v>0.79</v>
      </c>
      <c r="H36" s="37">
        <v>1.3</v>
      </c>
      <c r="I36" s="37">
        <v>1.06</v>
      </c>
      <c r="J36" s="38">
        <v>1.75</v>
      </c>
      <c r="K36" s="22"/>
      <c r="L36" s="22"/>
      <c r="M36" s="22"/>
      <c r="N36" s="22"/>
      <c r="O36" s="22"/>
      <c r="P36" s="22"/>
    </row>
    <row r="37" spans="1:16" ht="39" customHeight="1" x14ac:dyDescent="0.15">
      <c r="A37" s="22"/>
      <c r="B37" s="35"/>
      <c r="C37" s="1181" t="s">
        <v>557</v>
      </c>
      <c r="D37" s="1182"/>
      <c r="E37" s="1183"/>
      <c r="F37" s="36">
        <v>0.17</v>
      </c>
      <c r="G37" s="37">
        <v>0.19</v>
      </c>
      <c r="H37" s="37">
        <v>0.38</v>
      </c>
      <c r="I37" s="37">
        <v>0.61</v>
      </c>
      <c r="J37" s="38">
        <v>0.74</v>
      </c>
      <c r="K37" s="22"/>
      <c r="L37" s="22"/>
      <c r="M37" s="22"/>
      <c r="N37" s="22"/>
      <c r="O37" s="22"/>
      <c r="P37" s="22"/>
    </row>
    <row r="38" spans="1:16" ht="39" customHeight="1" x14ac:dyDescent="0.15">
      <c r="A38" s="22"/>
      <c r="B38" s="35"/>
      <c r="C38" s="1181" t="s">
        <v>558</v>
      </c>
      <c r="D38" s="1182"/>
      <c r="E38" s="1183"/>
      <c r="F38" s="36">
        <v>0.32</v>
      </c>
      <c r="G38" s="37">
        <v>0.25</v>
      </c>
      <c r="H38" s="37">
        <v>2.23</v>
      </c>
      <c r="I38" s="37">
        <v>0.53</v>
      </c>
      <c r="J38" s="38">
        <v>0.55000000000000004</v>
      </c>
      <c r="K38" s="22"/>
      <c r="L38" s="22"/>
      <c r="M38" s="22"/>
      <c r="N38" s="22"/>
      <c r="O38" s="22"/>
      <c r="P38" s="22"/>
    </row>
    <row r="39" spans="1:16" ht="39" customHeight="1" x14ac:dyDescent="0.15">
      <c r="A39" s="22"/>
      <c r="B39" s="35"/>
      <c r="C39" s="1181" t="s">
        <v>559</v>
      </c>
      <c r="D39" s="1182"/>
      <c r="E39" s="1183"/>
      <c r="F39" s="36">
        <v>0.02</v>
      </c>
      <c r="G39" s="37">
        <v>0.02</v>
      </c>
      <c r="H39" s="37">
        <v>0.01</v>
      </c>
      <c r="I39" s="37">
        <v>0.01</v>
      </c>
      <c r="J39" s="38">
        <v>0.02</v>
      </c>
      <c r="K39" s="22"/>
      <c r="L39" s="22"/>
      <c r="M39" s="22"/>
      <c r="N39" s="22"/>
      <c r="O39" s="22"/>
      <c r="P39" s="22"/>
    </row>
    <row r="40" spans="1:16" ht="39" customHeight="1" x14ac:dyDescent="0.15">
      <c r="A40" s="22"/>
      <c r="B40" s="35"/>
      <c r="C40" s="1181" t="s">
        <v>560</v>
      </c>
      <c r="D40" s="1182"/>
      <c r="E40" s="1183"/>
      <c r="F40" s="36">
        <v>0</v>
      </c>
      <c r="G40" s="37">
        <v>0</v>
      </c>
      <c r="H40" s="37">
        <v>0</v>
      </c>
      <c r="I40" s="37">
        <v>0</v>
      </c>
      <c r="J40" s="38">
        <v>0</v>
      </c>
      <c r="K40" s="22"/>
      <c r="L40" s="22"/>
      <c r="M40" s="22"/>
      <c r="N40" s="22"/>
      <c r="O40" s="22"/>
      <c r="P40" s="22"/>
    </row>
    <row r="41" spans="1:16" ht="39" customHeight="1" x14ac:dyDescent="0.15">
      <c r="A41" s="22"/>
      <c r="B41" s="35"/>
      <c r="C41" s="1181" t="s">
        <v>561</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562</v>
      </c>
      <c r="D42" s="1182"/>
      <c r="E42" s="1183"/>
      <c r="F42" s="36" t="s">
        <v>504</v>
      </c>
      <c r="G42" s="37" t="s">
        <v>504</v>
      </c>
      <c r="H42" s="37" t="s">
        <v>504</v>
      </c>
      <c r="I42" s="37" t="s">
        <v>504</v>
      </c>
      <c r="J42" s="38" t="s">
        <v>504</v>
      </c>
      <c r="K42" s="22"/>
      <c r="L42" s="22"/>
      <c r="M42" s="22"/>
      <c r="N42" s="22"/>
      <c r="O42" s="22"/>
      <c r="P42" s="22"/>
    </row>
    <row r="43" spans="1:16" ht="39" customHeight="1" thickBot="1" x14ac:dyDescent="0.2">
      <c r="A43" s="22"/>
      <c r="B43" s="40"/>
      <c r="C43" s="1184" t="s">
        <v>563</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yzJTiflm8aE4Jrq65u+MnUtvgD/Di46pjimady83zyMMbwBZvA8I7wjxc4MvoDFLJweDURzHeCDqFLZcC2r8A==" saltValue="q8DOv52l0KvSbc37E0W3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3576</v>
      </c>
      <c r="L45" s="60">
        <v>3201</v>
      </c>
      <c r="M45" s="60">
        <v>2934</v>
      </c>
      <c r="N45" s="60">
        <v>2808</v>
      </c>
      <c r="O45" s="61">
        <v>2930</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504</v>
      </c>
      <c r="L46" s="64" t="s">
        <v>504</v>
      </c>
      <c r="M46" s="64" t="s">
        <v>504</v>
      </c>
      <c r="N46" s="64" t="s">
        <v>504</v>
      </c>
      <c r="O46" s="65" t="s">
        <v>504</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504</v>
      </c>
      <c r="L47" s="64" t="s">
        <v>504</v>
      </c>
      <c r="M47" s="64" t="s">
        <v>504</v>
      </c>
      <c r="N47" s="64" t="s">
        <v>504</v>
      </c>
      <c r="O47" s="65" t="s">
        <v>504</v>
      </c>
      <c r="P47" s="48"/>
      <c r="Q47" s="48"/>
      <c r="R47" s="48"/>
      <c r="S47" s="48"/>
      <c r="T47" s="48"/>
      <c r="U47" s="48"/>
    </row>
    <row r="48" spans="1:21" ht="30.75" customHeight="1" x14ac:dyDescent="0.15">
      <c r="A48" s="48"/>
      <c r="B48" s="1199"/>
      <c r="C48" s="1200"/>
      <c r="D48" s="62"/>
      <c r="E48" s="1191" t="s">
        <v>15</v>
      </c>
      <c r="F48" s="1191"/>
      <c r="G48" s="1191"/>
      <c r="H48" s="1191"/>
      <c r="I48" s="1191"/>
      <c r="J48" s="1192"/>
      <c r="K48" s="63">
        <v>442</v>
      </c>
      <c r="L48" s="64">
        <v>493</v>
      </c>
      <c r="M48" s="64">
        <v>643</v>
      </c>
      <c r="N48" s="64">
        <v>799</v>
      </c>
      <c r="O48" s="65">
        <v>1051</v>
      </c>
      <c r="P48" s="48"/>
      <c r="Q48" s="48"/>
      <c r="R48" s="48"/>
      <c r="S48" s="48"/>
      <c r="T48" s="48"/>
      <c r="U48" s="48"/>
    </row>
    <row r="49" spans="1:21" ht="30.75" customHeight="1" x14ac:dyDescent="0.15">
      <c r="A49" s="48"/>
      <c r="B49" s="1199"/>
      <c r="C49" s="1200"/>
      <c r="D49" s="62"/>
      <c r="E49" s="1191" t="s">
        <v>16</v>
      </c>
      <c r="F49" s="1191"/>
      <c r="G49" s="1191"/>
      <c r="H49" s="1191"/>
      <c r="I49" s="1191"/>
      <c r="J49" s="1192"/>
      <c r="K49" s="63" t="s">
        <v>504</v>
      </c>
      <c r="L49" s="64" t="s">
        <v>504</v>
      </c>
      <c r="M49" s="64" t="s">
        <v>504</v>
      </c>
      <c r="N49" s="64" t="s">
        <v>504</v>
      </c>
      <c r="O49" s="65" t="s">
        <v>504</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504</v>
      </c>
      <c r="L50" s="64" t="s">
        <v>504</v>
      </c>
      <c r="M50" s="64" t="s">
        <v>504</v>
      </c>
      <c r="N50" s="64" t="s">
        <v>504</v>
      </c>
      <c r="O50" s="65" t="s">
        <v>504</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504</v>
      </c>
      <c r="L51" s="64" t="s">
        <v>504</v>
      </c>
      <c r="M51" s="64" t="s">
        <v>504</v>
      </c>
      <c r="N51" s="64" t="s">
        <v>504</v>
      </c>
      <c r="O51" s="65" t="s">
        <v>504</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3598</v>
      </c>
      <c r="L52" s="64">
        <v>3773</v>
      </c>
      <c r="M52" s="64">
        <v>3460</v>
      </c>
      <c r="N52" s="64">
        <v>3492</v>
      </c>
      <c r="O52" s="65">
        <v>3416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420</v>
      </c>
      <c r="L53" s="69">
        <v>-79</v>
      </c>
      <c r="M53" s="69">
        <v>117</v>
      </c>
      <c r="N53" s="69">
        <v>115</v>
      </c>
      <c r="O53" s="70">
        <v>565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l5z5i7EuKvt2D34phVv+q3lDZZ9wwyz+Q2rR9IKzPlmtaCLbHETt43o5k0eI4E9O0DuC/EHdSIC+rboQ6+HLw==" saltValue="JCsFUn/Twk/WzXXtJR8K4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05" t="s">
        <v>24</v>
      </c>
      <c r="C41" s="1206"/>
      <c r="D41" s="81"/>
      <c r="E41" s="1211" t="s">
        <v>25</v>
      </c>
      <c r="F41" s="1211"/>
      <c r="G41" s="1211"/>
      <c r="H41" s="1212"/>
      <c r="I41" s="82">
        <v>20257</v>
      </c>
      <c r="J41" s="83">
        <v>19426</v>
      </c>
      <c r="K41" s="83">
        <v>19212</v>
      </c>
      <c r="L41" s="83">
        <v>20102</v>
      </c>
      <c r="M41" s="84">
        <v>19323</v>
      </c>
    </row>
    <row r="42" spans="2:13" ht="27.75" customHeight="1" x14ac:dyDescent="0.15">
      <c r="B42" s="1207"/>
      <c r="C42" s="1208"/>
      <c r="D42" s="85"/>
      <c r="E42" s="1213" t="s">
        <v>26</v>
      </c>
      <c r="F42" s="1213"/>
      <c r="G42" s="1213"/>
      <c r="H42" s="1214"/>
      <c r="I42" s="86">
        <v>29</v>
      </c>
      <c r="J42" s="87">
        <v>56</v>
      </c>
      <c r="K42" s="87">
        <v>5</v>
      </c>
      <c r="L42" s="87" t="s">
        <v>504</v>
      </c>
      <c r="M42" s="88">
        <v>2790</v>
      </c>
    </row>
    <row r="43" spans="2:13" ht="27.75" customHeight="1" x14ac:dyDescent="0.15">
      <c r="B43" s="1207"/>
      <c r="C43" s="1208"/>
      <c r="D43" s="85"/>
      <c r="E43" s="1213" t="s">
        <v>27</v>
      </c>
      <c r="F43" s="1213"/>
      <c r="G43" s="1213"/>
      <c r="H43" s="1214"/>
      <c r="I43" s="86">
        <v>6698</v>
      </c>
      <c r="J43" s="87">
        <v>9897</v>
      </c>
      <c r="K43" s="87">
        <v>10232</v>
      </c>
      <c r="L43" s="87">
        <v>9640</v>
      </c>
      <c r="M43" s="88">
        <v>8305</v>
      </c>
    </row>
    <row r="44" spans="2:13" ht="27.75" customHeight="1" x14ac:dyDescent="0.15">
      <c r="B44" s="1207"/>
      <c r="C44" s="1208"/>
      <c r="D44" s="85"/>
      <c r="E44" s="1213" t="s">
        <v>28</v>
      </c>
      <c r="F44" s="1213"/>
      <c r="G44" s="1213"/>
      <c r="H44" s="1214"/>
      <c r="I44" s="86" t="s">
        <v>504</v>
      </c>
      <c r="J44" s="87" t="s">
        <v>504</v>
      </c>
      <c r="K44" s="87" t="s">
        <v>504</v>
      </c>
      <c r="L44" s="87" t="s">
        <v>504</v>
      </c>
      <c r="M44" s="88" t="s">
        <v>504</v>
      </c>
    </row>
    <row r="45" spans="2:13" ht="27.75" customHeight="1" x14ac:dyDescent="0.15">
      <c r="B45" s="1207"/>
      <c r="C45" s="1208"/>
      <c r="D45" s="85"/>
      <c r="E45" s="1213" t="s">
        <v>29</v>
      </c>
      <c r="F45" s="1213"/>
      <c r="G45" s="1213"/>
      <c r="H45" s="1214"/>
      <c r="I45" s="86">
        <v>8627</v>
      </c>
      <c r="J45" s="87">
        <v>8067</v>
      </c>
      <c r="K45" s="87">
        <v>7679</v>
      </c>
      <c r="L45" s="87">
        <v>7377</v>
      </c>
      <c r="M45" s="88">
        <v>7232</v>
      </c>
    </row>
    <row r="46" spans="2:13" ht="27.75" customHeight="1" x14ac:dyDescent="0.15">
      <c r="B46" s="1207"/>
      <c r="C46" s="1208"/>
      <c r="D46" s="89"/>
      <c r="E46" s="1213" t="s">
        <v>30</v>
      </c>
      <c r="F46" s="1213"/>
      <c r="G46" s="1213"/>
      <c r="H46" s="1214"/>
      <c r="I46" s="86">
        <v>2</v>
      </c>
      <c r="J46" s="87">
        <v>3</v>
      </c>
      <c r="K46" s="87" t="s">
        <v>504</v>
      </c>
      <c r="L46" s="87" t="s">
        <v>504</v>
      </c>
      <c r="M46" s="88" t="s">
        <v>504</v>
      </c>
    </row>
    <row r="47" spans="2:13" ht="27.75" customHeight="1" x14ac:dyDescent="0.15">
      <c r="B47" s="1207"/>
      <c r="C47" s="1208"/>
      <c r="D47" s="90"/>
      <c r="E47" s="1215" t="s">
        <v>31</v>
      </c>
      <c r="F47" s="1216"/>
      <c r="G47" s="1216"/>
      <c r="H47" s="1217"/>
      <c r="I47" s="86" t="s">
        <v>504</v>
      </c>
      <c r="J47" s="87" t="s">
        <v>504</v>
      </c>
      <c r="K47" s="87" t="s">
        <v>504</v>
      </c>
      <c r="L47" s="87" t="s">
        <v>504</v>
      </c>
      <c r="M47" s="88" t="s">
        <v>504</v>
      </c>
    </row>
    <row r="48" spans="2:13" ht="27.75" customHeight="1" x14ac:dyDescent="0.15">
      <c r="B48" s="1207"/>
      <c r="C48" s="1208"/>
      <c r="D48" s="85"/>
      <c r="E48" s="1213" t="s">
        <v>32</v>
      </c>
      <c r="F48" s="1213"/>
      <c r="G48" s="1213"/>
      <c r="H48" s="1214"/>
      <c r="I48" s="86" t="s">
        <v>504</v>
      </c>
      <c r="J48" s="87" t="s">
        <v>504</v>
      </c>
      <c r="K48" s="87" t="s">
        <v>504</v>
      </c>
      <c r="L48" s="87" t="s">
        <v>504</v>
      </c>
      <c r="M48" s="88" t="s">
        <v>504</v>
      </c>
    </row>
    <row r="49" spans="2:13" ht="27.75" customHeight="1" x14ac:dyDescent="0.15">
      <c r="B49" s="1209"/>
      <c r="C49" s="1210"/>
      <c r="D49" s="85"/>
      <c r="E49" s="1213" t="s">
        <v>33</v>
      </c>
      <c r="F49" s="1213"/>
      <c r="G49" s="1213"/>
      <c r="H49" s="1214"/>
      <c r="I49" s="86" t="s">
        <v>504</v>
      </c>
      <c r="J49" s="87" t="s">
        <v>504</v>
      </c>
      <c r="K49" s="87" t="s">
        <v>504</v>
      </c>
      <c r="L49" s="87" t="s">
        <v>504</v>
      </c>
      <c r="M49" s="88" t="s">
        <v>504</v>
      </c>
    </row>
    <row r="50" spans="2:13" ht="27.75" customHeight="1" x14ac:dyDescent="0.15">
      <c r="B50" s="1218" t="s">
        <v>34</v>
      </c>
      <c r="C50" s="1219"/>
      <c r="D50" s="91"/>
      <c r="E50" s="1213" t="s">
        <v>35</v>
      </c>
      <c r="F50" s="1213"/>
      <c r="G50" s="1213"/>
      <c r="H50" s="1214"/>
      <c r="I50" s="86">
        <v>10683</v>
      </c>
      <c r="J50" s="87">
        <v>12504</v>
      </c>
      <c r="K50" s="87">
        <v>13734</v>
      </c>
      <c r="L50" s="87">
        <v>13902</v>
      </c>
      <c r="M50" s="88">
        <v>13445</v>
      </c>
    </row>
    <row r="51" spans="2:13" ht="27.75" customHeight="1" x14ac:dyDescent="0.15">
      <c r="B51" s="1207"/>
      <c r="C51" s="1208"/>
      <c r="D51" s="85"/>
      <c r="E51" s="1213" t="s">
        <v>36</v>
      </c>
      <c r="F51" s="1213"/>
      <c r="G51" s="1213"/>
      <c r="H51" s="1214"/>
      <c r="I51" s="86">
        <v>6921</v>
      </c>
      <c r="J51" s="87">
        <v>6271</v>
      </c>
      <c r="K51" s="87">
        <v>5902</v>
      </c>
      <c r="L51" s="87">
        <v>6127</v>
      </c>
      <c r="M51" s="88">
        <v>6806</v>
      </c>
    </row>
    <row r="52" spans="2:13" ht="27.75" customHeight="1" x14ac:dyDescent="0.15">
      <c r="B52" s="1209"/>
      <c r="C52" s="1210"/>
      <c r="D52" s="85"/>
      <c r="E52" s="1213" t="s">
        <v>37</v>
      </c>
      <c r="F52" s="1213"/>
      <c r="G52" s="1213"/>
      <c r="H52" s="1214"/>
      <c r="I52" s="86">
        <v>30514</v>
      </c>
      <c r="J52" s="87">
        <v>32649</v>
      </c>
      <c r="K52" s="87">
        <v>32842</v>
      </c>
      <c r="L52" s="87">
        <v>33618</v>
      </c>
      <c r="M52" s="88">
        <v>33563</v>
      </c>
    </row>
    <row r="53" spans="2:13" ht="27.75" customHeight="1" thickBot="1" x14ac:dyDescent="0.2">
      <c r="B53" s="1220" t="s">
        <v>38</v>
      </c>
      <c r="C53" s="1221"/>
      <c r="D53" s="92"/>
      <c r="E53" s="1222" t="s">
        <v>39</v>
      </c>
      <c r="F53" s="1222"/>
      <c r="G53" s="1222"/>
      <c r="H53" s="1223"/>
      <c r="I53" s="93">
        <v>-12506</v>
      </c>
      <c r="J53" s="94">
        <v>-13976</v>
      </c>
      <c r="K53" s="94">
        <v>-15350</v>
      </c>
      <c r="L53" s="94">
        <v>-16528</v>
      </c>
      <c r="M53" s="95">
        <v>-16163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vh1bg2e/sS/D7I3NM54mIo2XVZoFczSbM1hSoUvP7HN5v2tj2J9mdYZINt4CuNxaYE6tN/0CZOxAvQbo+ndKA==" saltValue="Orkl9t2Dr6G+hujtiAJb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2" t="s">
        <v>42</v>
      </c>
      <c r="D55" s="1232"/>
      <c r="E55" s="1233"/>
      <c r="F55" s="107">
        <v>2403</v>
      </c>
      <c r="G55" s="107">
        <v>2405</v>
      </c>
      <c r="H55" s="108">
        <v>2406</v>
      </c>
    </row>
    <row r="56" spans="2:8" ht="52.5" customHeight="1" x14ac:dyDescent="0.15">
      <c r="B56" s="109"/>
      <c r="C56" s="1234" t="s">
        <v>43</v>
      </c>
      <c r="D56" s="1234"/>
      <c r="E56" s="1235"/>
      <c r="F56" s="110">
        <v>3480</v>
      </c>
      <c r="G56" s="110">
        <v>4051</v>
      </c>
      <c r="H56" s="111">
        <v>4105</v>
      </c>
    </row>
    <row r="57" spans="2:8" ht="53.25" customHeight="1" x14ac:dyDescent="0.15">
      <c r="B57" s="109"/>
      <c r="C57" s="1236" t="s">
        <v>44</v>
      </c>
      <c r="D57" s="1236"/>
      <c r="E57" s="1237"/>
      <c r="F57" s="112">
        <v>6117</v>
      </c>
      <c r="G57" s="112">
        <v>5703</v>
      </c>
      <c r="H57" s="113">
        <v>5497</v>
      </c>
    </row>
    <row r="58" spans="2:8" ht="45.75" customHeight="1" x14ac:dyDescent="0.15">
      <c r="B58" s="114"/>
      <c r="C58" s="1224" t="s">
        <v>564</v>
      </c>
      <c r="D58" s="1225"/>
      <c r="E58" s="1226"/>
      <c r="F58" s="115">
        <v>2466</v>
      </c>
      <c r="G58" s="115">
        <v>2271</v>
      </c>
      <c r="H58" s="116">
        <v>2315</v>
      </c>
    </row>
    <row r="59" spans="2:8" ht="45.75" customHeight="1" x14ac:dyDescent="0.15">
      <c r="B59" s="114"/>
      <c r="C59" s="1224" t="s">
        <v>565</v>
      </c>
      <c r="D59" s="1225"/>
      <c r="E59" s="1226"/>
      <c r="F59" s="115">
        <v>1912</v>
      </c>
      <c r="G59" s="115">
        <v>1673</v>
      </c>
      <c r="H59" s="116">
        <v>1585</v>
      </c>
    </row>
    <row r="60" spans="2:8" ht="45.75" customHeight="1" x14ac:dyDescent="0.15">
      <c r="B60" s="114"/>
      <c r="C60" s="1224" t="s">
        <v>566</v>
      </c>
      <c r="D60" s="1225"/>
      <c r="E60" s="1226"/>
      <c r="F60" s="115">
        <v>1246</v>
      </c>
      <c r="G60" s="115">
        <v>1280</v>
      </c>
      <c r="H60" s="116">
        <v>1139</v>
      </c>
    </row>
    <row r="61" spans="2:8" ht="45.75" customHeight="1" x14ac:dyDescent="0.15">
      <c r="B61" s="114"/>
      <c r="C61" s="1224" t="s">
        <v>567</v>
      </c>
      <c r="D61" s="1225"/>
      <c r="E61" s="1226"/>
      <c r="F61" s="115">
        <v>165</v>
      </c>
      <c r="G61" s="115">
        <v>163</v>
      </c>
      <c r="H61" s="116">
        <v>152</v>
      </c>
    </row>
    <row r="62" spans="2:8" ht="45.75" customHeight="1" thickBot="1" x14ac:dyDescent="0.2">
      <c r="B62" s="117"/>
      <c r="C62" s="1227" t="s">
        <v>568</v>
      </c>
      <c r="D62" s="1228"/>
      <c r="E62" s="1229"/>
      <c r="F62" s="118">
        <v>140</v>
      </c>
      <c r="G62" s="118">
        <v>140</v>
      </c>
      <c r="H62" s="119">
        <v>140</v>
      </c>
    </row>
    <row r="63" spans="2:8" ht="52.5" customHeight="1" thickBot="1" x14ac:dyDescent="0.2">
      <c r="B63" s="120"/>
      <c r="C63" s="1230" t="s">
        <v>45</v>
      </c>
      <c r="D63" s="1230"/>
      <c r="E63" s="1231"/>
      <c r="F63" s="121">
        <v>12000</v>
      </c>
      <c r="G63" s="121">
        <v>12158</v>
      </c>
      <c r="H63" s="122">
        <v>12008</v>
      </c>
    </row>
    <row r="64" spans="2:8" ht="15" customHeight="1" x14ac:dyDescent="0.15"/>
    <row r="65" ht="0" hidden="1" customHeight="1" x14ac:dyDescent="0.15"/>
    <row r="66" ht="0" hidden="1" customHeight="1" x14ac:dyDescent="0.15"/>
  </sheetData>
  <sheetProtection algorithmName="SHA-512" hashValue="XspbuRR7h/dMp+sXVZdITVBRMj4zS+5y6UoT+pCy8yA5vNuV/yAfZOjD0RyzkIVUjodPchGm9OXXUUcNY7XMjQ==" saltValue="8UaSqN08Yss6vp8OGLw5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x14ac:dyDescent="0.15">
      <c r="A1" s="1238"/>
      <c r="B1" s="1239"/>
      <c r="DD1" s="1240"/>
      <c r="DE1" s="1240"/>
    </row>
    <row r="2" spans="1:143"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0"/>
      <c r="DE19" s="1240"/>
    </row>
    <row r="20" spans="1:351" x14ac:dyDescent="0.15">
      <c r="DD20" s="1240"/>
      <c r="DE20" s="1240"/>
    </row>
    <row r="21" spans="1:351" ht="17.25"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x14ac:dyDescent="0.15">
      <c r="B22" s="1247"/>
      <c r="MM22" s="1246"/>
    </row>
    <row r="23" spans="1:351" x14ac:dyDescent="0.15">
      <c r="B23" s="1247"/>
    </row>
    <row r="24" spans="1:351" x14ac:dyDescent="0.15">
      <c r="B24" s="1247"/>
    </row>
    <row r="25" spans="1:351" x14ac:dyDescent="0.15">
      <c r="B25" s="1247"/>
    </row>
    <row r="26" spans="1:351" x14ac:dyDescent="0.15">
      <c r="B26" s="1247"/>
    </row>
    <row r="27" spans="1:351" x14ac:dyDescent="0.15">
      <c r="B27" s="1247"/>
    </row>
    <row r="28" spans="1:351" x14ac:dyDescent="0.15">
      <c r="B28" s="1247"/>
    </row>
    <row r="29" spans="1:351" x14ac:dyDescent="0.15">
      <c r="B29" s="1247"/>
    </row>
    <row r="30" spans="1:351" x14ac:dyDescent="0.15">
      <c r="B30" s="1247"/>
    </row>
    <row r="31" spans="1:351" x14ac:dyDescent="0.15">
      <c r="B31" s="1247"/>
    </row>
    <row r="32" spans="1:351"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0"/>
    </row>
    <row r="41" spans="2:109" ht="17.25" x14ac:dyDescent="0.15">
      <c r="B41" s="1253" t="s">
        <v>580</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7"/>
      <c r="G42" s="1254"/>
      <c r="I42" s="1255"/>
      <c r="J42" s="1255"/>
      <c r="K42" s="1255"/>
      <c r="AM42" s="1254"/>
      <c r="AN42" s="1254" t="s">
        <v>581</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582</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0" t="s">
        <v>583</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547</v>
      </c>
      <c r="BQ50" s="1272"/>
      <c r="BR50" s="1272"/>
      <c r="BS50" s="1272"/>
      <c r="BT50" s="1272"/>
      <c r="BU50" s="1272"/>
      <c r="BV50" s="1272"/>
      <c r="BW50" s="1272"/>
      <c r="BX50" s="1272" t="s">
        <v>548</v>
      </c>
      <c r="BY50" s="1272"/>
      <c r="BZ50" s="1272"/>
      <c r="CA50" s="1272"/>
      <c r="CB50" s="1272"/>
      <c r="CC50" s="1272"/>
      <c r="CD50" s="1272"/>
      <c r="CE50" s="1272"/>
      <c r="CF50" s="1272" t="s">
        <v>549</v>
      </c>
      <c r="CG50" s="1272"/>
      <c r="CH50" s="1272"/>
      <c r="CI50" s="1272"/>
      <c r="CJ50" s="1272"/>
      <c r="CK50" s="1272"/>
      <c r="CL50" s="1272"/>
      <c r="CM50" s="1272"/>
      <c r="CN50" s="1272" t="s">
        <v>550</v>
      </c>
      <c r="CO50" s="1272"/>
      <c r="CP50" s="1272"/>
      <c r="CQ50" s="1272"/>
      <c r="CR50" s="1272"/>
      <c r="CS50" s="1272"/>
      <c r="CT50" s="1272"/>
      <c r="CU50" s="1272"/>
      <c r="CV50" s="1272" t="s">
        <v>551</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584</v>
      </c>
      <c r="AO51" s="1276"/>
      <c r="AP51" s="1276"/>
      <c r="AQ51" s="1276"/>
      <c r="AR51" s="1276"/>
      <c r="AS51" s="1276"/>
      <c r="AT51" s="1276"/>
      <c r="AU51" s="1276"/>
      <c r="AV51" s="1276"/>
      <c r="AW51" s="1276"/>
      <c r="AX51" s="1276"/>
      <c r="AY51" s="1276"/>
      <c r="AZ51" s="1276"/>
      <c r="BA51" s="1276"/>
      <c r="BB51" s="1276" t="s">
        <v>585</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7"/>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586</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7"/>
      <c r="CG53" s="1278"/>
      <c r="CH53" s="1278"/>
      <c r="CI53" s="1278"/>
      <c r="CJ53" s="1278"/>
      <c r="CK53" s="1278"/>
      <c r="CL53" s="1278"/>
      <c r="CM53" s="1278"/>
      <c r="CN53" s="1278">
        <v>55.5</v>
      </c>
      <c r="CO53" s="1278"/>
      <c r="CP53" s="1278"/>
      <c r="CQ53" s="1278"/>
      <c r="CR53" s="1278"/>
      <c r="CS53" s="1278"/>
      <c r="CT53" s="1278"/>
      <c r="CU53" s="1278"/>
      <c r="CV53" s="1278">
        <v>58.8</v>
      </c>
      <c r="CW53" s="1278"/>
      <c r="CX53" s="1278"/>
      <c r="CY53" s="1278"/>
      <c r="CZ53" s="1278"/>
      <c r="DA53" s="1278"/>
      <c r="DB53" s="1278"/>
      <c r="DC53" s="1278"/>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5"/>
      <c r="B55" s="1247"/>
      <c r="G55" s="1266"/>
      <c r="H55" s="1266"/>
      <c r="I55" s="1266"/>
      <c r="J55" s="1266"/>
      <c r="K55" s="1275"/>
      <c r="L55" s="1275"/>
      <c r="M55" s="1275"/>
      <c r="N55" s="1275"/>
      <c r="AN55" s="1272" t="s">
        <v>587</v>
      </c>
      <c r="AO55" s="1272"/>
      <c r="AP55" s="1272"/>
      <c r="AQ55" s="1272"/>
      <c r="AR55" s="1272"/>
      <c r="AS55" s="1272"/>
      <c r="AT55" s="1272"/>
      <c r="AU55" s="1272"/>
      <c r="AV55" s="1272"/>
      <c r="AW55" s="1272"/>
      <c r="AX55" s="1272"/>
      <c r="AY55" s="1272"/>
      <c r="AZ55" s="1272"/>
      <c r="BA55" s="1272"/>
      <c r="BB55" s="1276" t="s">
        <v>585</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7"/>
      <c r="CG55" s="1278"/>
      <c r="CH55" s="1278"/>
      <c r="CI55" s="1278"/>
      <c r="CJ55" s="1278"/>
      <c r="CK55" s="1278"/>
      <c r="CL55" s="1278"/>
      <c r="CM55" s="1278"/>
      <c r="CN55" s="1278">
        <v>15</v>
      </c>
      <c r="CO55" s="1278"/>
      <c r="CP55" s="1278"/>
      <c r="CQ55" s="1278"/>
      <c r="CR55" s="1278"/>
      <c r="CS55" s="1278"/>
      <c r="CT55" s="1278"/>
      <c r="CU55" s="1278"/>
      <c r="CV55" s="1278">
        <v>12.2</v>
      </c>
      <c r="CW55" s="1278"/>
      <c r="CX55" s="1278"/>
      <c r="CY55" s="1278"/>
      <c r="CZ55" s="1278"/>
      <c r="DA55" s="1278"/>
      <c r="DB55" s="1278"/>
      <c r="DC55" s="1278"/>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x14ac:dyDescent="0.15">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586</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7"/>
      <c r="CG57" s="1278"/>
      <c r="CH57" s="1278"/>
      <c r="CI57" s="1278"/>
      <c r="CJ57" s="1278"/>
      <c r="CK57" s="1278"/>
      <c r="CL57" s="1278"/>
      <c r="CM57" s="1278"/>
      <c r="CN57" s="1278">
        <v>60.1</v>
      </c>
      <c r="CO57" s="1278"/>
      <c r="CP57" s="1278"/>
      <c r="CQ57" s="1278"/>
      <c r="CR57" s="1278"/>
      <c r="CS57" s="1278"/>
      <c r="CT57" s="1278"/>
      <c r="CU57" s="1278"/>
      <c r="CV57" s="1278">
        <v>60.4</v>
      </c>
      <c r="CW57" s="1278"/>
      <c r="CX57" s="1278"/>
      <c r="CY57" s="1278"/>
      <c r="CZ57" s="1278"/>
      <c r="DA57" s="1278"/>
      <c r="DB57" s="1278"/>
      <c r="DC57" s="1278"/>
      <c r="DD57" s="1281"/>
      <c r="DE57" s="1279"/>
    </row>
    <row r="58" spans="1:109" s="1255" customFormat="1" x14ac:dyDescent="0.15">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x14ac:dyDescent="0.15">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x14ac:dyDescent="0.15">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x14ac:dyDescent="0.15">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x14ac:dyDescent="0.15">
      <c r="B63" s="1287" t="s">
        <v>588</v>
      </c>
    </row>
    <row r="64" spans="1:109" x14ac:dyDescent="0.15">
      <c r="B64" s="1247"/>
      <c r="G64" s="1254"/>
      <c r="I64" s="1288"/>
      <c r="J64" s="1288"/>
      <c r="K64" s="1288"/>
      <c r="L64" s="1288"/>
      <c r="M64" s="1288"/>
      <c r="N64" s="1289"/>
      <c r="AM64" s="1254"/>
      <c r="AN64" s="1254" t="s">
        <v>581</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589</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3"/>
      <c r="I71" s="1294"/>
      <c r="J71" s="1291"/>
      <c r="K71" s="1291"/>
      <c r="L71" s="1292"/>
      <c r="M71" s="1291"/>
      <c r="N71" s="1292"/>
      <c r="AM71" s="1293"/>
      <c r="AN71" s="1240" t="s">
        <v>583</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547</v>
      </c>
      <c r="BQ72" s="1272"/>
      <c r="BR72" s="1272"/>
      <c r="BS72" s="1272"/>
      <c r="BT72" s="1272"/>
      <c r="BU72" s="1272"/>
      <c r="BV72" s="1272"/>
      <c r="BW72" s="1272"/>
      <c r="BX72" s="1272" t="s">
        <v>548</v>
      </c>
      <c r="BY72" s="1272"/>
      <c r="BZ72" s="1272"/>
      <c r="CA72" s="1272"/>
      <c r="CB72" s="1272"/>
      <c r="CC72" s="1272"/>
      <c r="CD72" s="1272"/>
      <c r="CE72" s="1272"/>
      <c r="CF72" s="1272" t="s">
        <v>549</v>
      </c>
      <c r="CG72" s="1272"/>
      <c r="CH72" s="1272"/>
      <c r="CI72" s="1272"/>
      <c r="CJ72" s="1272"/>
      <c r="CK72" s="1272"/>
      <c r="CL72" s="1272"/>
      <c r="CM72" s="1272"/>
      <c r="CN72" s="1272" t="s">
        <v>550</v>
      </c>
      <c r="CO72" s="1272"/>
      <c r="CP72" s="1272"/>
      <c r="CQ72" s="1272"/>
      <c r="CR72" s="1272"/>
      <c r="CS72" s="1272"/>
      <c r="CT72" s="1272"/>
      <c r="CU72" s="1272"/>
      <c r="CV72" s="1272" t="s">
        <v>551</v>
      </c>
      <c r="CW72" s="1272"/>
      <c r="CX72" s="1272"/>
      <c r="CY72" s="1272"/>
      <c r="CZ72" s="1272"/>
      <c r="DA72" s="1272"/>
      <c r="DB72" s="1272"/>
      <c r="DC72" s="1272"/>
    </row>
    <row r="73" spans="2:107" x14ac:dyDescent="0.15">
      <c r="B73" s="1247"/>
      <c r="G73" s="1273"/>
      <c r="H73" s="1273"/>
      <c r="I73" s="1273"/>
      <c r="J73" s="1273"/>
      <c r="K73" s="1295"/>
      <c r="L73" s="1295"/>
      <c r="M73" s="1295"/>
      <c r="N73" s="1295"/>
      <c r="AM73" s="1265"/>
      <c r="AN73" s="1276" t="s">
        <v>584</v>
      </c>
      <c r="AO73" s="1276"/>
      <c r="AP73" s="1276"/>
      <c r="AQ73" s="1276"/>
      <c r="AR73" s="1276"/>
      <c r="AS73" s="1276"/>
      <c r="AT73" s="1276"/>
      <c r="AU73" s="1276"/>
      <c r="AV73" s="1276"/>
      <c r="AW73" s="1276"/>
      <c r="AX73" s="1276"/>
      <c r="AY73" s="1276"/>
      <c r="AZ73" s="1276"/>
      <c r="BA73" s="1276"/>
      <c r="BB73" s="1276" t="s">
        <v>585</v>
      </c>
      <c r="BC73" s="1276"/>
      <c r="BD73" s="1276"/>
      <c r="BE73" s="1276"/>
      <c r="BF73" s="1276"/>
      <c r="BG73" s="1276"/>
      <c r="BH73" s="1276"/>
      <c r="BI73" s="1276"/>
      <c r="BJ73" s="1276"/>
      <c r="BK73" s="1276"/>
      <c r="BL73" s="1276"/>
      <c r="BM73" s="1276"/>
      <c r="BN73" s="1276"/>
      <c r="BO73" s="1276"/>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590</v>
      </c>
      <c r="BC75" s="1276"/>
      <c r="BD75" s="1276"/>
      <c r="BE75" s="1276"/>
      <c r="BF75" s="1276"/>
      <c r="BG75" s="1276"/>
      <c r="BH75" s="1276"/>
      <c r="BI75" s="1276"/>
      <c r="BJ75" s="1276"/>
      <c r="BK75" s="1276"/>
      <c r="BL75" s="1276"/>
      <c r="BM75" s="1276"/>
      <c r="BN75" s="1276"/>
      <c r="BO75" s="1276"/>
      <c r="BP75" s="1278">
        <v>3.7</v>
      </c>
      <c r="BQ75" s="1278"/>
      <c r="BR75" s="1278"/>
      <c r="BS75" s="1278"/>
      <c r="BT75" s="1278"/>
      <c r="BU75" s="1278"/>
      <c r="BV75" s="1278"/>
      <c r="BW75" s="1278"/>
      <c r="BX75" s="1278">
        <v>1.8</v>
      </c>
      <c r="BY75" s="1278"/>
      <c r="BZ75" s="1278"/>
      <c r="CA75" s="1278"/>
      <c r="CB75" s="1278"/>
      <c r="CC75" s="1278"/>
      <c r="CD75" s="1278"/>
      <c r="CE75" s="1278"/>
      <c r="CF75" s="1278">
        <v>0.7</v>
      </c>
      <c r="CG75" s="1278"/>
      <c r="CH75" s="1278"/>
      <c r="CI75" s="1278"/>
      <c r="CJ75" s="1278"/>
      <c r="CK75" s="1278"/>
      <c r="CL75" s="1278"/>
      <c r="CM75" s="1278"/>
      <c r="CN75" s="1278">
        <v>0.2</v>
      </c>
      <c r="CO75" s="1278"/>
      <c r="CP75" s="1278"/>
      <c r="CQ75" s="1278"/>
      <c r="CR75" s="1278"/>
      <c r="CS75" s="1278"/>
      <c r="CT75" s="1278"/>
      <c r="CU75" s="1278"/>
      <c r="CV75" s="1278">
        <v>1.3</v>
      </c>
      <c r="CW75" s="1278"/>
      <c r="CX75" s="1278"/>
      <c r="CY75" s="1278"/>
      <c r="CZ75" s="1278"/>
      <c r="DA75" s="1278"/>
      <c r="DB75" s="1278"/>
      <c r="DC75" s="1278"/>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7"/>
      <c r="G77" s="1266"/>
      <c r="H77" s="1266"/>
      <c r="I77" s="1266"/>
      <c r="J77" s="1266"/>
      <c r="K77" s="1295"/>
      <c r="L77" s="1295"/>
      <c r="M77" s="1295"/>
      <c r="N77" s="1295"/>
      <c r="AN77" s="1272" t="s">
        <v>587</v>
      </c>
      <c r="AO77" s="1272"/>
      <c r="AP77" s="1272"/>
      <c r="AQ77" s="1272"/>
      <c r="AR77" s="1272"/>
      <c r="AS77" s="1272"/>
      <c r="AT77" s="1272"/>
      <c r="AU77" s="1272"/>
      <c r="AV77" s="1272"/>
      <c r="AW77" s="1272"/>
      <c r="AX77" s="1272"/>
      <c r="AY77" s="1272"/>
      <c r="AZ77" s="1272"/>
      <c r="BA77" s="1272"/>
      <c r="BB77" s="1276" t="s">
        <v>585</v>
      </c>
      <c r="BC77" s="1276"/>
      <c r="BD77" s="1276"/>
      <c r="BE77" s="1276"/>
      <c r="BF77" s="1276"/>
      <c r="BG77" s="1276"/>
      <c r="BH77" s="1276"/>
      <c r="BI77" s="1276"/>
      <c r="BJ77" s="1276"/>
      <c r="BK77" s="1276"/>
      <c r="BL77" s="1276"/>
      <c r="BM77" s="1276"/>
      <c r="BN77" s="1276"/>
      <c r="BO77" s="1276"/>
      <c r="BP77" s="1278">
        <v>0</v>
      </c>
      <c r="BQ77" s="1278"/>
      <c r="BR77" s="1278"/>
      <c r="BS77" s="1278"/>
      <c r="BT77" s="1278"/>
      <c r="BU77" s="1278"/>
      <c r="BV77" s="1278"/>
      <c r="BW77" s="1278"/>
      <c r="BX77" s="1278">
        <v>0</v>
      </c>
      <c r="BY77" s="1278"/>
      <c r="BZ77" s="1278"/>
      <c r="CA77" s="1278"/>
      <c r="CB77" s="1278"/>
      <c r="CC77" s="1278"/>
      <c r="CD77" s="1278"/>
      <c r="CE77" s="1278"/>
      <c r="CF77" s="1278">
        <v>17.8</v>
      </c>
      <c r="CG77" s="1278"/>
      <c r="CH77" s="1278"/>
      <c r="CI77" s="1278"/>
      <c r="CJ77" s="1278"/>
      <c r="CK77" s="1278"/>
      <c r="CL77" s="1278"/>
      <c r="CM77" s="1278"/>
      <c r="CN77" s="1278">
        <v>15</v>
      </c>
      <c r="CO77" s="1278"/>
      <c r="CP77" s="1278"/>
      <c r="CQ77" s="1278"/>
      <c r="CR77" s="1278"/>
      <c r="CS77" s="1278"/>
      <c r="CT77" s="1278"/>
      <c r="CU77" s="1278"/>
      <c r="CV77" s="1278">
        <v>12.2</v>
      </c>
      <c r="CW77" s="1278"/>
      <c r="CX77" s="1278"/>
      <c r="CY77" s="1278"/>
      <c r="CZ77" s="1278"/>
      <c r="DA77" s="1278"/>
      <c r="DB77" s="1278"/>
      <c r="DC77" s="1278"/>
    </row>
    <row r="78" spans="2:107" x14ac:dyDescent="0.15">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590</v>
      </c>
      <c r="BC79" s="1276"/>
      <c r="BD79" s="1276"/>
      <c r="BE79" s="1276"/>
      <c r="BF79" s="1276"/>
      <c r="BG79" s="1276"/>
      <c r="BH79" s="1276"/>
      <c r="BI79" s="1276"/>
      <c r="BJ79" s="1276"/>
      <c r="BK79" s="1276"/>
      <c r="BL79" s="1276"/>
      <c r="BM79" s="1276"/>
      <c r="BN79" s="1276"/>
      <c r="BO79" s="1276"/>
      <c r="BP79" s="1278">
        <v>5.4</v>
      </c>
      <c r="BQ79" s="1278"/>
      <c r="BR79" s="1278"/>
      <c r="BS79" s="1278"/>
      <c r="BT79" s="1278"/>
      <c r="BU79" s="1278"/>
      <c r="BV79" s="1278"/>
      <c r="BW79" s="1278"/>
      <c r="BX79" s="1278">
        <v>4.4000000000000004</v>
      </c>
      <c r="BY79" s="1278"/>
      <c r="BZ79" s="1278"/>
      <c r="CA79" s="1278"/>
      <c r="CB79" s="1278"/>
      <c r="CC79" s="1278"/>
      <c r="CD79" s="1278"/>
      <c r="CE79" s="1278"/>
      <c r="CF79" s="1278">
        <v>5.3</v>
      </c>
      <c r="CG79" s="1278"/>
      <c r="CH79" s="1278"/>
      <c r="CI79" s="1278"/>
      <c r="CJ79" s="1278"/>
      <c r="CK79" s="1278"/>
      <c r="CL79" s="1278"/>
      <c r="CM79" s="1278"/>
      <c r="CN79" s="1278">
        <v>5</v>
      </c>
      <c r="CO79" s="1278"/>
      <c r="CP79" s="1278"/>
      <c r="CQ79" s="1278"/>
      <c r="CR79" s="1278"/>
      <c r="CS79" s="1278"/>
      <c r="CT79" s="1278"/>
      <c r="CU79" s="1278"/>
      <c r="CV79" s="1278">
        <v>4.8</v>
      </c>
      <c r="CW79" s="1278"/>
      <c r="CX79" s="1278"/>
      <c r="CY79" s="1278"/>
      <c r="CZ79" s="1278"/>
      <c r="DA79" s="1278"/>
      <c r="DB79" s="1278"/>
      <c r="DC79" s="1278"/>
    </row>
    <row r="80" spans="2:107" x14ac:dyDescent="0.15">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7"/>
    </row>
    <row r="82" spans="2:109" ht="17.25" x14ac:dyDescent="0.1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0"/>
      <c r="DE84" s="1240"/>
    </row>
    <row r="85" spans="2:109" x14ac:dyDescent="0.15">
      <c r="DD85" s="1240"/>
      <c r="DE85" s="1240"/>
    </row>
    <row r="86" spans="2:109" hidden="1" x14ac:dyDescent="0.15">
      <c r="DD86" s="1240"/>
      <c r="DE86" s="1240"/>
    </row>
    <row r="87" spans="2:109" hidden="1" x14ac:dyDescent="0.15">
      <c r="K87" s="1298"/>
      <c r="AQ87" s="1298"/>
      <c r="BC87" s="1298"/>
      <c r="BO87" s="1298"/>
      <c r="CA87" s="1298"/>
      <c r="CM87" s="1298"/>
      <c r="CY87" s="1298"/>
      <c r="DD87" s="1240"/>
      <c r="DE87" s="1240"/>
    </row>
    <row r="88" spans="2:109" hidden="1" x14ac:dyDescent="0.15">
      <c r="DD88" s="1240"/>
      <c r="DE88" s="1240"/>
    </row>
    <row r="89" spans="2:109" hidden="1" x14ac:dyDescent="0.15">
      <c r="DD89" s="1240"/>
      <c r="DE89" s="1240"/>
    </row>
    <row r="90" spans="2:109" hidden="1" x14ac:dyDescent="0.15">
      <c r="DD90" s="1240"/>
      <c r="DE90" s="1240"/>
    </row>
    <row r="91" spans="2:109" hidden="1" x14ac:dyDescent="0.15">
      <c r="DD91" s="1240"/>
      <c r="DE91" s="1240"/>
    </row>
    <row r="92" spans="2:109" ht="13.5" hidden="1" customHeight="1" x14ac:dyDescent="0.15">
      <c r="DD92" s="1240"/>
      <c r="DE92" s="1240"/>
    </row>
    <row r="93" spans="2:109" ht="13.5" hidden="1" customHeight="1" x14ac:dyDescent="0.15">
      <c r="DD93" s="1240"/>
      <c r="DE93" s="1240"/>
    </row>
    <row r="94" spans="2:109" ht="13.5" hidden="1" customHeight="1" x14ac:dyDescent="0.15">
      <c r="DD94" s="1240"/>
      <c r="DE94" s="1240"/>
    </row>
    <row r="95" spans="2:109" ht="13.5" hidden="1" customHeight="1" x14ac:dyDescent="0.15">
      <c r="DD95" s="1240"/>
      <c r="DE95" s="1240"/>
    </row>
    <row r="96" spans="2:109" ht="13.5" hidden="1" customHeight="1" x14ac:dyDescent="0.15">
      <c r="DD96" s="1240"/>
      <c r="DE96" s="1240"/>
    </row>
    <row r="97" spans="108:109" ht="13.5" hidden="1" customHeight="1" x14ac:dyDescent="0.15">
      <c r="DD97" s="1240"/>
      <c r="DE97" s="1240"/>
    </row>
    <row r="98" spans="108:109" ht="13.5" hidden="1" customHeight="1" x14ac:dyDescent="0.15">
      <c r="DD98" s="1240"/>
      <c r="DE98" s="1240"/>
    </row>
    <row r="99" spans="108:109" ht="13.5" hidden="1" customHeight="1" x14ac:dyDescent="0.15">
      <c r="DD99" s="1240"/>
      <c r="DE99" s="1240"/>
    </row>
    <row r="100" spans="108:109" ht="13.5" hidden="1" customHeight="1" x14ac:dyDescent="0.15">
      <c r="DD100" s="1240"/>
      <c r="DE100" s="1240"/>
    </row>
    <row r="101" spans="108:109" ht="13.5" hidden="1" customHeight="1" x14ac:dyDescent="0.15">
      <c r="DD101" s="1240"/>
      <c r="DE101" s="1240"/>
    </row>
    <row r="102" spans="108:109" ht="13.5" hidden="1" customHeight="1" x14ac:dyDescent="0.15">
      <c r="DD102" s="1240"/>
      <c r="DE102" s="1240"/>
    </row>
    <row r="103" spans="108:109" ht="13.5" hidden="1" customHeight="1" x14ac:dyDescent="0.15">
      <c r="DD103" s="1240"/>
      <c r="DE103" s="1240"/>
    </row>
    <row r="104" spans="108:109" ht="13.5" hidden="1" customHeight="1" x14ac:dyDescent="0.15">
      <c r="DD104" s="1240"/>
      <c r="DE104" s="1240"/>
    </row>
    <row r="105" spans="108:109" ht="13.5" hidden="1" customHeight="1" x14ac:dyDescent="0.15">
      <c r="DD105" s="1240"/>
      <c r="DE105" s="1240"/>
    </row>
    <row r="106" spans="108:109" ht="13.5" hidden="1" customHeight="1" x14ac:dyDescent="0.15">
      <c r="DD106" s="1240"/>
      <c r="DE106" s="1240"/>
    </row>
    <row r="107" spans="108:109" ht="13.5" hidden="1" customHeight="1" x14ac:dyDescent="0.15">
      <c r="DD107" s="1240"/>
      <c r="DE107" s="1240"/>
    </row>
    <row r="108" spans="108:109" ht="13.5" hidden="1" customHeight="1" x14ac:dyDescent="0.15">
      <c r="DD108" s="1240"/>
      <c r="DE108" s="1240"/>
    </row>
    <row r="109" spans="108:109" ht="13.5" hidden="1" customHeight="1" x14ac:dyDescent="0.15">
      <c r="DD109" s="1240"/>
      <c r="DE109" s="1240"/>
    </row>
    <row r="110" spans="108:109" ht="13.5" hidden="1" customHeight="1" x14ac:dyDescent="0.15">
      <c r="DD110" s="1240"/>
      <c r="DE110" s="1240"/>
    </row>
    <row r="111" spans="108:109" ht="13.5" hidden="1" customHeight="1" x14ac:dyDescent="0.15">
      <c r="DD111" s="1240"/>
      <c r="DE111" s="1240"/>
    </row>
    <row r="112" spans="108:109" ht="13.5" hidden="1" customHeight="1" x14ac:dyDescent="0.15">
      <c r="DD112" s="1240"/>
      <c r="DE112" s="1240"/>
    </row>
    <row r="113" spans="108:109" ht="13.5" hidden="1" customHeight="1" x14ac:dyDescent="0.15">
      <c r="DD113" s="1240"/>
      <c r="DE113" s="1240"/>
    </row>
    <row r="114" spans="108:109" ht="13.5" hidden="1" customHeight="1" x14ac:dyDescent="0.15">
      <c r="DD114" s="1240"/>
      <c r="DE114" s="1240"/>
    </row>
    <row r="115" spans="108:109" ht="13.5" hidden="1" customHeight="1" x14ac:dyDescent="0.15">
      <c r="DD115" s="1240"/>
      <c r="DE115" s="1240"/>
    </row>
    <row r="116" spans="108:109" ht="13.5" hidden="1" customHeight="1" x14ac:dyDescent="0.15">
      <c r="DD116" s="1240"/>
      <c r="DE116" s="1240"/>
    </row>
    <row r="117" spans="108:109" ht="13.5" hidden="1" customHeight="1" x14ac:dyDescent="0.15">
      <c r="DD117" s="1240"/>
      <c r="DE117" s="1240"/>
    </row>
    <row r="118" spans="108:109" ht="13.5" hidden="1" customHeight="1" x14ac:dyDescent="0.15">
      <c r="DD118" s="1240"/>
      <c r="DE118" s="1240"/>
    </row>
    <row r="119" spans="108:109" ht="13.5" hidden="1" customHeight="1" x14ac:dyDescent="0.15">
      <c r="DD119" s="1240"/>
      <c r="DE119" s="1240"/>
    </row>
    <row r="120" spans="108:109" ht="13.5" hidden="1" customHeight="1" x14ac:dyDescent="0.15">
      <c r="DD120" s="1240"/>
      <c r="DE120" s="1240"/>
    </row>
    <row r="121" spans="108:109" ht="13.5" hidden="1" customHeight="1" x14ac:dyDescent="0.15">
      <c r="DD121" s="1240"/>
      <c r="DE121" s="1240"/>
    </row>
    <row r="122" spans="108:109" ht="13.5" hidden="1" customHeight="1" x14ac:dyDescent="0.15">
      <c r="DD122" s="1240"/>
      <c r="DE122" s="1240"/>
    </row>
    <row r="123" spans="108:109" ht="13.5" hidden="1" customHeight="1" x14ac:dyDescent="0.15">
      <c r="DD123" s="1240"/>
      <c r="DE123" s="1240"/>
    </row>
    <row r="124" spans="108:109" ht="13.5" hidden="1" customHeight="1" x14ac:dyDescent="0.15">
      <c r="DD124" s="1240"/>
      <c r="DE124" s="1240"/>
    </row>
    <row r="125" spans="108:109" ht="13.5" hidden="1" customHeight="1" x14ac:dyDescent="0.15">
      <c r="DD125" s="1240"/>
      <c r="DE125" s="1240"/>
    </row>
    <row r="126" spans="108:109" ht="13.5" hidden="1" customHeight="1" x14ac:dyDescent="0.15">
      <c r="DD126" s="1240"/>
      <c r="DE126" s="1240"/>
    </row>
    <row r="127" spans="108:109" ht="13.5" hidden="1" customHeight="1" x14ac:dyDescent="0.15">
      <c r="DD127" s="1240"/>
      <c r="DE127" s="1240"/>
    </row>
    <row r="128" spans="108:109" ht="13.5" hidden="1" customHeight="1" x14ac:dyDescent="0.15">
      <c r="DD128" s="1240"/>
      <c r="DE128" s="1240"/>
    </row>
    <row r="129" spans="108:109" ht="13.5" hidden="1" customHeight="1" x14ac:dyDescent="0.15">
      <c r="DD129" s="1240"/>
      <c r="DE129" s="1240"/>
    </row>
    <row r="130" spans="108:109" ht="13.5" hidden="1" customHeight="1" x14ac:dyDescent="0.15">
      <c r="DD130" s="1240"/>
      <c r="DE130" s="1240"/>
    </row>
    <row r="131" spans="108:109" ht="13.5" hidden="1" customHeight="1" x14ac:dyDescent="0.15">
      <c r="DD131" s="1240"/>
      <c r="DE131" s="1240"/>
    </row>
    <row r="132" spans="108:109" ht="13.5" hidden="1" customHeight="1" x14ac:dyDescent="0.15">
      <c r="DD132" s="1240"/>
      <c r="DE132" s="1240"/>
    </row>
    <row r="133" spans="108:109" ht="13.5" hidden="1" customHeight="1" x14ac:dyDescent="0.15">
      <c r="DD133" s="1240"/>
      <c r="DE133" s="1240"/>
    </row>
    <row r="134" spans="108:109" ht="13.5" hidden="1" customHeight="1" x14ac:dyDescent="0.15">
      <c r="DD134" s="1240"/>
      <c r="DE134" s="1240"/>
    </row>
    <row r="135" spans="108:109" ht="13.5" hidden="1" customHeight="1" x14ac:dyDescent="0.15">
      <c r="DD135" s="1240"/>
      <c r="DE135" s="1240"/>
    </row>
    <row r="136" spans="108:109" ht="13.5" hidden="1" customHeight="1" x14ac:dyDescent="0.15">
      <c r="DD136" s="1240"/>
      <c r="DE136" s="1240"/>
    </row>
    <row r="137" spans="108:109" ht="13.5" hidden="1" customHeight="1" x14ac:dyDescent="0.15">
      <c r="DD137" s="1240"/>
      <c r="DE137" s="1240"/>
    </row>
    <row r="138" spans="108:109" ht="13.5" hidden="1" customHeight="1" x14ac:dyDescent="0.15">
      <c r="DD138" s="1240"/>
      <c r="DE138" s="1240"/>
    </row>
    <row r="139" spans="108:109" ht="13.5" hidden="1" customHeight="1" x14ac:dyDescent="0.15">
      <c r="DD139" s="1240"/>
      <c r="DE139" s="1240"/>
    </row>
    <row r="140" spans="108:109" ht="13.5" hidden="1" customHeight="1" x14ac:dyDescent="0.15">
      <c r="DD140" s="1240"/>
      <c r="DE140" s="1240"/>
    </row>
    <row r="141" spans="108:109" ht="13.5" hidden="1" customHeight="1" x14ac:dyDescent="0.15">
      <c r="DD141" s="1240"/>
      <c r="DE141" s="1240"/>
    </row>
    <row r="142" spans="108:109" ht="13.5" hidden="1" customHeight="1" x14ac:dyDescent="0.15">
      <c r="DD142" s="1240"/>
      <c r="DE142" s="1240"/>
    </row>
    <row r="143" spans="108:109" ht="13.5" hidden="1" customHeight="1" x14ac:dyDescent="0.15">
      <c r="DD143" s="1240"/>
      <c r="DE143" s="1240"/>
    </row>
    <row r="144" spans="108:109" ht="13.5" hidden="1" customHeight="1" x14ac:dyDescent="0.15">
      <c r="DD144" s="1240"/>
      <c r="DE144" s="1240"/>
    </row>
    <row r="145" spans="108:109" ht="13.5" hidden="1" customHeight="1" x14ac:dyDescent="0.15">
      <c r="DD145" s="1240"/>
      <c r="DE145" s="1240"/>
    </row>
    <row r="146" spans="108:109" ht="13.5" hidden="1" customHeight="1" x14ac:dyDescent="0.15">
      <c r="DD146" s="1240"/>
      <c r="DE146" s="1240"/>
    </row>
    <row r="147" spans="108:109" ht="13.5" hidden="1" customHeight="1" x14ac:dyDescent="0.15">
      <c r="DD147" s="1240"/>
      <c r="DE147" s="1240"/>
    </row>
    <row r="148" spans="108:109" ht="13.5" hidden="1" customHeight="1" x14ac:dyDescent="0.15">
      <c r="DD148" s="1240"/>
      <c r="DE148" s="1240"/>
    </row>
    <row r="149" spans="108:109" ht="13.5" hidden="1" customHeight="1" x14ac:dyDescent="0.15">
      <c r="DD149" s="1240"/>
      <c r="DE149" s="1240"/>
    </row>
    <row r="150" spans="108:109" ht="13.5" hidden="1" customHeight="1" x14ac:dyDescent="0.15">
      <c r="DD150" s="1240"/>
      <c r="DE150" s="1240"/>
    </row>
    <row r="151" spans="108:109" ht="13.5" hidden="1" customHeight="1" x14ac:dyDescent="0.15">
      <c r="DD151" s="1240"/>
      <c r="DE151" s="1240"/>
    </row>
    <row r="152" spans="108:109" ht="13.5" hidden="1" customHeight="1" x14ac:dyDescent="0.15">
      <c r="DD152" s="1240"/>
      <c r="DE152" s="1240"/>
    </row>
    <row r="153" spans="108:109" ht="13.5" hidden="1" customHeight="1" x14ac:dyDescent="0.15">
      <c r="DD153" s="1240"/>
      <c r="DE153" s="1240"/>
    </row>
    <row r="154" spans="108:109" ht="13.5" hidden="1" customHeight="1" x14ac:dyDescent="0.15">
      <c r="DD154" s="1240"/>
      <c r="DE154" s="1240"/>
    </row>
    <row r="155" spans="108:109" ht="13.5" hidden="1" customHeight="1" x14ac:dyDescent="0.15">
      <c r="DD155" s="1240"/>
      <c r="DE155" s="1240"/>
    </row>
    <row r="156" spans="108:109" ht="13.5" hidden="1" customHeight="1" x14ac:dyDescent="0.15">
      <c r="DD156" s="1240"/>
      <c r="DE156" s="1240"/>
    </row>
    <row r="157" spans="108:109" ht="13.5" hidden="1" customHeight="1" x14ac:dyDescent="0.15">
      <c r="DD157" s="1240"/>
      <c r="DE157" s="1240"/>
    </row>
    <row r="158" spans="108:109" ht="13.5" hidden="1" customHeight="1" x14ac:dyDescent="0.15">
      <c r="DD158" s="1240"/>
      <c r="DE158" s="1240"/>
    </row>
    <row r="159" spans="108:109" ht="13.5" hidden="1" customHeight="1" x14ac:dyDescent="0.15">
      <c r="DD159" s="1240"/>
      <c r="DE159" s="1240"/>
    </row>
    <row r="160" spans="108:109" ht="13.5" hidden="1" customHeight="1" x14ac:dyDescent="0.15">
      <c r="DD160" s="1240"/>
      <c r="DE160" s="124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a1c6RhREY0VYO4qKHABZva64zsJ0eivxBzcdCiVxOCvWUInTLZrPWBHTeEFeApkPMXEK+deUXheO/8AfALq1w==" saltValue="P8tB4cBHLd8f+3zj8ILr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ytvW+5QnieVJh6roNO99F+Ql2Eg3ieudeyDTmoeTL+Vm/I/1pQzm1nlFmKvVRReac/feaOiShFKwkKLX3mldg==" saltValue="nN5bb6egc8XmoHN2LBnP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5Yn356QIzjxz/0/7nmSaqUvEtUGAM9FhrB2DbNB7wavBBb7Jx2DfAkjB6+6J9g9FGhd6G2EdmwIbwcPl7/GHw==" saltValue="Cbs5gkig/d8XhFjv90HS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38679</v>
      </c>
      <c r="E3" s="141"/>
      <c r="F3" s="142">
        <v>40632</v>
      </c>
      <c r="G3" s="143"/>
      <c r="H3" s="144"/>
    </row>
    <row r="4" spans="1:8" x14ac:dyDescent="0.15">
      <c r="A4" s="145"/>
      <c r="B4" s="146"/>
      <c r="C4" s="147"/>
      <c r="D4" s="148">
        <v>17516</v>
      </c>
      <c r="E4" s="149"/>
      <c r="F4" s="150">
        <v>21402</v>
      </c>
      <c r="G4" s="151"/>
      <c r="H4" s="152"/>
    </row>
    <row r="5" spans="1:8" x14ac:dyDescent="0.15">
      <c r="A5" s="133" t="s">
        <v>539</v>
      </c>
      <c r="B5" s="138"/>
      <c r="C5" s="139"/>
      <c r="D5" s="140">
        <v>24974</v>
      </c>
      <c r="E5" s="141"/>
      <c r="F5" s="142">
        <v>45375</v>
      </c>
      <c r="G5" s="143"/>
      <c r="H5" s="144"/>
    </row>
    <row r="6" spans="1:8" x14ac:dyDescent="0.15">
      <c r="A6" s="145"/>
      <c r="B6" s="146"/>
      <c r="C6" s="147"/>
      <c r="D6" s="148">
        <v>15231</v>
      </c>
      <c r="E6" s="149"/>
      <c r="F6" s="150">
        <v>26025</v>
      </c>
      <c r="G6" s="151"/>
      <c r="H6" s="152"/>
    </row>
    <row r="7" spans="1:8" x14ac:dyDescent="0.15">
      <c r="A7" s="133" t="s">
        <v>540</v>
      </c>
      <c r="B7" s="138"/>
      <c r="C7" s="139"/>
      <c r="D7" s="140">
        <v>41025</v>
      </c>
      <c r="E7" s="141"/>
      <c r="F7" s="142">
        <v>44267</v>
      </c>
      <c r="G7" s="143"/>
      <c r="H7" s="144"/>
    </row>
    <row r="8" spans="1:8" x14ac:dyDescent="0.15">
      <c r="A8" s="145"/>
      <c r="B8" s="146"/>
      <c r="C8" s="147"/>
      <c r="D8" s="148">
        <v>26176</v>
      </c>
      <c r="E8" s="149"/>
      <c r="F8" s="150">
        <v>26161</v>
      </c>
      <c r="G8" s="151"/>
      <c r="H8" s="152"/>
    </row>
    <row r="9" spans="1:8" x14ac:dyDescent="0.15">
      <c r="A9" s="133" t="s">
        <v>541</v>
      </c>
      <c r="B9" s="138"/>
      <c r="C9" s="139"/>
      <c r="D9" s="140">
        <v>40316</v>
      </c>
      <c r="E9" s="141"/>
      <c r="F9" s="142">
        <v>40879</v>
      </c>
      <c r="G9" s="143"/>
      <c r="H9" s="144"/>
    </row>
    <row r="10" spans="1:8" x14ac:dyDescent="0.15">
      <c r="A10" s="145"/>
      <c r="B10" s="146"/>
      <c r="C10" s="147"/>
      <c r="D10" s="148">
        <v>32976</v>
      </c>
      <c r="E10" s="149"/>
      <c r="F10" s="150">
        <v>24087</v>
      </c>
      <c r="G10" s="151"/>
      <c r="H10" s="152"/>
    </row>
    <row r="11" spans="1:8" x14ac:dyDescent="0.15">
      <c r="A11" s="133" t="s">
        <v>542</v>
      </c>
      <c r="B11" s="138"/>
      <c r="C11" s="139"/>
      <c r="D11" s="140">
        <v>27191</v>
      </c>
      <c r="E11" s="141"/>
      <c r="F11" s="142">
        <v>42651</v>
      </c>
      <c r="G11" s="143"/>
      <c r="H11" s="144"/>
    </row>
    <row r="12" spans="1:8" x14ac:dyDescent="0.15">
      <c r="A12" s="145"/>
      <c r="B12" s="146"/>
      <c r="C12" s="153"/>
      <c r="D12" s="148">
        <v>13283</v>
      </c>
      <c r="E12" s="149"/>
      <c r="F12" s="150">
        <v>22675</v>
      </c>
      <c r="G12" s="151"/>
      <c r="H12" s="152"/>
    </row>
    <row r="13" spans="1:8" x14ac:dyDescent="0.15">
      <c r="A13" s="133"/>
      <c r="B13" s="138"/>
      <c r="C13" s="154"/>
      <c r="D13" s="155">
        <v>34437</v>
      </c>
      <c r="E13" s="156"/>
      <c r="F13" s="157">
        <v>42761</v>
      </c>
      <c r="G13" s="158"/>
      <c r="H13" s="144"/>
    </row>
    <row r="14" spans="1:8" x14ac:dyDescent="0.15">
      <c r="A14" s="145"/>
      <c r="B14" s="146"/>
      <c r="C14" s="147"/>
      <c r="D14" s="148">
        <v>21036</v>
      </c>
      <c r="E14" s="149"/>
      <c r="F14" s="150">
        <v>24070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8.34</v>
      </c>
      <c r="C19" s="159">
        <f>ROUND(VALUE(SUBSTITUTE(実質収支比率等に係る経年分析!G$48,"▲","-")),2)</f>
        <v>8.6</v>
      </c>
      <c r="D19" s="159">
        <f>ROUND(VALUE(SUBSTITUTE(実質収支比率等に係る経年分析!H$48,"▲","-")),2)</f>
        <v>4.0999999999999996</v>
      </c>
      <c r="E19" s="159">
        <f>ROUND(VALUE(SUBSTITUTE(実質収支比率等に係る経年分析!I$48,"▲","-")),2)</f>
        <v>3.05</v>
      </c>
      <c r="F19" s="159">
        <f>ROUND(VALUE(SUBSTITUTE(実質収支比率等に係る経年分析!J$48,"▲","-")),2)</f>
        <v>4.0199999999999996</v>
      </c>
    </row>
    <row r="20" spans="1:11" x14ac:dyDescent="0.15">
      <c r="A20" s="159" t="s">
        <v>49</v>
      </c>
      <c r="B20" s="159">
        <f>ROUND(VALUE(SUBSTITUTE(実質収支比率等に係る経年分析!F$47,"▲","-")),2)</f>
        <v>10.7</v>
      </c>
      <c r="C20" s="159">
        <f>ROUND(VALUE(SUBSTITUTE(実質収支比率等に係る経年分析!G$47,"▲","-")),2)</f>
        <v>10.78</v>
      </c>
      <c r="D20" s="159">
        <f>ROUND(VALUE(SUBSTITUTE(実質収支比率等に係る経年分析!H$47,"▲","-")),2)</f>
        <v>10.74</v>
      </c>
      <c r="E20" s="159">
        <f>ROUND(VALUE(SUBSTITUTE(実質収支比率等に係る経年分析!I$47,"▲","-")),2)</f>
        <v>10.75</v>
      </c>
      <c r="F20" s="159">
        <f>ROUND(VALUE(SUBSTITUTE(実質収支比率等に係る経年分析!J$47,"▲","-")),2)</f>
        <v>10.68</v>
      </c>
    </row>
    <row r="21" spans="1:11" x14ac:dyDescent="0.15">
      <c r="A21" s="159" t="s">
        <v>50</v>
      </c>
      <c r="B21" s="159">
        <f>IF(ISNUMBER(VALUE(SUBSTITUTE(実質収支比率等に係る経年分析!F$49,"▲","-"))),ROUND(VALUE(SUBSTITUTE(実質収支比率等に係る経年分析!F$49,"▲","-")),2),NA())</f>
        <v>6.47</v>
      </c>
      <c r="C21" s="159">
        <f>IF(ISNUMBER(VALUE(SUBSTITUTE(実質収支比率等に係る経年分析!G$49,"▲","-"))),ROUND(VALUE(SUBSTITUTE(実質収支比率等に係る経年分析!G$49,"▲","-")),2),NA())</f>
        <v>2.33</v>
      </c>
      <c r="D21" s="159">
        <f>IF(ISNUMBER(VALUE(SUBSTITUTE(実質収支比率等に係る経年分析!H$49,"▲","-"))),ROUND(VALUE(SUBSTITUTE(実質収支比率等に係る経年分析!H$49,"▲","-")),2),NA())</f>
        <v>-3.83</v>
      </c>
      <c r="E21" s="159">
        <f>IF(ISNUMBER(VALUE(SUBSTITUTE(実質収支比率等に係る経年分析!I$49,"▲","-"))),ROUND(VALUE(SUBSTITUTE(実質収支比率等に係る経年分析!I$49,"▲","-")),2),NA())</f>
        <v>-1.04</v>
      </c>
      <c r="F21" s="159">
        <f>IF(ISNUMBER(VALUE(SUBSTITUTE(実質収支比率等に係る経年分析!J$49,"▲","-"))),ROUND(VALUE(SUBSTITUTE(実質収支比率等に係る経年分析!J$49,"▲","-")),2),NA())</f>
        <v>2.5499999999999998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公共施設整備基金特別会計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0.55000000000000004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2.1800000000000002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20.87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22.13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3598</v>
      </c>
      <c r="E42" s="161"/>
      <c r="F42" s="161"/>
      <c r="G42" s="161">
        <f>'実質公債費比率（分子）の構造'!L$52</f>
        <v>3773</v>
      </c>
      <c r="H42" s="161"/>
      <c r="I42" s="161"/>
      <c r="J42" s="161">
        <f>'実質公債費比率（分子）の構造'!M$52</f>
        <v>3460</v>
      </c>
      <c r="K42" s="161"/>
      <c r="L42" s="161"/>
      <c r="M42" s="161">
        <f>'実質公債費比率（分子）の構造'!N$52</f>
        <v>3492</v>
      </c>
      <c r="N42" s="161"/>
      <c r="O42" s="161"/>
      <c r="P42" s="161">
        <f>'実質公債費比率（分子）の構造'!O$52</f>
        <v>3416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442</v>
      </c>
      <c r="C46" s="161"/>
      <c r="D46" s="161"/>
      <c r="E46" s="161">
        <f>'実質公債費比率（分子）の構造'!L$48</f>
        <v>493</v>
      </c>
      <c r="F46" s="161"/>
      <c r="G46" s="161"/>
      <c r="H46" s="161">
        <f>'実質公債費比率（分子）の構造'!M$48</f>
        <v>643</v>
      </c>
      <c r="I46" s="161"/>
      <c r="J46" s="161"/>
      <c r="K46" s="161">
        <f>'実質公債費比率（分子）の構造'!N$48</f>
        <v>799</v>
      </c>
      <c r="L46" s="161"/>
      <c r="M46" s="161"/>
      <c r="N46" s="161">
        <f>'実質公債費比率（分子）の構造'!O$48</f>
        <v>1051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3576</v>
      </c>
      <c r="C49" s="161"/>
      <c r="D49" s="161"/>
      <c r="E49" s="161">
        <f>'実質公債費比率（分子）の構造'!L$45</f>
        <v>3201</v>
      </c>
      <c r="F49" s="161"/>
      <c r="G49" s="161"/>
      <c r="H49" s="161">
        <f>'実質公債費比率（分子）の構造'!M$45</f>
        <v>2934</v>
      </c>
      <c r="I49" s="161"/>
      <c r="J49" s="161"/>
      <c r="K49" s="161">
        <f>'実質公債費比率（分子）の構造'!N$45</f>
        <v>2808</v>
      </c>
      <c r="L49" s="161"/>
      <c r="M49" s="161"/>
      <c r="N49" s="161">
        <f>'実質公債費比率（分子）の構造'!O$45</f>
        <v>2930</v>
      </c>
      <c r="O49" s="161"/>
      <c r="P49" s="161"/>
    </row>
    <row r="50" spans="1:16" x14ac:dyDescent="0.15">
      <c r="A50" s="161" t="s">
        <v>65</v>
      </c>
      <c r="B50" s="161" t="e">
        <f>NA()</f>
        <v>#N/A</v>
      </c>
      <c r="C50" s="161">
        <f>IF(ISNUMBER('実質公債費比率（分子）の構造'!K$53),'実質公債費比率（分子）の構造'!K$53,NA())</f>
        <v>420</v>
      </c>
      <c r="D50" s="161" t="e">
        <f>NA()</f>
        <v>#N/A</v>
      </c>
      <c r="E50" s="161" t="e">
        <f>NA()</f>
        <v>#N/A</v>
      </c>
      <c r="F50" s="161">
        <f>IF(ISNUMBER('実質公債費比率（分子）の構造'!L$53),'実質公債費比率（分子）の構造'!L$53,NA())</f>
        <v>-79</v>
      </c>
      <c r="G50" s="161" t="e">
        <f>NA()</f>
        <v>#N/A</v>
      </c>
      <c r="H50" s="161" t="e">
        <f>NA()</f>
        <v>#N/A</v>
      </c>
      <c r="I50" s="161">
        <f>IF(ISNUMBER('実質公債費比率（分子）の構造'!M$53),'実質公債費比率（分子）の構造'!M$53,NA())</f>
        <v>117</v>
      </c>
      <c r="J50" s="161" t="e">
        <f>NA()</f>
        <v>#N/A</v>
      </c>
      <c r="K50" s="161" t="e">
        <f>NA()</f>
        <v>#N/A</v>
      </c>
      <c r="L50" s="161">
        <f>IF(ISNUMBER('実質公債費比率（分子）の構造'!N$53),'実質公債費比率（分子）の構造'!N$53,NA())</f>
        <v>115</v>
      </c>
      <c r="M50" s="161" t="e">
        <f>NA()</f>
        <v>#N/A</v>
      </c>
      <c r="N50" s="161" t="e">
        <f>NA()</f>
        <v>#N/A</v>
      </c>
      <c r="O50" s="161">
        <f>IF(ISNUMBER('実質公債費比率（分子）の構造'!O$53),'実質公債費比率（分子）の構造'!O$53,NA())</f>
        <v>565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30514</v>
      </c>
      <c r="E56" s="160"/>
      <c r="F56" s="160"/>
      <c r="G56" s="160">
        <f>'将来負担比率（分子）の構造'!J$52</f>
        <v>32649</v>
      </c>
      <c r="H56" s="160"/>
      <c r="I56" s="160"/>
      <c r="J56" s="160">
        <f>'将来負担比率（分子）の構造'!K$52</f>
        <v>32842</v>
      </c>
      <c r="K56" s="160"/>
      <c r="L56" s="160"/>
      <c r="M56" s="160">
        <f>'将来負担比率（分子）の構造'!L$52</f>
        <v>33618</v>
      </c>
      <c r="N56" s="160"/>
      <c r="O56" s="160"/>
      <c r="P56" s="160">
        <f>'将来負担比率（分子）の構造'!M$52</f>
        <v>33563</v>
      </c>
    </row>
    <row r="57" spans="1:16" x14ac:dyDescent="0.15">
      <c r="A57" s="160" t="s">
        <v>36</v>
      </c>
      <c r="B57" s="160"/>
      <c r="C57" s="160"/>
      <c r="D57" s="160">
        <f>'将来負担比率（分子）の構造'!I$51</f>
        <v>6921</v>
      </c>
      <c r="E57" s="160"/>
      <c r="F57" s="160"/>
      <c r="G57" s="160">
        <f>'将来負担比率（分子）の構造'!J$51</f>
        <v>6271</v>
      </c>
      <c r="H57" s="160"/>
      <c r="I57" s="160"/>
      <c r="J57" s="160">
        <f>'将来負担比率（分子）の構造'!K$51</f>
        <v>5902</v>
      </c>
      <c r="K57" s="160"/>
      <c r="L57" s="160"/>
      <c r="M57" s="160">
        <f>'将来負担比率（分子）の構造'!L$51</f>
        <v>6127</v>
      </c>
      <c r="N57" s="160"/>
      <c r="O57" s="160"/>
      <c r="P57" s="160">
        <f>'将来負担比率（分子）の構造'!M$51</f>
        <v>6806</v>
      </c>
    </row>
    <row r="58" spans="1:16" x14ac:dyDescent="0.15">
      <c r="A58" s="160" t="s">
        <v>35</v>
      </c>
      <c r="B58" s="160"/>
      <c r="C58" s="160"/>
      <c r="D58" s="160">
        <f>'将来負担比率（分子）の構造'!I$50</f>
        <v>10683</v>
      </c>
      <c r="E58" s="160"/>
      <c r="F58" s="160"/>
      <c r="G58" s="160">
        <f>'将来負担比率（分子）の構造'!J$50</f>
        <v>12504</v>
      </c>
      <c r="H58" s="160"/>
      <c r="I58" s="160"/>
      <c r="J58" s="160">
        <f>'将来負担比率（分子）の構造'!K$50</f>
        <v>13734</v>
      </c>
      <c r="K58" s="160"/>
      <c r="L58" s="160"/>
      <c r="M58" s="160">
        <f>'将来負担比率（分子）の構造'!L$50</f>
        <v>13902</v>
      </c>
      <c r="N58" s="160"/>
      <c r="O58" s="160"/>
      <c r="P58" s="160">
        <f>'将来負担比率（分子）の構造'!M$50</f>
        <v>13445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v>
      </c>
      <c r="C61" s="160"/>
      <c r="D61" s="160"/>
      <c r="E61" s="160">
        <f>'将来負担比率（分子）の構造'!J$46</f>
        <v>3</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8627</v>
      </c>
      <c r="C62" s="160"/>
      <c r="D62" s="160"/>
      <c r="E62" s="160">
        <f>'将来負担比率（分子）の構造'!J$45</f>
        <v>8067</v>
      </c>
      <c r="F62" s="160"/>
      <c r="G62" s="160"/>
      <c r="H62" s="160">
        <f>'将来負担比率（分子）の構造'!K$45</f>
        <v>7679</v>
      </c>
      <c r="I62" s="160"/>
      <c r="J62" s="160"/>
      <c r="K62" s="160">
        <f>'将来負担比率（分子）の構造'!L$45</f>
        <v>7377</v>
      </c>
      <c r="L62" s="160"/>
      <c r="M62" s="160"/>
      <c r="N62" s="160">
        <f>'将来負担比率（分子）の構造'!M$45</f>
        <v>7232</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6698</v>
      </c>
      <c r="C64" s="160"/>
      <c r="D64" s="160"/>
      <c r="E64" s="160">
        <f>'将来負担比率（分子）の構造'!J$43</f>
        <v>9897</v>
      </c>
      <c r="F64" s="160"/>
      <c r="G64" s="160"/>
      <c r="H64" s="160">
        <f>'将来負担比率（分子）の構造'!K$43</f>
        <v>10232</v>
      </c>
      <c r="I64" s="160"/>
      <c r="J64" s="160"/>
      <c r="K64" s="160">
        <f>'将来負担比率（分子）の構造'!L$43</f>
        <v>9640</v>
      </c>
      <c r="L64" s="160"/>
      <c r="M64" s="160"/>
      <c r="N64" s="160">
        <f>'将来負担比率（分子）の構造'!M$43</f>
        <v>8305</v>
      </c>
      <c r="O64" s="160"/>
      <c r="P64" s="160"/>
    </row>
    <row r="65" spans="1:16" x14ac:dyDescent="0.15">
      <c r="A65" s="160" t="s">
        <v>26</v>
      </c>
      <c r="B65" s="160">
        <f>'将来負担比率（分子）の構造'!I$42</f>
        <v>29</v>
      </c>
      <c r="C65" s="160"/>
      <c r="D65" s="160"/>
      <c r="E65" s="160">
        <f>'将来負担比率（分子）の構造'!J$42</f>
        <v>56</v>
      </c>
      <c r="F65" s="160"/>
      <c r="G65" s="160"/>
      <c r="H65" s="160">
        <f>'将来負担比率（分子）の構造'!K$42</f>
        <v>5</v>
      </c>
      <c r="I65" s="160"/>
      <c r="J65" s="160"/>
      <c r="K65" s="160" t="str">
        <f>'将来負担比率（分子）の構造'!L$42</f>
        <v>-</v>
      </c>
      <c r="L65" s="160"/>
      <c r="M65" s="160"/>
      <c r="N65" s="160">
        <f>'将来負担比率（分子）の構造'!M$42</f>
        <v>2790</v>
      </c>
      <c r="O65" s="160"/>
      <c r="P65" s="160"/>
    </row>
    <row r="66" spans="1:16" x14ac:dyDescent="0.15">
      <c r="A66" s="160" t="s">
        <v>25</v>
      </c>
      <c r="B66" s="160">
        <f>'将来負担比率（分子）の構造'!I$41</f>
        <v>20257</v>
      </c>
      <c r="C66" s="160"/>
      <c r="D66" s="160"/>
      <c r="E66" s="160">
        <f>'将来負担比率（分子）の構造'!J$41</f>
        <v>19426</v>
      </c>
      <c r="F66" s="160"/>
      <c r="G66" s="160"/>
      <c r="H66" s="160">
        <f>'将来負担比率（分子）の構造'!K$41</f>
        <v>19212</v>
      </c>
      <c r="I66" s="160"/>
      <c r="J66" s="160"/>
      <c r="K66" s="160">
        <f>'将来負担比率（分子）の構造'!L$41</f>
        <v>20102</v>
      </c>
      <c r="L66" s="160"/>
      <c r="M66" s="160"/>
      <c r="N66" s="160">
        <f>'将来負担比率（分子）の構造'!M$41</f>
        <v>19323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2403</v>
      </c>
      <c r="C72" s="164">
        <f>基金残高に係る経年分析!G55</f>
        <v>2405</v>
      </c>
      <c r="D72" s="164">
        <f>基金残高に係る経年分析!H55</f>
        <v>2406</v>
      </c>
    </row>
    <row r="73" spans="1:16" x14ac:dyDescent="0.15">
      <c r="A73" s="163" t="s">
        <v>72</v>
      </c>
      <c r="B73" s="164">
        <f>基金残高に係る経年分析!F56</f>
        <v>3480</v>
      </c>
      <c r="C73" s="164">
        <f>基金残高に係る経年分析!G56</f>
        <v>4051</v>
      </c>
      <c r="D73" s="164">
        <f>基金残高に係る経年分析!H56</f>
        <v>4105</v>
      </c>
    </row>
    <row r="74" spans="1:16" x14ac:dyDescent="0.15">
      <c r="A74" s="163" t="s">
        <v>73</v>
      </c>
      <c r="B74" s="164">
        <f>基金残高に係る経年分析!F57</f>
        <v>6117</v>
      </c>
      <c r="C74" s="164">
        <f>基金残高に係る経年分析!G57</f>
        <v>5703</v>
      </c>
      <c r="D74" s="164">
        <f>基金残高に係る経年分析!H57</f>
        <v>5497</v>
      </c>
    </row>
  </sheetData>
  <sheetProtection algorithmName="SHA-512" hashValue="Kkv/C9yBTGbD/BG3DLVyS954KxYqU4yTxRubDsey5U911SyYY5+vTe3K/sRCn2WRY8B1rUPhH/BOC0DUWCSO8w==" saltValue="QJQwDpRoqb7kdJkL1MqO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2019-03-18T06:17:12Z</cp:lastPrinted>
  <dcterms:created xsi:type="dcterms:W3CDTF">2019-02-14T03:55:15Z</dcterms:created>
  <dcterms:modified xsi:type="dcterms:W3CDTF">2019-10-28T08:21:38Z</dcterms:modified>
  <cp:category/>
</cp:coreProperties>
</file>