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③財政第１係\10公会計\H31(H29決算）\07財政状況資料集の作成について\04_市町村からの回答\"/>
    </mc:Choice>
  </mc:AlternateContent>
  <bookViews>
    <workbookView xWindow="-120" yWindow="-120" windowWidth="20730" windowHeight="11160" tabRatio="71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O36" i="10"/>
  <c r="BE36" i="10"/>
  <c r="AM36" i="10"/>
  <c r="CO35" i="10"/>
  <c r="AM35" i="10"/>
  <c r="C35" i="10"/>
  <c r="C36" i="10" s="1"/>
  <c r="C37" i="10" s="1"/>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c r="BE34" i="10"/>
  <c r="BE35" i="10" s="1"/>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<sst xmlns="http://schemas.openxmlformats.org/spreadsheetml/2006/main" count="1106" uniqueCount="610">
  <si>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</si>
  <si>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</si>
  <si>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</si>
  <si>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</si>
  <si>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</si>
  <si>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</si>
  <si>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</si>
  <si>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</si>
  <si>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</si>
  <si>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</si>
  <si>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</si>
  <si>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</si>
  <si>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</si>
  <si>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</si>
  <si>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</si>
  <si>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</si>
  <si>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</si>
  <si>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</si>
  <si>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</si>
  <si>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</si>
  <si>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</si>
  <si>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</si>
  <si>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</si>
  <si>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</si>
  <si>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</si>
  <si>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</si>
  <si>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</si>
  <si>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</si>
  <si>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</si>
  <si>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</si>
  <si>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</si>
  <si>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</si>
  <si>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</si>
  <si>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</si>
  <si>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</si>
  <si>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</si>
  <si>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</si>
  <si>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</si>
  <si>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</si>
  <si>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</si>
  <si>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</si>
  <si>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</si>
  <si>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</si>
  <si>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</si>
  <si>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</si>
  <si>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</si>
  <si>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</si>
  <si>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</si>
  <si>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</si>
  <si>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</si>
  <si>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</si>
  <si>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</si>
  <si>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</si>
  <si>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</si>
  <si>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</si>
  <si>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</si>
  <si>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</si>
  <si>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</si>
  <si>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</si>
  <si>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</si>
  <si>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</si>
  <si>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</si>
  <si>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</si>
  <si>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</si>
  <si>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</si>
  <si>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</si>
  <si>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</si>
  <si>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</si>
  <si>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</si>
  <si>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</si>
  <si>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</si>
  <si>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</si>
  <si>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</si>
  <si>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</si>
  <si>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</si>
  <si>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</si>
  <si>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</si>
  <si>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</si>
  <si>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</si>
  <si>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Ⅳ－２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</si>
  <si>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</si>
  <si>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</si>
  <si>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</si>
  <si>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</si>
  <si>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</si>
  <si>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</si>
  <si>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</si>
  <si>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</si>
  <si>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</si>
  <si>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</si>
  <si>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</si>
  <si>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</si>
  <si>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平群町</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</si>
  <si>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</si>
  <si>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</si>
  <si>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</si>
  <si>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</si>
  <si>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</si>
  <si>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</si>
  <si>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</si>
  <si>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</si>
  <si>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</si>
  <si>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</si>
  <si>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</si>
  <si>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</si>
  <si>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</si>
  <si>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</si>
  <si>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</si>
  <si>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</si>
  <si>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</si>
  <si>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</si>
  <si>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</si>
  <si>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</si>
  <si>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</si>
  <si>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</si>
  <si>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</si>
  <si>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</si>
  <si>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</si>
  <si>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</si>
  <si>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</si>
  <si>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</si>
  <si>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</si>
  <si>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</si>
  <si>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</si>
  <si>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</si>
  <si>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</si>
  <si>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</si>
  <si>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</si>
  <si>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</si>
  <si>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</si>
  <si>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</si>
  <si>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</si>
  <si>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</si>
  <si>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</si>
  <si>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</si>
  <si>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</si>
  <si>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</si>
  <si>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</si>
  <si>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</si>
  <si>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</si>
  <si>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</si>
  <si>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</si>
  <si>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</si>
  <si>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</si>
  <si>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</si>
  <si>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</si>
  <si>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</si>
  <si>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0"/>
  </si>
  <si>
    <t>うち日本人(％)</t>
    <phoneticPr fontId="5"/>
  </si>
  <si>
    <t>-1.0</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</si>
  <si>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</si>
  <si>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</si>
  <si>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</si>
  <si>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</si>
  <si>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</si>
  <si>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</si>
  <si>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</si>
  <si>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</si>
  <si>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</si>
  <si>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</si>
  <si>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</si>
  <si>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</si>
  <si>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</si>
  <si>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</si>
  <si>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</si>
  <si>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</si>
  <si>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</si>
  <si>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</si>
  <si>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</si>
  <si>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</si>
  <si>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</si>
  <si>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</si>
  <si>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</si>
  <si>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</si>
  <si>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</si>
  <si>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</si>
  <si>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</si>
  <si>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</si>
  <si>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</si>
  <si>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</si>
  <si>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</si>
  <si>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</si>
  <si>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</si>
  <si>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</si>
  <si>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</si>
  <si>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</si>
  <si>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</si>
  <si>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</si>
  <si>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</si>
  <si>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</si>
  <si>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</si>
  <si>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</si>
  <si>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</si>
  <si>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</si>
  <si>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</si>
  <si>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</si>
  <si>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</si>
  <si>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</si>
  <si>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</si>
  <si>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</si>
  <si>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</si>
  <si>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</si>
  <si>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</si>
  <si>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</si>
  <si>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</si>
  <si>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</si>
  <si>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</si>
  <si>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</si>
  <si>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</si>
  <si>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</si>
  <si>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奈良県平群町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</si>
  <si>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</si>
  <si>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</si>
  <si>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</si>
  <si>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</si>
  <si>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</si>
  <si>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</si>
  <si>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</si>
  <si>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</si>
  <si>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</si>
  <si>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</si>
  <si>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</si>
  <si>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</si>
  <si>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</si>
  <si>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</si>
  <si>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</si>
  <si>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</si>
  <si>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</si>
  <si>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</si>
  <si>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</si>
  <si>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</si>
  <si>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</si>
  <si>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</si>
  <si>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</si>
  <si>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</si>
  <si>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</si>
  <si>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</si>
  <si>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</si>
  <si>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</si>
  <si>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</si>
  <si>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</si>
  <si>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</si>
  <si>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</si>
  <si>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</si>
  <si>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</si>
  <si>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</si>
  <si>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</si>
  <si>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</si>
  <si>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</si>
  <si>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</si>
  <si>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t>
    <phoneticPr fontId="5"/>
  </si>
  <si>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</si>
  <si>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</si>
  <si>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</si>
  <si>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</si>
  <si>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</si>
  <si>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</si>
  <si>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</si>
  <si>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</si>
  <si>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</si>
  <si>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</si>
  <si>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</si>
  <si>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</si>
  <si>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</si>
  <si>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</si>
  <si>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</si>
  <si>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</si>
  <si>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</si>
  <si>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</si>
  <si>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</si>
  <si>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</si>
  <si>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</si>
  <si>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</si>
  <si>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</si>
  <si>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</si>
  <si>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</si>
  <si>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</si>
  <si>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</si>
  <si>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</si>
  <si>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</si>
  <si>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</si>
  <si>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</si>
  <si>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</si>
  <si>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</si>
  <si>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</si>
  <si>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</si>
  <si>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</si>
  <si>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</si>
  <si>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</si>
  <si>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</si>
  <si>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</si>
  <si>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</si>
  <si>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</si>
  <si>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</si>
  <si>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</si>
  <si>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</si>
  <si>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</si>
  <si>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</si>
  <si>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</si>
  <si>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</si>
  <si>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</si>
  <si>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</si>
  <si>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</si>
  <si>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</si>
  <si>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</si>
  <si>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</si>
  <si>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</si>
  <si>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</si>
  <si>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</si>
  <si>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</si>
  <si>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</si>
  <si>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</si>
  <si>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</si>
  <si>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</si>
  <si>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</si>
  <si>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</si>
  <si>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</si>
  <si>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</si>
  <si>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</si>
  <si>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</si>
  <si>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</si>
  <si>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</si>
  <si>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</si>
  <si>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</si>
  <si>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</si>
  <si>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</si>
  <si>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</si>
  <si>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</si>
  <si>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</si>
  <si>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</si>
  <si>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</si>
  <si>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</si>
  <si>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</si>
  <si>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</si>
  <si>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</si>
  <si>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</si>
  <si>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</si>
  <si>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</si>
  <si>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</si>
  <si>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</si>
  <si>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</si>
  <si>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</si>
  <si>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</si>
  <si>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</si>
  <si>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</si>
  <si>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</si>
  <si>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</si>
  <si>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</si>
  <si>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</si>
  <si>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</si>
  <si>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</si>
  <si>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</si>
  <si>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</si>
  <si>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</si>
  <si>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</si>
  <si>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</si>
  <si>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</si>
  <si>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</si>
  <si>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</si>
  <si>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</si>
  <si>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</si>
  <si>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奈良県平群町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</si>
  <si>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</si>
  <si>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</si>
  <si>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</si>
  <si>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</si>
  <si>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</si>
  <si>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</si>
  <si>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</si>
  <si>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</si>
  <si>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</si>
  <si>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</si>
  <si>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</si>
  <si>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</si>
  <si>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</si>
  <si>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</si>
  <si>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</si>
  <si>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</si>
  <si>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</si>
  <si>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</si>
  <si>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</si>
  <si>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</si>
  <si>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</si>
  <si>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学校給食費特別会計</t>
    <phoneticPr fontId="5"/>
  </si>
  <si>
    <t>奨学資金貸付事業特別会計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</si>
  <si>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</si>
  <si>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</si>
  <si>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</si>
  <si>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</si>
  <si>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</si>
  <si>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</si>
  <si>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</si>
  <si>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</si>
  <si>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</si>
  <si>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</si>
  <si>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</si>
  <si>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</si>
  <si>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</si>
  <si>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</si>
  <si>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</si>
  <si>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</si>
  <si>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</si>
  <si>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</si>
  <si>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</si>
  <si>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</si>
  <si>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</si>
  <si>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</si>
  <si>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</si>
  <si>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</si>
  <si>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</si>
  <si>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</si>
  <si>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</si>
  <si>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</si>
  <si>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</si>
  <si>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</si>
  <si>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</si>
  <si>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</si>
  <si>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</si>
  <si>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</si>
  <si>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</si>
  <si>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</si>
  <si>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</si>
  <si>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</si>
  <si>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</si>
  <si>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</si>
  <si>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</si>
  <si>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</si>
  <si>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</si>
  <si>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</si>
  <si>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</si>
  <si>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</si>
  <si>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</si>
  <si>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</si>
  <si>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</si>
  <si>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</si>
  <si>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</si>
  <si>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</si>
  <si>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</si>
  <si>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</si>
  <si>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</si>
  <si>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</si>
  <si>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</si>
  <si>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</si>
  <si>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</si>
  <si>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</si>
  <si>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</si>
  <si>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</si>
  <si>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</si>
  <si>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</si>
  <si>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</si>
  <si>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</si>
  <si>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</si>
  <si>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</si>
  <si>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</si>
  <si>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</si>
  <si>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</si>
  <si>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</si>
  <si>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</si>
  <si>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</si>
  <si>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</si>
  <si>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</si>
  <si>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</si>
  <si>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</si>
  <si>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</si>
  <si>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</si>
  <si>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</si>
  <si>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</si>
  <si>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</si>
  <si>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</si>
  <si>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</si>
  <si>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</si>
  <si>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</si>
  <si>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</si>
  <si>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</si>
  <si>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</si>
  <si>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</si>
  <si>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</si>
  <si>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</si>
  <si>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</si>
  <si>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</si>
  <si>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</si>
  <si>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</si>
  <si>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</si>
  <si>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</si>
  <si>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</si>
  <si>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</si>
  <si>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</si>
  <si>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</si>
  <si>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t>
    <phoneticPr fontId="5"/>
  </si>
  <si>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</si>
  <si>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</si>
  <si>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</si>
  <si>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</si>
  <si>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</si>
  <si>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</si>
  <si>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</si>
  <si>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</si>
  <si>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</si>
  <si>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</si>
  <si>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</si>
  <si>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</si>
  <si>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</si>
  <si>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</si>
  <si>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</si>
  <si>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</si>
  <si>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</si>
  <si>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</si>
  <si>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</si>
  <si>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</si>
  <si>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</si>
  <si>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</si>
  <si>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</si>
  <si>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</si>
  <si>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</si>
  <si>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</si>
  <si>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</si>
  <si>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</si>
  <si>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</si>
  <si>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</si>
  <si>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</si>
  <si>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</si>
  <si>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</si>
  <si>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</si>
  <si>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</si>
  <si>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</si>
  <si>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</si>
  <si>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</si>
  <si>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</si>
  <si>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</si>
  <si>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</si>
  <si>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</si>
  <si>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</si>
  <si>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</si>
  <si>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</si>
  <si>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</si>
  <si>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</si>
  <si>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</si>
  <si>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</si>
  <si>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</si>
  <si>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</si>
  <si>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</si>
  <si>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</si>
  <si>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</si>
  <si>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</si>
  <si>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</si>
  <si>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</si>
  <si>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</si>
  <si>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</si>
  <si>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</si>
  <si>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</si>
  <si>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</si>
  <si>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</si>
  <si>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</si>
  <si>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</si>
  <si>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</si>
  <si>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</si>
  <si>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</si>
  <si>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</si>
  <si>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</si>
  <si>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</si>
  <si>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5.88</t>
  </si>
  <si>
    <t>▲ 0.46</t>
  </si>
  <si>
    <t>住宅新築資金等貸付事業特別会計</t>
  </si>
  <si>
    <t>▲ 0.24</t>
  </si>
  <si>
    <t>▲ 0.22</t>
  </si>
  <si>
    <t>▲ 0.17</t>
  </si>
  <si>
    <t>▲ 0.07</t>
  </si>
  <si>
    <t>水道事業会計</t>
  </si>
  <si>
    <t>一般会計</t>
  </si>
  <si>
    <t>国民健康保険特別会計</t>
  </si>
  <si>
    <t>▲ 0.59</t>
  </si>
  <si>
    <t>▲ 2.57</t>
  </si>
  <si>
    <t>介護保険特別会計</t>
  </si>
  <si>
    <t>下水道事業特別会計</t>
  </si>
  <si>
    <t>後期高齢者医療特別会計</t>
  </si>
  <si>
    <t>学校給食費特別会計</t>
  </si>
  <si>
    <t>その他会計（赤字）</t>
  </si>
  <si>
    <t>その他会計（黒字）</t>
  </si>
  <si>
    <t>-</t>
    <phoneticPr fontId="2"/>
  </si>
  <si>
    <t>-</t>
    <phoneticPr fontId="2"/>
  </si>
  <si>
    <t>-</t>
    <phoneticPr fontId="2"/>
  </si>
  <si>
    <t>公益財団法人平群町地域振興センター</t>
    <phoneticPr fontId="11"/>
  </si>
  <si>
    <t>奈良県市町村総合事務組合</t>
    <rPh sb="0" eb="3">
      <t>ナラケン</t>
    </rPh>
    <rPh sb="3" eb="6">
      <t>シチョウソン</t>
    </rPh>
    <rPh sb="6" eb="8">
      <t>ソウゴウ</t>
    </rPh>
    <rPh sb="8" eb="10">
      <t>ジム</t>
    </rPh>
    <rPh sb="10" eb="12">
      <t>クミアイ</t>
    </rPh>
    <phoneticPr fontId="11"/>
  </si>
  <si>
    <t>奈良県後期高齢者医療広域連合</t>
    <rPh sb="0" eb="3">
      <t>ナラケン</t>
    </rPh>
    <rPh sb="3" eb="5">
      <t>コウキ</t>
    </rPh>
    <rPh sb="5" eb="8">
      <t>コウレイシャ</t>
    </rPh>
    <rPh sb="8" eb="10">
      <t>イリョウ</t>
    </rPh>
    <rPh sb="10" eb="12">
      <t>コウイキ</t>
    </rPh>
    <rPh sb="12" eb="14">
      <t>レンゴウ</t>
    </rPh>
    <phoneticPr fontId="11"/>
  </si>
  <si>
    <t>-</t>
    <phoneticPr fontId="2"/>
  </si>
  <si>
    <t>-</t>
    <phoneticPr fontId="2"/>
  </si>
  <si>
    <t>-</t>
    <phoneticPr fontId="2"/>
  </si>
  <si>
    <t>△29</t>
    <phoneticPr fontId="2"/>
  </si>
  <si>
    <t>老人福祉施設三室園組合</t>
    <phoneticPr fontId="2"/>
  </si>
  <si>
    <t>王寺周辺広域休日応急診療施設組合</t>
    <rPh sb="0" eb="2">
      <t>オウジ</t>
    </rPh>
    <rPh sb="2" eb="4">
      <t>シュウヘン</t>
    </rPh>
    <rPh sb="4" eb="6">
      <t>コウイキ</t>
    </rPh>
    <rPh sb="6" eb="8">
      <t>キュウジツ</t>
    </rPh>
    <rPh sb="8" eb="10">
      <t>オウキュウ</t>
    </rPh>
    <rPh sb="10" eb="12">
      <t>シンリョウ</t>
    </rPh>
    <rPh sb="12" eb="14">
      <t>シセツ</t>
    </rPh>
    <rPh sb="14" eb="16">
      <t>クミアイ</t>
    </rPh>
    <phoneticPr fontId="11"/>
  </si>
  <si>
    <t>奈良県広域消防組合</t>
    <rPh sb="0" eb="3">
      <t>ナラケン</t>
    </rPh>
    <rPh sb="3" eb="5">
      <t>コウイキ</t>
    </rPh>
    <rPh sb="5" eb="7">
      <t>ショウボウ</t>
    </rPh>
    <rPh sb="7" eb="9">
      <t>クミアイ</t>
    </rPh>
    <phoneticPr fontId="11"/>
  </si>
  <si>
    <t>ふるさと基金</t>
    <rPh sb="4" eb="6">
      <t>キキン</t>
    </rPh>
    <phoneticPr fontId="11"/>
  </si>
  <si>
    <t>公共施設整備基金</t>
    <rPh sb="0" eb="2">
      <t>コウキョウ</t>
    </rPh>
    <rPh sb="2" eb="4">
      <t>シセツ</t>
    </rPh>
    <rPh sb="4" eb="6">
      <t>セイビ</t>
    </rPh>
    <rPh sb="6" eb="8">
      <t>キキン</t>
    </rPh>
    <phoneticPr fontId="11"/>
  </si>
  <si>
    <t>観光環境施設整備基金</t>
    <rPh sb="0" eb="2">
      <t>カンコウ</t>
    </rPh>
    <rPh sb="2" eb="4">
      <t>カンキョウ</t>
    </rPh>
    <rPh sb="4" eb="6">
      <t>シセツ</t>
    </rPh>
    <rPh sb="6" eb="8">
      <t>セイビ</t>
    </rPh>
    <rPh sb="8" eb="10">
      <t>キキン</t>
    </rPh>
    <phoneticPr fontId="11"/>
  </si>
  <si>
    <t>庁舎建設基金</t>
    <rPh sb="0" eb="2">
      <t>チョウシャ</t>
    </rPh>
    <rPh sb="2" eb="4">
      <t>ケンセツ</t>
    </rPh>
    <rPh sb="4" eb="6">
      <t>キキン</t>
    </rPh>
    <phoneticPr fontId="11"/>
  </si>
  <si>
    <t>町営住宅等敷金管理運用基金</t>
    <rPh sb="0" eb="2">
      <t>チョウエイ</t>
    </rPh>
    <rPh sb="2" eb="4">
      <t>ジュウタク</t>
    </rPh>
    <rPh sb="4" eb="5">
      <t>トウ</t>
    </rPh>
    <rPh sb="5" eb="7">
      <t>シキキン</t>
    </rPh>
    <rPh sb="7" eb="9">
      <t>カンリ</t>
    </rPh>
    <rPh sb="9" eb="11">
      <t>ウンヨウ</t>
    </rPh>
    <rPh sb="11" eb="13">
      <t>キキン</t>
    </rPh>
    <phoneticPr fontId="11"/>
  </si>
  <si>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</si>
  <si>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</si>
  <si>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</si>
  <si>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</si>
  <si>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</si>
  <si>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類似団体と比較すると有形固定資産減価償却率は平成27年度時点では低い水準となっていますが、平成28年度では高い水準となっている。将来負担比率につきましては、高い水準を維持している。平群駅周辺整備事業や幼保一体化施設、文化センターの建設・運営に加え、老朽化が進行している道路橋梁の点検や保全工事の実施に伴い、地方債の借り入れがますます増加していくと予想されるため、有形固定資産減価償却率及び、将来負担比率は今後も増加する見込みである。対策として、適正な有形固定資産の修繕・改修を実施し、入札による執行額の削減や金利入札を行うことで歳出の増加抑制を図る。</t>
    <rPh sb="22" eb="24">
      <t>ヘイセイ</t>
    </rPh>
    <rPh sb="26" eb="28">
      <t>ネンド</t>
    </rPh>
    <rPh sb="28" eb="30">
      <t>ジテン</t>
    </rPh>
    <rPh sb="45" eb="47">
      <t>ヘイセイ</t>
    </rPh>
    <rPh sb="49" eb="51">
      <t>ネンド</t>
    </rPh>
    <rPh sb="53" eb="54">
      <t>タカ</t>
    </rPh>
    <rPh sb="55" eb="57">
      <t>スイジュン</t>
    </rPh>
    <rPh sb="83" eb="85">
      <t>イジ</t>
    </rPh>
    <rPh sb="108" eb="110">
      <t>ブンカ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</si>
  <si>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</si>
  <si>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</si>
  <si>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</si>
  <si>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</si>
  <si>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</si>
  <si>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</si>
  <si>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及び実質公債費比率共に類似団体と比較して高い水準となっている。平群駅周辺整備事業や幼保一体化施設、文化センターの建設に用いた地方債及び、第三セクター債の据置期間終了に伴う元金償還開始に加え、老朽化が進行している道路橋梁の点検や保全工事の実施に伴い、地方債の借り入れがますます増加していくと予想されるため、将来負担比率及び、実質公債費比率は今後増加する見込みである。対策として、入札による執行額の削減や金利入札、地方債借換による金利見直しにより公債費の増加抑制を図る。</t>
    <rPh sb="17" eb="19">
      <t>ルイジ</t>
    </rPh>
    <rPh sb="19" eb="21">
      <t>ダンタイ</t>
    </rPh>
    <rPh sb="22" eb="24">
      <t>ヒカク</t>
    </rPh>
    <rPh sb="26" eb="27">
      <t>タカ</t>
    </rPh>
    <rPh sb="28" eb="30">
      <t>スイジュン</t>
    </rPh>
    <rPh sb="55" eb="57">
      <t>ブンカ</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</si>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</sst>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74444</c:v>
                </c:pt>
                <c:pt idx="1">
                  <c:v>85205</c:v>
                </c:pt>
                <c:pt idx="2">
                  <c:v>69469</c:v>
                </c:pt>
                <c:pt idx="3">
                  <c:v>67293</c:v>
                </c:pt>
                <c:pt idx="4">
                  <c:v>67343</c:v>
                </c:pt>
              </c:numCache>
            </c:numRef>
          </c:val>
          <c:smooth val="0"/>
          <c:extLst xmlns:c16r2="http://schemas.microsoft.com/office/drawing/2015/06/chart">
            <c:ext xmlns:c16="http://schemas.microsoft.com/office/drawing/2014/chart" uri="{C3380CC4-5D6E-409C-BE32-E72D297353CC}">
              <c16:uniqueId val="{00000000-45BE-4309-A98E-84CFC7058D0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84956</c:v>
                </c:pt>
                <c:pt idx="1">
                  <c:v>80949</c:v>
                </c:pt>
                <c:pt idx="2">
                  <c:v>50312</c:v>
                </c:pt>
                <c:pt idx="3">
                  <c:v>64397</c:v>
                </c:pt>
                <c:pt idx="4">
                  <c:v>35991</c:v>
                </c:pt>
              </c:numCache>
            </c:numRef>
          </c:val>
          <c:smooth val="0"/>
          <c:extLst xmlns:c16r2="http://schemas.microsoft.com/office/drawing/2015/06/chart">
            <c:ext xmlns:c16="http://schemas.microsoft.com/office/drawing/2014/chart" uri="{C3380CC4-5D6E-409C-BE32-E72D297353CC}">
              <c16:uniqueId val="{00000001-45BE-4309-A98E-84CFC7058D02}"/>
            </c:ext>
          </c:extLst>
        </c:ser>
        <c:dLbls>
          <c:showLegendKey val="0"/>
          <c:showVal val="0"/>
          <c:showCatName val="0"/>
          <c:showSerName val="0"/>
          <c:showPercent val="0"/>
          <c:showBubbleSize val="0"/>
        </c:dLbls>
        <c:marker val="1"/>
        <c:smooth val="0"/>
        <c:axId val="512176320"/>
        <c:axId val="512177496"/>
      </c:lineChart>
      <c:catAx>
        <c:axId val="5121763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12177496"/>
        <c:crosses val="autoZero"/>
        <c:auto val="1"/>
        <c:lblAlgn val="ctr"/>
        <c:lblOffset val="100"/>
        <c:tickLblSkip val="1"/>
        <c:tickMarkSkip val="1"/>
        <c:noMultiLvlLbl val="0"/>
      </c:catAx>
      <c:valAx>
        <c:axId val="512177496"/>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121763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3.02</c:v>
                </c:pt>
                <c:pt idx="1">
                  <c:v>3.84</c:v>
                </c:pt>
                <c:pt idx="2">
                  <c:v>5.33</c:v>
                </c:pt>
                <c:pt idx="3">
                  <c:v>3.78</c:v>
                </c:pt>
                <c:pt idx="4">
                  <c:v>4.32</c:v>
                </c:pt>
              </c:numCache>
            </c:numRef>
          </c:val>
          <c:extLst xmlns:c16r2="http://schemas.microsoft.com/office/drawing/2015/06/chart">
            <c:ext xmlns:c16="http://schemas.microsoft.com/office/drawing/2014/chart" uri="{C3380CC4-5D6E-409C-BE32-E72D297353CC}">
              <c16:uniqueId val="{00000000-0D04-4644-8DA9-A6C6B9140EF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1.85</c:v>
                </c:pt>
                <c:pt idx="1">
                  <c:v>4.13</c:v>
                </c:pt>
                <c:pt idx="2">
                  <c:v>7.95</c:v>
                </c:pt>
                <c:pt idx="3">
                  <c:v>3.7</c:v>
                </c:pt>
                <c:pt idx="4">
                  <c:v>2.6</c:v>
                </c:pt>
              </c:numCache>
            </c:numRef>
          </c:val>
          <c:extLst xmlns:c16r2="http://schemas.microsoft.com/office/drawing/2015/06/chart">
            <c:ext xmlns:c16="http://schemas.microsoft.com/office/drawing/2014/chart" uri="{C3380CC4-5D6E-409C-BE32-E72D297353CC}">
              <c16:uniqueId val="{00000001-0D04-4644-8DA9-A6C6B9140EF2}"/>
            </c:ext>
          </c:extLst>
        </c:ser>
        <c:dLbls>
          <c:showLegendKey val="0"/>
          <c:showVal val="0"/>
          <c:showCatName val="0"/>
          <c:showSerName val="0"/>
          <c:showPercent val="0"/>
          <c:showBubbleSize val="0"/>
        </c:dLbls>
        <c:gapWidth val="250"/>
        <c:overlap val="100"/>
        <c:axId val="519234656"/>
        <c:axId val="5192334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0.81</c:v>
                </c:pt>
                <c:pt idx="1">
                  <c:v>3.16</c:v>
                </c:pt>
                <c:pt idx="2">
                  <c:v>5.56</c:v>
                </c:pt>
                <c:pt idx="3">
                  <c:v>-5.88</c:v>
                </c:pt>
                <c:pt idx="4">
                  <c:v>-0.46</c:v>
                </c:pt>
              </c:numCache>
            </c:numRef>
          </c:val>
          <c:smooth val="0"/>
          <c:extLst xmlns:c16r2="http://schemas.microsoft.com/office/drawing/2015/06/chart">
            <c:ext xmlns:c16="http://schemas.microsoft.com/office/drawing/2014/chart" uri="{C3380CC4-5D6E-409C-BE32-E72D297353CC}">
              <c16:uniqueId val="{00000002-0D04-4644-8DA9-A6C6B9140EF2}"/>
            </c:ext>
          </c:extLst>
        </c:ser>
        <c:dLbls>
          <c:showLegendKey val="0"/>
          <c:showVal val="0"/>
          <c:showCatName val="0"/>
          <c:showSerName val="0"/>
          <c:showPercent val="0"/>
          <c:showBubbleSize val="0"/>
        </c:dLbls>
        <c:marker val="1"/>
        <c:smooth val="0"/>
        <c:axId val="519234656"/>
        <c:axId val="519233480"/>
      </c:lineChart>
      <c:catAx>
        <c:axId val="519234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19233480"/>
        <c:crosses val="autoZero"/>
        <c:auto val="1"/>
        <c:lblAlgn val="ctr"/>
        <c:lblOffset val="100"/>
        <c:tickLblSkip val="1"/>
        <c:tickMarkSkip val="1"/>
        <c:noMultiLvlLbl val="0"/>
      </c:catAx>
      <c:valAx>
        <c:axId val="5192334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9234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0.02</c:v>
                </c:pt>
                <c:pt idx="2">
                  <c:v>#N/A</c:v>
                </c:pt>
                <c:pt idx="3">
                  <c:v>0.09</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5BEA-4F64-9D2F-0D32BA09919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5BEA-4F64-9D2F-0D32BA099196}"/>
            </c:ext>
          </c:extLst>
        </c:ser>
        <c:ser>
          <c:idx val="2"/>
          <c:order val="2"/>
          <c:tx>
            <c:strRef>
              <c:f>データシート!$A$29</c:f>
              <c:strCache>
                <c:ptCount val="1"/>
                <c:pt idx="0">
                  <c:v>学校給食費特別会計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5BEA-4F64-9D2F-0D32BA099196}"/>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0.01</c:v>
                </c:pt>
                <c:pt idx="4">
                  <c:v>#N/A</c:v>
                </c:pt>
                <c:pt idx="5">
                  <c:v>0.01</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5BEA-4F64-9D2F-0D32BA099196}"/>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0.52</c:v>
                </c:pt>
                <c:pt idx="2">
                  <c:v>#N/A</c:v>
                </c:pt>
                <c:pt idx="3">
                  <c:v>0.52</c:v>
                </c:pt>
                <c:pt idx="4">
                  <c:v>#N/A</c:v>
                </c:pt>
                <c:pt idx="5">
                  <c:v>0.52</c:v>
                </c:pt>
                <c:pt idx="6">
                  <c:v>#N/A</c:v>
                </c:pt>
                <c:pt idx="7">
                  <c:v>0.53</c:v>
                </c:pt>
                <c:pt idx="8">
                  <c:v>#N/A</c:v>
                </c:pt>
                <c:pt idx="9">
                  <c:v>0.5</c:v>
                </c:pt>
              </c:numCache>
            </c:numRef>
          </c:val>
          <c:extLst xmlns:c16r2="http://schemas.microsoft.com/office/drawing/2015/06/chart">
            <c:ext xmlns:c16="http://schemas.microsoft.com/office/drawing/2014/chart" uri="{C3380CC4-5D6E-409C-BE32-E72D297353CC}">
              <c16:uniqueId val="{00000004-5BEA-4F64-9D2F-0D32BA099196}"/>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0.4</c:v>
                </c:pt>
                <c:pt idx="4">
                  <c:v>#N/A</c:v>
                </c:pt>
                <c:pt idx="5">
                  <c:v>1.54</c:v>
                </c:pt>
                <c:pt idx="6">
                  <c:v>#N/A</c:v>
                </c:pt>
                <c:pt idx="7">
                  <c:v>1.65</c:v>
                </c:pt>
                <c:pt idx="8">
                  <c:v>#N/A</c:v>
                </c:pt>
                <c:pt idx="9">
                  <c:v>1.97</c:v>
                </c:pt>
              </c:numCache>
            </c:numRef>
          </c:val>
          <c:extLst xmlns:c16r2="http://schemas.microsoft.com/office/drawing/2015/06/chart">
            <c:ext xmlns:c16="http://schemas.microsoft.com/office/drawing/2014/chart" uri="{C3380CC4-5D6E-409C-BE32-E72D297353CC}">
              <c16:uniqueId val="{00000005-5BEA-4F64-9D2F-0D32BA099196}"/>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1.77</c:v>
                </c:pt>
                <c:pt idx="2">
                  <c:v>#N/A</c:v>
                </c:pt>
                <c:pt idx="3">
                  <c:v>0.05</c:v>
                </c:pt>
                <c:pt idx="4">
                  <c:v>0.59</c:v>
                </c:pt>
                <c:pt idx="5">
                  <c:v>#N/A</c:v>
                </c:pt>
                <c:pt idx="6">
                  <c:v>2.57</c:v>
                </c:pt>
                <c:pt idx="7">
                  <c:v>#N/A</c:v>
                </c:pt>
                <c:pt idx="8">
                  <c:v>#N/A</c:v>
                </c:pt>
                <c:pt idx="9">
                  <c:v>3.2</c:v>
                </c:pt>
              </c:numCache>
            </c:numRef>
          </c:val>
          <c:extLst xmlns:c16r2="http://schemas.microsoft.com/office/drawing/2015/06/chart">
            <c:ext xmlns:c16="http://schemas.microsoft.com/office/drawing/2014/chart" uri="{C3380CC4-5D6E-409C-BE32-E72D297353CC}">
              <c16:uniqueId val="{00000006-5BEA-4F64-9D2F-0D32BA099196}"/>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3.25</c:v>
                </c:pt>
                <c:pt idx="2">
                  <c:v>#N/A</c:v>
                </c:pt>
                <c:pt idx="3">
                  <c:v>4.07</c:v>
                </c:pt>
                <c:pt idx="4">
                  <c:v>#N/A</c:v>
                </c:pt>
                <c:pt idx="5">
                  <c:v>5.56</c:v>
                </c:pt>
                <c:pt idx="6">
                  <c:v>#N/A</c:v>
                </c:pt>
                <c:pt idx="7">
                  <c:v>3.95</c:v>
                </c:pt>
                <c:pt idx="8">
                  <c:v>#N/A</c:v>
                </c:pt>
                <c:pt idx="9">
                  <c:v>4.4000000000000004</c:v>
                </c:pt>
              </c:numCache>
            </c:numRef>
          </c:val>
          <c:extLst xmlns:c16r2="http://schemas.microsoft.com/office/drawing/2015/06/chart">
            <c:ext xmlns:c16="http://schemas.microsoft.com/office/drawing/2014/chart" uri="{C3380CC4-5D6E-409C-BE32-E72D297353CC}">
              <c16:uniqueId val="{00000007-5BEA-4F64-9D2F-0D32BA099196}"/>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7.99</c:v>
                </c:pt>
                <c:pt idx="2">
                  <c:v>#N/A</c:v>
                </c:pt>
                <c:pt idx="3">
                  <c:v>6.89</c:v>
                </c:pt>
                <c:pt idx="4">
                  <c:v>#N/A</c:v>
                </c:pt>
                <c:pt idx="5">
                  <c:v>5.42</c:v>
                </c:pt>
                <c:pt idx="6">
                  <c:v>#N/A</c:v>
                </c:pt>
                <c:pt idx="7">
                  <c:v>8.35</c:v>
                </c:pt>
                <c:pt idx="8">
                  <c:v>#N/A</c:v>
                </c:pt>
                <c:pt idx="9">
                  <c:v>7.67</c:v>
                </c:pt>
              </c:numCache>
            </c:numRef>
          </c:val>
          <c:extLst xmlns:c16r2="http://schemas.microsoft.com/office/drawing/2015/06/chart">
            <c:ext xmlns:c16="http://schemas.microsoft.com/office/drawing/2014/chart" uri="{C3380CC4-5D6E-409C-BE32-E72D297353CC}">
              <c16:uniqueId val="{00000008-5BEA-4F64-9D2F-0D32BA099196}"/>
            </c:ext>
          </c:extLst>
        </c:ser>
        <c:ser>
          <c:idx val="9"/>
          <c:order val="9"/>
          <c:tx>
            <c:strRef>
              <c:f>データシート!$A$36</c:f>
              <c:strCache>
                <c:ptCount val="1"/>
                <c:pt idx="0">
                  <c:v>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0.24</c:v>
                </c:pt>
                <c:pt idx="1">
                  <c:v>#N/A</c:v>
                </c:pt>
                <c:pt idx="2">
                  <c:v>0.24</c:v>
                </c:pt>
                <c:pt idx="3">
                  <c:v>#N/A</c:v>
                </c:pt>
                <c:pt idx="4">
                  <c:v>0.22</c:v>
                </c:pt>
                <c:pt idx="5">
                  <c:v>#N/A</c:v>
                </c:pt>
                <c:pt idx="6">
                  <c:v>0.17</c:v>
                </c:pt>
                <c:pt idx="7">
                  <c:v>#N/A</c:v>
                </c:pt>
                <c:pt idx="8">
                  <c:v>7.0000000000000007E-2</c:v>
                </c:pt>
                <c:pt idx="9">
                  <c:v>#N/A</c:v>
                </c:pt>
              </c:numCache>
            </c:numRef>
          </c:val>
          <c:extLst xmlns:c16r2="http://schemas.microsoft.com/office/drawing/2015/06/chart">
            <c:ext xmlns:c16="http://schemas.microsoft.com/office/drawing/2014/chart" uri="{C3380CC4-5D6E-409C-BE32-E72D297353CC}">
              <c16:uniqueId val="{00000009-5BEA-4F64-9D2F-0D32BA099196}"/>
            </c:ext>
          </c:extLst>
        </c:ser>
        <c:dLbls>
          <c:showLegendKey val="0"/>
          <c:showVal val="0"/>
          <c:showCatName val="0"/>
          <c:showSerName val="0"/>
          <c:showPercent val="0"/>
          <c:showBubbleSize val="0"/>
        </c:dLbls>
        <c:gapWidth val="150"/>
        <c:overlap val="100"/>
        <c:axId val="519235832"/>
        <c:axId val="519235048"/>
      </c:barChart>
      <c:catAx>
        <c:axId val="519235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19235048"/>
        <c:crosses val="autoZero"/>
        <c:auto val="1"/>
        <c:lblAlgn val="ctr"/>
        <c:lblOffset val="100"/>
        <c:tickLblSkip val="1"/>
        <c:tickMarkSkip val="1"/>
        <c:noMultiLvlLbl val="0"/>
      </c:catAx>
      <c:valAx>
        <c:axId val="519235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92358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567</c:v>
                </c:pt>
                <c:pt idx="5">
                  <c:v>596</c:v>
                </c:pt>
                <c:pt idx="8">
                  <c:v>532</c:v>
                </c:pt>
                <c:pt idx="11">
                  <c:v>551</c:v>
                </c:pt>
                <c:pt idx="14">
                  <c:v>580</c:v>
                </c:pt>
              </c:numCache>
            </c:numRef>
          </c:val>
          <c:extLst xmlns:c16r2="http://schemas.microsoft.com/office/drawing/2015/06/chart">
            <c:ext xmlns:c16="http://schemas.microsoft.com/office/drawing/2014/chart" uri="{C3380CC4-5D6E-409C-BE32-E72D297353CC}">
              <c16:uniqueId val="{00000000-E8F3-457B-9CA4-416F748275A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E8F3-457B-9CA4-416F748275A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E8F3-457B-9CA4-416F748275A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16</c:v>
                </c:pt>
                <c:pt idx="3">
                  <c:v>8</c:v>
                </c:pt>
                <c:pt idx="6">
                  <c:v>7</c:v>
                </c:pt>
                <c:pt idx="9">
                  <c:v>10</c:v>
                </c:pt>
                <c:pt idx="12">
                  <c:v>11</c:v>
                </c:pt>
              </c:numCache>
            </c:numRef>
          </c:val>
          <c:extLst xmlns:c16r2="http://schemas.microsoft.com/office/drawing/2015/06/chart">
            <c:ext xmlns:c16="http://schemas.microsoft.com/office/drawing/2014/chart" uri="{C3380CC4-5D6E-409C-BE32-E72D297353CC}">
              <c16:uniqueId val="{00000003-E8F3-457B-9CA4-416F748275A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87</c:v>
                </c:pt>
                <c:pt idx="3">
                  <c:v>56</c:v>
                </c:pt>
                <c:pt idx="6">
                  <c:v>99</c:v>
                </c:pt>
                <c:pt idx="9">
                  <c:v>107</c:v>
                </c:pt>
                <c:pt idx="12">
                  <c:v>106</c:v>
                </c:pt>
              </c:numCache>
            </c:numRef>
          </c:val>
          <c:extLst xmlns:c16r2="http://schemas.microsoft.com/office/drawing/2015/06/chart">
            <c:ext xmlns:c16="http://schemas.microsoft.com/office/drawing/2014/chart" uri="{C3380CC4-5D6E-409C-BE32-E72D297353CC}">
              <c16:uniqueId val="{00000004-E8F3-457B-9CA4-416F748275A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8F3-457B-9CA4-416F748275A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E8F3-457B-9CA4-416F748275A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982</c:v>
                </c:pt>
                <c:pt idx="3">
                  <c:v>975</c:v>
                </c:pt>
                <c:pt idx="6">
                  <c:v>921</c:v>
                </c:pt>
                <c:pt idx="9">
                  <c:v>1039</c:v>
                </c:pt>
                <c:pt idx="12">
                  <c:v>1040</c:v>
                </c:pt>
              </c:numCache>
            </c:numRef>
          </c:val>
          <c:extLst xmlns:c16r2="http://schemas.microsoft.com/office/drawing/2015/06/chart">
            <c:ext xmlns:c16="http://schemas.microsoft.com/office/drawing/2014/chart" uri="{C3380CC4-5D6E-409C-BE32-E72D297353CC}">
              <c16:uniqueId val="{00000007-E8F3-457B-9CA4-416F748275A2}"/>
            </c:ext>
          </c:extLst>
        </c:ser>
        <c:dLbls>
          <c:showLegendKey val="0"/>
          <c:showVal val="0"/>
          <c:showCatName val="0"/>
          <c:showSerName val="0"/>
          <c:showPercent val="0"/>
          <c:showBubbleSize val="0"/>
        </c:dLbls>
        <c:gapWidth val="100"/>
        <c:overlap val="100"/>
        <c:axId val="519234264"/>
        <c:axId val="5192362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519</c:v>
                </c:pt>
                <c:pt idx="2">
                  <c:v>#N/A</c:v>
                </c:pt>
                <c:pt idx="3">
                  <c:v>#N/A</c:v>
                </c:pt>
                <c:pt idx="4">
                  <c:v>443</c:v>
                </c:pt>
                <c:pt idx="5">
                  <c:v>#N/A</c:v>
                </c:pt>
                <c:pt idx="6">
                  <c:v>#N/A</c:v>
                </c:pt>
                <c:pt idx="7">
                  <c:v>495</c:v>
                </c:pt>
                <c:pt idx="8">
                  <c:v>#N/A</c:v>
                </c:pt>
                <c:pt idx="9">
                  <c:v>#N/A</c:v>
                </c:pt>
                <c:pt idx="10">
                  <c:v>605</c:v>
                </c:pt>
                <c:pt idx="11">
                  <c:v>#N/A</c:v>
                </c:pt>
                <c:pt idx="12">
                  <c:v>#N/A</c:v>
                </c:pt>
                <c:pt idx="13">
                  <c:v>577</c:v>
                </c:pt>
                <c:pt idx="14">
                  <c:v>#N/A</c:v>
                </c:pt>
              </c:numCache>
            </c:numRef>
          </c:val>
          <c:smooth val="0"/>
          <c:extLst xmlns:c16r2="http://schemas.microsoft.com/office/drawing/2015/06/chart">
            <c:ext xmlns:c16="http://schemas.microsoft.com/office/drawing/2014/chart" uri="{C3380CC4-5D6E-409C-BE32-E72D297353CC}">
              <c16:uniqueId val="{00000008-E8F3-457B-9CA4-416F748275A2}"/>
            </c:ext>
          </c:extLst>
        </c:ser>
        <c:dLbls>
          <c:showLegendKey val="0"/>
          <c:showVal val="0"/>
          <c:showCatName val="0"/>
          <c:showSerName val="0"/>
          <c:showPercent val="0"/>
          <c:showBubbleSize val="0"/>
        </c:dLbls>
        <c:marker val="1"/>
        <c:smooth val="0"/>
        <c:axId val="519234264"/>
        <c:axId val="519236224"/>
      </c:lineChart>
      <c:catAx>
        <c:axId val="519234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19236224"/>
        <c:crosses val="autoZero"/>
        <c:auto val="1"/>
        <c:lblAlgn val="ctr"/>
        <c:lblOffset val="100"/>
        <c:tickLblSkip val="1"/>
        <c:tickMarkSkip val="1"/>
        <c:noMultiLvlLbl val="0"/>
      </c:catAx>
      <c:valAx>
        <c:axId val="5192362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9234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7436</c:v>
                </c:pt>
                <c:pt idx="5">
                  <c:v>7449</c:v>
                </c:pt>
                <c:pt idx="8">
                  <c:v>7794</c:v>
                </c:pt>
                <c:pt idx="11">
                  <c:v>7745</c:v>
                </c:pt>
                <c:pt idx="14">
                  <c:v>7633</c:v>
                </c:pt>
              </c:numCache>
            </c:numRef>
          </c:val>
          <c:extLst xmlns:c16r2="http://schemas.microsoft.com/office/drawing/2015/06/chart">
            <c:ext xmlns:c16="http://schemas.microsoft.com/office/drawing/2014/chart" uri="{C3380CC4-5D6E-409C-BE32-E72D297353CC}">
              <c16:uniqueId val="{00000000-C477-4732-876A-F62CBD255B8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157</c:v>
                </c:pt>
                <c:pt idx="5">
                  <c:v>102</c:v>
                </c:pt>
                <c:pt idx="8">
                  <c:v>71</c:v>
                </c:pt>
                <c:pt idx="11">
                  <c:v>44</c:v>
                </c:pt>
                <c:pt idx="14">
                  <c:v>29</c:v>
                </c:pt>
              </c:numCache>
            </c:numRef>
          </c:val>
          <c:extLst xmlns:c16r2="http://schemas.microsoft.com/office/drawing/2015/06/chart">
            <c:ext xmlns:c16="http://schemas.microsoft.com/office/drawing/2014/chart" uri="{C3380CC4-5D6E-409C-BE32-E72D297353CC}">
              <c16:uniqueId val="{00000001-C477-4732-876A-F62CBD255B8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574</c:v>
                </c:pt>
                <c:pt idx="5">
                  <c:v>675</c:v>
                </c:pt>
                <c:pt idx="8">
                  <c:v>693</c:v>
                </c:pt>
                <c:pt idx="11">
                  <c:v>561</c:v>
                </c:pt>
                <c:pt idx="14">
                  <c:v>563</c:v>
                </c:pt>
              </c:numCache>
            </c:numRef>
          </c:val>
          <c:extLst xmlns:c16r2="http://schemas.microsoft.com/office/drawing/2015/06/chart">
            <c:ext xmlns:c16="http://schemas.microsoft.com/office/drawing/2014/chart" uri="{C3380CC4-5D6E-409C-BE32-E72D297353CC}">
              <c16:uniqueId val="{00000002-C477-4732-876A-F62CBD255B8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477-4732-876A-F62CBD255B8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477-4732-876A-F62CBD255B8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477-4732-876A-F62CBD255B8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1755</c:v>
                </c:pt>
                <c:pt idx="3">
                  <c:v>1606</c:v>
                </c:pt>
                <c:pt idx="6">
                  <c:v>1440</c:v>
                </c:pt>
                <c:pt idx="9">
                  <c:v>1437</c:v>
                </c:pt>
                <c:pt idx="12">
                  <c:v>1151</c:v>
                </c:pt>
              </c:numCache>
            </c:numRef>
          </c:val>
          <c:extLst xmlns:c16r2="http://schemas.microsoft.com/office/drawing/2015/06/chart">
            <c:ext xmlns:c16="http://schemas.microsoft.com/office/drawing/2014/chart" uri="{C3380CC4-5D6E-409C-BE32-E72D297353CC}">
              <c16:uniqueId val="{00000006-C477-4732-876A-F62CBD255B8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81</c:v>
                </c:pt>
                <c:pt idx="3">
                  <c:v>88</c:v>
                </c:pt>
                <c:pt idx="6">
                  <c:v>118</c:v>
                </c:pt>
                <c:pt idx="9">
                  <c:v>117</c:v>
                </c:pt>
                <c:pt idx="12">
                  <c:v>134</c:v>
                </c:pt>
              </c:numCache>
            </c:numRef>
          </c:val>
          <c:extLst xmlns:c16r2="http://schemas.microsoft.com/office/drawing/2015/06/chart">
            <c:ext xmlns:c16="http://schemas.microsoft.com/office/drawing/2014/chart" uri="{C3380CC4-5D6E-409C-BE32-E72D297353CC}">
              <c16:uniqueId val="{00000007-C477-4732-876A-F62CBD255B8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1508</c:v>
                </c:pt>
                <c:pt idx="3">
                  <c:v>1434</c:v>
                </c:pt>
                <c:pt idx="6">
                  <c:v>1388</c:v>
                </c:pt>
                <c:pt idx="9">
                  <c:v>1601</c:v>
                </c:pt>
                <c:pt idx="12">
                  <c:v>1895</c:v>
                </c:pt>
              </c:numCache>
            </c:numRef>
          </c:val>
          <c:extLst xmlns:c16r2="http://schemas.microsoft.com/office/drawing/2015/06/chart">
            <c:ext xmlns:c16="http://schemas.microsoft.com/office/drawing/2014/chart" uri="{C3380CC4-5D6E-409C-BE32-E72D297353CC}">
              <c16:uniqueId val="{00000008-C477-4732-876A-F62CBD255B8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477-4732-876A-F62CBD255B8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12723</c:v>
                </c:pt>
                <c:pt idx="3">
                  <c:v>13444</c:v>
                </c:pt>
                <c:pt idx="6">
                  <c:v>13625</c:v>
                </c:pt>
                <c:pt idx="9">
                  <c:v>13762</c:v>
                </c:pt>
                <c:pt idx="12">
                  <c:v>13552</c:v>
                </c:pt>
              </c:numCache>
            </c:numRef>
          </c:val>
          <c:extLst xmlns:c16r2="http://schemas.microsoft.com/office/drawing/2015/06/chart">
            <c:ext xmlns:c16="http://schemas.microsoft.com/office/drawing/2014/chart" uri="{C3380CC4-5D6E-409C-BE32-E72D297353CC}">
              <c16:uniqueId val="{0000000A-C477-4732-876A-F62CBD255B8D}"/>
            </c:ext>
          </c:extLst>
        </c:ser>
        <c:dLbls>
          <c:showLegendKey val="0"/>
          <c:showVal val="0"/>
          <c:showCatName val="0"/>
          <c:showSerName val="0"/>
          <c:showPercent val="0"/>
          <c:showBubbleSize val="0"/>
        </c:dLbls>
        <c:gapWidth val="100"/>
        <c:overlap val="100"/>
        <c:axId val="361219232"/>
        <c:axId val="3612164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7899</c:v>
                </c:pt>
                <c:pt idx="2">
                  <c:v>#N/A</c:v>
                </c:pt>
                <c:pt idx="3">
                  <c:v>#N/A</c:v>
                </c:pt>
                <c:pt idx="4">
                  <c:v>8347</c:v>
                </c:pt>
                <c:pt idx="5">
                  <c:v>#N/A</c:v>
                </c:pt>
                <c:pt idx="6">
                  <c:v>#N/A</c:v>
                </c:pt>
                <c:pt idx="7">
                  <c:v>8012</c:v>
                </c:pt>
                <c:pt idx="8">
                  <c:v>#N/A</c:v>
                </c:pt>
                <c:pt idx="9">
                  <c:v>#N/A</c:v>
                </c:pt>
                <c:pt idx="10">
                  <c:v>8566</c:v>
                </c:pt>
                <c:pt idx="11">
                  <c:v>#N/A</c:v>
                </c:pt>
                <c:pt idx="12">
                  <c:v>#N/A</c:v>
                </c:pt>
                <c:pt idx="13">
                  <c:v>8506</c:v>
                </c:pt>
                <c:pt idx="14">
                  <c:v>#N/A</c:v>
                </c:pt>
              </c:numCache>
            </c:numRef>
          </c:val>
          <c:smooth val="0"/>
          <c:extLst xmlns:c16r2="http://schemas.microsoft.com/office/drawing/2015/06/chart">
            <c:ext xmlns:c16="http://schemas.microsoft.com/office/drawing/2014/chart" uri="{C3380CC4-5D6E-409C-BE32-E72D297353CC}">
              <c16:uniqueId val="{0000000B-C477-4732-876A-F62CBD255B8D}"/>
            </c:ext>
          </c:extLst>
        </c:ser>
        <c:dLbls>
          <c:showLegendKey val="0"/>
          <c:showVal val="0"/>
          <c:showCatName val="0"/>
          <c:showSerName val="0"/>
          <c:showPercent val="0"/>
          <c:showBubbleSize val="0"/>
        </c:dLbls>
        <c:marker val="1"/>
        <c:smooth val="0"/>
        <c:axId val="361219232"/>
        <c:axId val="361216488"/>
      </c:lineChart>
      <c:catAx>
        <c:axId val="361219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61216488"/>
        <c:crosses val="autoZero"/>
        <c:auto val="1"/>
        <c:lblAlgn val="ctr"/>
        <c:lblOffset val="100"/>
        <c:tickLblSkip val="1"/>
        <c:tickMarkSkip val="1"/>
        <c:noMultiLvlLbl val="0"/>
      </c:catAx>
      <c:valAx>
        <c:axId val="361216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1219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355</c:v>
                </c:pt>
                <c:pt idx="1">
                  <c:v>164</c:v>
                </c:pt>
                <c:pt idx="2">
                  <c:v>117</c:v>
                </c:pt>
              </c:numCache>
            </c:numRef>
          </c:val>
          <c:extLst xmlns:c16r2="http://schemas.microsoft.com/office/drawing/2015/06/chart">
            <c:ext xmlns:c16="http://schemas.microsoft.com/office/drawing/2014/chart" uri="{C3380CC4-5D6E-409C-BE32-E72D297353CC}">
              <c16:uniqueId val="{00000000-1932-442C-B804-F7D2F717D93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c:v>
                </c:pt>
                <c:pt idx="1">
                  <c:v>1</c:v>
                </c:pt>
                <c:pt idx="2">
                  <c:v>1</c:v>
                </c:pt>
              </c:numCache>
            </c:numRef>
          </c:val>
          <c:extLst xmlns:c16r2="http://schemas.microsoft.com/office/drawing/2015/06/chart">
            <c:ext xmlns:c16="http://schemas.microsoft.com/office/drawing/2014/chart" uri="{C3380CC4-5D6E-409C-BE32-E72D297353CC}">
              <c16:uniqueId val="{00000001-1932-442C-B804-F7D2F717D93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202</c:v>
                </c:pt>
                <c:pt idx="1">
                  <c:v>189</c:v>
                </c:pt>
                <c:pt idx="2">
                  <c:v>198</c:v>
                </c:pt>
              </c:numCache>
            </c:numRef>
          </c:val>
          <c:extLst xmlns:c16r2="http://schemas.microsoft.com/office/drawing/2015/06/chart">
            <c:ext xmlns:c16="http://schemas.microsoft.com/office/drawing/2014/chart" uri="{C3380CC4-5D6E-409C-BE32-E72D297353CC}">
              <c16:uniqueId val="{00000002-1932-442C-B804-F7D2F717D936}"/>
            </c:ext>
          </c:extLst>
        </c:ser>
        <c:dLbls>
          <c:showLegendKey val="0"/>
          <c:showVal val="0"/>
          <c:showCatName val="0"/>
          <c:showSerName val="0"/>
          <c:showPercent val="0"/>
          <c:showBubbleSize val="0"/>
        </c:dLbls>
        <c:gapWidth val="120"/>
        <c:overlap val="100"/>
        <c:axId val="361213352"/>
        <c:axId val="361212568"/>
      </c:barChart>
      <c:catAx>
        <c:axId val="361213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61212568"/>
        <c:crosses val="autoZero"/>
        <c:auto val="1"/>
        <c:lblAlgn val="ctr"/>
        <c:lblOffset val="100"/>
        <c:tickLblSkip val="1"/>
        <c:tickMarkSkip val="1"/>
        <c:noMultiLvlLbl val="0"/>
      </c:catAx>
      <c:valAx>
        <c:axId val="3612125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61213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9FE-411C-B82A-9333D16FF876}"/>
                </c:ext>
                <c:ext xmlns:c15="http://schemas.microsoft.com/office/drawing/2012/chart" uri="{CE6537A1-D6FC-4f65-9D91-7224C49458BB}">
                  <c15:dlblFieldTable>
                    <c15:dlblFTEntry>
                      <c15:txfldGUID>{D0223E0F-66FA-42C5-9EB8-4C276122C828}</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9FE-411C-B82A-9333D16FF876}"/>
                </c:ext>
                <c:ext xmlns:c15="http://schemas.microsoft.com/office/drawing/2012/chart" uri="{CE6537A1-D6FC-4f65-9D91-7224C49458BB}">
                  <c15:dlblFieldTable>
                    <c15:dlblFTEntry>
                      <c15:txfldGUID>{4BC3F3D8-CAF1-44E2-B75C-1ACB84409FE2}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9FE-411C-B82A-9333D16FF876}"/>
                </c:ext>
                <c:ext xmlns:c15="http://schemas.microsoft.com/office/drawing/2012/chart" uri="{CE6537A1-D6FC-4f65-9D91-7224C49458BB}">
                  <c15:dlblFieldTable>
                    <c15:dlblFTEntry>
                      <c15:txfldGUID>{09C0412F-205D-4C0A-8C4E-25E969F4D2E4}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9FE-411C-B82A-9333D16FF876}"/>
                </c:ext>
                <c:ext xmlns:c15="http://schemas.microsoft.com/office/drawing/2012/chart" uri="{CE6537A1-D6FC-4f65-9D91-7224C49458BB}">
                  <c15:dlblFieldTable>
                    <c15:dlblFTEntry>
                      <c15:txfldGUID>{063F93EA-DB17-4081-9F0C-C532F99CA556}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9FE-411C-B82A-9333D16FF876}"/>
                </c:ext>
                <c:ext xmlns:c15="http://schemas.microsoft.com/office/drawing/2012/chart" uri="{CE6537A1-D6FC-4f65-9D91-7224C49458BB}">
                  <c15:dlblFieldTable>
                    <c15:dlblFTEntry>
                      <c15:txfldGUID>{D3078F91-C9F5-4AF7-8D09-F2171B9DD828}</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9FE-411C-B82A-9333D16FF876}"/>
                </c:ext>
                <c:ext xmlns:c15="http://schemas.microsoft.com/office/drawing/2012/chart" uri="{CE6537A1-D6FC-4f65-9D91-7224C49458BB}">
                  <c15:dlblFieldTable>
                    <c15:dlblFTEntry>
                      <c15:txfldGUID>{050A9A90-7C5E-4DF0-9F22-7DA31C71EA54}</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9FE-411C-B82A-9333D16FF876}"/>
                </c:ext>
                <c:ext xmlns:c15="http://schemas.microsoft.com/office/drawing/2012/chart" uri="{CE6537A1-D6FC-4f65-9D91-7224C49458BB}">
                  <c15:layout/>
                  <c15:dlblFieldTable>
                    <c15:dlblFTEntry>
                      <c15:txfldGUID>{8C4D8E1A-271D-4CA9-A051-74D1036916E6}</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9FE-411C-B82A-9333D16FF876}"/>
                </c:ext>
                <c:ext xmlns:c15="http://schemas.microsoft.com/office/drawing/2012/chart" uri="{CE6537A1-D6FC-4f65-9D91-7224C49458BB}">
                  <c15:layout/>
                  <c15:dlblFieldTable>
                    <c15:dlblFTEntry>
                      <c15:txfldGUID>{8E6436AF-8772-4985-BBFE-ACBA0BD264ED}</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9FE-411C-B82A-9333D16FF876}"/>
                </c:ext>
                <c:ext xmlns:c15="http://schemas.microsoft.com/office/drawing/2012/chart" uri="{CE6537A1-D6FC-4f65-9D91-7224C49458BB}">
                  <c15:dlblFieldTable>
                    <c15:dlblFTEntry>
                      <c15:txfldGUID>{569207EA-90E6-4D6B-8D1D-0B5CA04862BC}</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48.6</c:v>
                </c:pt>
                <c:pt idx="24">
                  <c:v>57.8</c:v>
                </c:pt>
              </c:numCache>
            </c:numRef>
          </c:xVal>
          <c:yVal>
            <c:numRef>
              <c:f>公会計指標分析・財政指標組合せ分析表!$BP$51:$DC$51</c:f>
              <c:numCache>
                <c:formatCode>#,##0.0;"▲ "#,##0.0</c:formatCode>
                <c:ptCount val="40"/>
                <c:pt idx="16">
                  <c:v>202.4</c:v>
                </c:pt>
                <c:pt idx="24">
                  <c:v>219.3</c:v>
                </c:pt>
              </c:numCache>
            </c:numRef>
          </c:yVal>
          <c:smooth val="0"/>
          <c:extLst xmlns:c16r2="http://schemas.microsoft.com/office/drawing/2015/06/chart">
            <c:ext xmlns:c16="http://schemas.microsoft.com/office/drawing/2014/chart" uri="{C3380CC4-5D6E-409C-BE32-E72D297353CC}">
              <c16:uniqueId val="{00000009-B9FE-411C-B82A-9333D16FF87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9FE-411C-B82A-9333D16FF876}"/>
                </c:ext>
                <c:ext xmlns:c15="http://schemas.microsoft.com/office/drawing/2012/chart" uri="{CE6537A1-D6FC-4f65-9D91-7224C49458BB}">
                  <c15:dlblFieldTable>
                    <c15:dlblFTEntry>
                      <c15:txfldGUID>{13598633-EBD6-4462-BB4A-61C9034809A9}</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B9FE-411C-B82A-9333D16FF876}"/>
                </c:ext>
                <c:ext xmlns:c15="http://schemas.microsoft.com/office/drawing/2012/chart" uri="{CE6537A1-D6FC-4f65-9D91-7224C49458BB}">
                  <c15:dlblFieldTable>
                    <c15:dlblFTEntry>
                      <c15:txfldGUID>{274FBAEA-F196-48FC-91C6-A0B3F5EAB458}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B9FE-411C-B82A-9333D16FF876}"/>
                </c:ext>
                <c:ext xmlns:c15="http://schemas.microsoft.com/office/drawing/2012/chart" uri="{CE6537A1-D6FC-4f65-9D91-7224C49458BB}">
                  <c15:dlblFieldTable>
                    <c15:dlblFTEntry>
                      <c15:txfldGUID>{554646CB-1313-441C-9030-ABD95F1ECED9}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B9FE-411C-B82A-9333D16FF876}"/>
                </c:ext>
                <c:ext xmlns:c15="http://schemas.microsoft.com/office/drawing/2012/chart" uri="{CE6537A1-D6FC-4f65-9D91-7224C49458BB}">
                  <c15:dlblFieldTable>
                    <c15:dlblFTEntry>
                      <c15:txfldGUID>{565A29CB-494C-4C25-B992-CF01419C82A9}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B9FE-411C-B82A-9333D16FF876}"/>
                </c:ext>
                <c:ext xmlns:c15="http://schemas.microsoft.com/office/drawing/2012/chart" uri="{CE6537A1-D6FC-4f65-9D91-7224C49458BB}">
                  <c15:dlblFieldTable>
                    <c15:dlblFTEntry>
                      <c15:txfldGUID>{6BCC2786-5F34-426E-ACA1-95823609A250}</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9FE-411C-B82A-9333D16FF876}"/>
                </c:ext>
                <c:ext xmlns:c15="http://schemas.microsoft.com/office/drawing/2012/chart" uri="{CE6537A1-D6FC-4f65-9D91-7224C49458BB}">
                  <c15:dlblFieldTable>
                    <c15:dlblFTEntry>
                      <c15:txfldGUID>{B0ABDEB9-DD45-4696-85B9-54B318E8EA3B}</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B9FE-411C-B82A-9333D16FF876}"/>
                </c:ext>
                <c:ext xmlns:c15="http://schemas.microsoft.com/office/drawing/2012/chart" uri="{CE6537A1-D6FC-4f65-9D91-7224C49458BB}">
                  <c15:layout/>
                  <c15:dlblFieldTable>
                    <c15:dlblFTEntry>
                      <c15:txfldGUID>{90BF6513-7CAE-4BA5-BAC8-3E9BAE593D5F}</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B9FE-411C-B82A-9333D16FF876}"/>
                </c:ext>
                <c:ext xmlns:c15="http://schemas.microsoft.com/office/drawing/2012/chart" uri="{CE6537A1-D6FC-4f65-9D91-7224C49458BB}">
                  <c15:layout/>
                  <c15:dlblFieldTable>
                    <c15:dlblFTEntry>
                      <c15:txfldGUID>{E08DD7FB-0935-449C-A9AD-3F2ACC62F009}</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B9FE-411C-B82A-9333D16FF876}"/>
                </c:ext>
                <c:ext xmlns:c15="http://schemas.microsoft.com/office/drawing/2012/chart" uri="{CE6537A1-D6FC-4f65-9D91-7224C49458BB}">
                  <c15:dlblFieldTable>
                    <c15:dlblFTEntry>
                      <c15:txfldGUID>{4E499577-A7A4-4619-B107-EB7965EF2274}</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54.1</c:v>
                </c:pt>
                <c:pt idx="24">
                  <c:v>57</c:v>
                </c:pt>
              </c:numCache>
            </c:numRef>
          </c:xVal>
          <c:yVal>
            <c:numRef>
              <c:f>公会計指標分析・財政指標組合せ分析表!$BP$55:$DC$55</c:f>
              <c:numCache>
                <c:formatCode>#,##0.0;"▲ "#,##0.0</c:formatCode>
                <c:ptCount val="40"/>
                <c:pt idx="16">
                  <c:v>36.5</c:v>
                </c:pt>
                <c:pt idx="24">
                  <c:v>32.9</c:v>
                </c:pt>
              </c:numCache>
            </c:numRef>
          </c:yVal>
          <c:smooth val="0"/>
          <c:extLst xmlns:c16r2="http://schemas.microsoft.com/office/drawing/2015/06/chart">
            <c:ext xmlns:c16="http://schemas.microsoft.com/office/drawing/2014/chart" uri="{C3380CC4-5D6E-409C-BE32-E72D297353CC}">
              <c16:uniqueId val="{00000013-B9FE-411C-B82A-9333D16FF876}"/>
            </c:ext>
          </c:extLst>
        </c:ser>
        <c:dLbls>
          <c:showLegendKey val="0"/>
          <c:showVal val="1"/>
          <c:showCatName val="0"/>
          <c:showSerName val="0"/>
          <c:showPercent val="0"/>
          <c:showBubbleSize val="0"/>
        </c:dLbls>
        <c:axId val="361218840"/>
        <c:axId val="361217664"/>
      </c:scatterChart>
      <c:valAx>
        <c:axId val="361218840"/>
        <c:scaling>
          <c:orientation val="minMax"/>
          <c:max val="58.6"/>
          <c:min val="4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61217664"/>
        <c:crosses val="autoZero"/>
        <c:crossBetween val="midCat"/>
      </c:valAx>
      <c:valAx>
        <c:axId val="361217664"/>
        <c:scaling>
          <c:orientation val="minMax"/>
          <c:max val="26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61218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D88-40C0-8238-7CAA3394BF4F}"/>
                </c:ext>
                <c:ext xmlns:c15="http://schemas.microsoft.com/office/drawing/2012/chart" uri="{CE6537A1-D6FC-4f65-9D91-7224C49458BB}">
                  <c15:layout/>
                  <c15:dlblFieldTable>
                    <c15:dlblFTEntry>
                      <c15:txfldGUID>{D8620565-E936-4AEB-A0EF-75B30B99D80B}</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D88-40C0-8238-7CAA3394BF4F}"/>
                </c:ext>
                <c:ext xmlns:c15="http://schemas.microsoft.com/office/drawing/2012/chart" uri="{CE6537A1-D6FC-4f65-9D91-7224C49458BB}">
                  <c15:dlblFieldTable>
                    <c15:dlblFTEntry>
                      <c15:txfldGUID>{5643D20E-BED0-4251-B030-FED941FE38B9}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D88-40C0-8238-7CAA3394BF4F}"/>
                </c:ext>
                <c:ext xmlns:c15="http://schemas.microsoft.com/office/drawing/2012/chart" uri="{CE6537A1-D6FC-4f65-9D91-7224C49458BB}">
                  <c15:dlblFieldTable>
                    <c15:dlblFTEntry>
                      <c15:txfldGUID>{2BCB8634-3FD0-412A-AD53-7E24379F24E1}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D88-40C0-8238-7CAA3394BF4F}"/>
                </c:ext>
                <c:ext xmlns:c15="http://schemas.microsoft.com/office/drawing/2012/chart" uri="{CE6537A1-D6FC-4f65-9D91-7224C49458BB}">
                  <c15:dlblFieldTable>
                    <c15:dlblFTEntry>
                      <c15:txfldGUID>{004FE112-CA17-4ACB-A803-3D4B48639F27}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D88-40C0-8238-7CAA3394BF4F}"/>
                </c:ext>
                <c:ext xmlns:c15="http://schemas.microsoft.com/office/drawing/2012/chart" uri="{CE6537A1-D6FC-4f65-9D91-7224C49458BB}">
                  <c15:dlblFieldTable>
                    <c15:dlblFTEntry>
                      <c15:txfldGUID>{AC1FF538-46D7-476F-B0A0-4C47488A3634}</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D88-40C0-8238-7CAA3394BF4F}"/>
                </c:ext>
                <c:ext xmlns:c15="http://schemas.microsoft.com/office/drawing/2012/chart" uri="{CE6537A1-D6FC-4f65-9D91-7224C49458BB}">
                  <c15:layout/>
                  <c15:dlblFieldTable>
                    <c15:dlblFTEntry>
                      <c15:txfldGUID>{096F04CE-C79E-4974-868A-5CF53E8AD129}</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D88-40C0-8238-7CAA3394BF4F}"/>
                </c:ext>
                <c:ext xmlns:c15="http://schemas.microsoft.com/office/drawing/2012/chart" uri="{CE6537A1-D6FC-4f65-9D91-7224C49458BB}">
                  <c15:layout/>
                  <c15:dlblFieldTable>
                    <c15:dlblFTEntry>
                      <c15:txfldGUID>{55134AE0-3FCD-4485-AE77-55B226E5A902}</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D88-40C0-8238-7CAA3394BF4F}"/>
                </c:ext>
                <c:ext xmlns:c15="http://schemas.microsoft.com/office/drawing/2012/chart" uri="{CE6537A1-D6FC-4f65-9D91-7224C49458BB}">
                  <c15:layout/>
                  <c15:dlblFieldTable>
                    <c15:dlblFTEntry>
                      <c15:txfldGUID>{300E75E2-7D9A-4A13-A72F-F27154C0E25F}</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D88-40C0-8238-7CAA3394BF4F}"/>
                </c:ext>
                <c:ext xmlns:c15="http://schemas.microsoft.com/office/drawing/2012/chart" uri="{CE6537A1-D6FC-4f65-9D91-7224C49458BB}">
                  <c15:layout/>
                  <c15:dlblFieldTable>
                    <c15:dlblFTEntry>
                      <c15:txfldGUID>{A756868E-076D-45A3-A8B4-5CF8447AB04E}</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14.9</c:v>
                </c:pt>
                <c:pt idx="8">
                  <c:v>13.7</c:v>
                </c:pt>
                <c:pt idx="16">
                  <c:v>12.6</c:v>
                </c:pt>
                <c:pt idx="24">
                  <c:v>13.2</c:v>
                </c:pt>
                <c:pt idx="32">
                  <c:v>14.2</c:v>
                </c:pt>
              </c:numCache>
            </c:numRef>
          </c:xVal>
          <c:yVal>
            <c:numRef>
              <c:f>公会計指標分析・財政指標組合せ分析表!$BP$73:$DC$73</c:f>
              <c:numCache>
                <c:formatCode>#,##0.0;"▲ "#,##0.0</c:formatCode>
                <c:ptCount val="40"/>
                <c:pt idx="0">
                  <c:v>209.7</c:v>
                </c:pt>
                <c:pt idx="8">
                  <c:v>221.1</c:v>
                </c:pt>
                <c:pt idx="16">
                  <c:v>202.4</c:v>
                </c:pt>
                <c:pt idx="24">
                  <c:v>219.3</c:v>
                </c:pt>
                <c:pt idx="32">
                  <c:v>216.1</c:v>
                </c:pt>
              </c:numCache>
            </c:numRef>
          </c:yVal>
          <c:smooth val="0"/>
          <c:extLst xmlns:c16r2="http://schemas.microsoft.com/office/drawing/2015/06/chart">
            <c:ext xmlns:c16="http://schemas.microsoft.com/office/drawing/2014/chart" uri="{C3380CC4-5D6E-409C-BE32-E72D297353CC}">
              <c16:uniqueId val="{00000009-9D88-40C0-8238-7CAA3394BF4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D88-40C0-8238-7CAA3394BF4F}"/>
                </c:ext>
                <c:ext xmlns:c15="http://schemas.microsoft.com/office/drawing/2012/chart" uri="{CE6537A1-D6FC-4f65-9D91-7224C49458BB}">
                  <c15:layout/>
                  <c15:dlblFieldTable>
                    <c15:dlblFTEntry>
                      <c15:txfldGUID>{2A14938C-29F6-4897-850F-930B547F15E8}</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D88-40C0-8238-7CAA3394BF4F}"/>
                </c:ext>
                <c:ext xmlns:c15="http://schemas.microsoft.com/office/drawing/2012/chart" uri="{CE6537A1-D6FC-4f65-9D91-7224C49458BB}">
                  <c15:dlblFieldTable>
                    <c15:dlblFTEntry>
                      <c15:txfldGUID>{5B423B28-70DD-4AAC-A5EC-AD0CC57C4423}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D88-40C0-8238-7CAA3394BF4F}"/>
                </c:ext>
                <c:ext xmlns:c15="http://schemas.microsoft.com/office/drawing/2012/chart" uri="{CE6537A1-D6FC-4f65-9D91-7224C49458BB}">
                  <c15:dlblFieldTable>
                    <c15:dlblFTEntry>
                      <c15:txfldGUID>{18B00F49-DBD6-4915-89F3-A123CAE12842}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D88-40C0-8238-7CAA3394BF4F}"/>
                </c:ext>
                <c:ext xmlns:c15="http://schemas.microsoft.com/office/drawing/2012/chart" uri="{CE6537A1-D6FC-4f65-9D91-7224C49458BB}">
                  <c15:dlblFieldTable>
                    <c15:dlblFTEntry>
                      <c15:txfldGUID>{DCBA155D-0C73-4D30-826F-9C8DB817EE24}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D88-40C0-8238-7CAA3394BF4F}"/>
                </c:ext>
                <c:ext xmlns:c15="http://schemas.microsoft.com/office/drawing/2012/chart" uri="{CE6537A1-D6FC-4f65-9D91-7224C49458BB}">
                  <c15:dlblFieldTable>
                    <c15:dlblFTEntry>
                      <c15:txfldGUID>{79D7636C-3205-4981-95AD-962408F0729F}</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D88-40C0-8238-7CAA3394BF4F}"/>
                </c:ext>
                <c:ext xmlns:c15="http://schemas.microsoft.com/office/drawing/2012/chart" uri="{CE6537A1-D6FC-4f65-9D91-7224C49458BB}">
                  <c15:layout/>
                  <c15:dlblFieldTable>
                    <c15:dlblFTEntry>
                      <c15:txfldGUID>{6A3BAF16-5ADB-42D3-AE46-B01DF1019F97}</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D88-40C0-8238-7CAA3394BF4F}"/>
                </c:ext>
                <c:ext xmlns:c15="http://schemas.microsoft.com/office/drawing/2012/chart" uri="{CE6537A1-D6FC-4f65-9D91-7224C49458BB}">
                  <c15:layout/>
                  <c15:dlblFieldTable>
                    <c15:dlblFTEntry>
                      <c15:txfldGUID>{30767C25-19B6-48C4-AA4E-29442807C52C}</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2.8829840147400764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D88-40C0-8238-7CAA3394BF4F}"/>
                </c:ext>
                <c:ext xmlns:c15="http://schemas.microsoft.com/office/drawing/2012/chart" uri="{CE6537A1-D6FC-4f65-9D91-7224C49458BB}">
                  <c15:layout/>
                  <c15:dlblFieldTable>
                    <c15:dlblFTEntry>
                      <c15:txfldGUID>{BCA7D102-632F-4FA8-B461-19CEBE78A3B4}</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3.4566143090820518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D88-40C0-8238-7CAA3394BF4F}"/>
                </c:ext>
                <c:ext xmlns:c15="http://schemas.microsoft.com/office/drawing/2012/chart" uri="{CE6537A1-D6FC-4f65-9D91-7224C49458BB}">
                  <c15:layout/>
                  <c15:dlblFieldTable>
                    <c15:dlblFTEntry>
                      <c15:txfldGUID>{38FFB13D-FED4-4A2E-8399-9344E470F741}</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11.2</c:v>
                </c:pt>
                <c:pt idx="8">
                  <c:v>10.4</c:v>
                </c:pt>
                <c:pt idx="16">
                  <c:v>9</c:v>
                </c:pt>
                <c:pt idx="24">
                  <c:v>8.1999999999999993</c:v>
                </c:pt>
                <c:pt idx="32">
                  <c:v>8</c:v>
                </c:pt>
              </c:numCache>
            </c:numRef>
          </c:xVal>
          <c:yVal>
            <c:numRef>
              <c:f>公会計指標分析・財政指標組合せ分析表!$BP$77:$DC$77</c:f>
              <c:numCache>
                <c:formatCode>#,##0.0;"▲ "#,##0.0</c:formatCode>
                <c:ptCount val="40"/>
                <c:pt idx="0">
                  <c:v>54.6</c:v>
                </c:pt>
                <c:pt idx="8">
                  <c:v>48.7</c:v>
                </c:pt>
                <c:pt idx="16">
                  <c:v>36.5</c:v>
                </c:pt>
                <c:pt idx="24">
                  <c:v>32.9</c:v>
                </c:pt>
                <c:pt idx="32">
                  <c:v>28.5</c:v>
                </c:pt>
              </c:numCache>
            </c:numRef>
          </c:yVal>
          <c:smooth val="0"/>
          <c:extLst xmlns:c16r2="http://schemas.microsoft.com/office/drawing/2015/06/chart">
            <c:ext xmlns:c16="http://schemas.microsoft.com/office/drawing/2014/chart" uri="{C3380CC4-5D6E-409C-BE32-E72D297353CC}">
              <c16:uniqueId val="{00000013-9D88-40C0-8238-7CAA3394BF4F}"/>
            </c:ext>
          </c:extLst>
        </c:ser>
        <c:dLbls>
          <c:showLegendKey val="0"/>
          <c:showVal val="1"/>
          <c:showCatName val="0"/>
          <c:showSerName val="0"/>
          <c:showPercent val="0"/>
          <c:showBubbleSize val="0"/>
        </c:dLbls>
        <c:axId val="361214136"/>
        <c:axId val="361214528"/>
      </c:scatterChart>
      <c:valAx>
        <c:axId val="361214136"/>
        <c:scaling>
          <c:orientation val="minMax"/>
          <c:max val="15.5"/>
          <c:min val="7.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61214528"/>
        <c:crosses val="autoZero"/>
        <c:crossBetween val="midCat"/>
      </c:valAx>
      <c:valAx>
        <c:axId val="361214528"/>
        <c:scaling>
          <c:orientation val="minMax"/>
          <c:max val="26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6121413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奈良県平群町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平群駅周辺整備事業や幼保一体化施設建設事業の進捗、第三セクター債の元金据え置き期間終了に伴い、元金の償還が開始され</a:t>
          </a:r>
          <a:r>
            <a:rPr kumimoji="1" lang="ja-JP" altLang="en-US" sz="1100">
              <a:solidFill>
                <a:schemeClr val="dk1"/>
              </a:solidFill>
              <a:effectLst/>
              <a:latin typeface="+mn-lt"/>
              <a:ea typeface="+mn-ea"/>
              <a:cs typeface="+mn-cs"/>
            </a:rPr>
            <a:t>公債</a:t>
          </a:r>
          <a:r>
            <a:rPr kumimoji="1" lang="ja-JP" altLang="ja-JP" sz="1100">
              <a:solidFill>
                <a:schemeClr val="dk1"/>
              </a:solidFill>
              <a:effectLst/>
              <a:latin typeface="+mn-lt"/>
              <a:ea typeface="+mn-ea"/>
              <a:cs typeface="+mn-cs"/>
            </a:rPr>
            <a:t>費が増加してきている。</a:t>
          </a:r>
          <a:endParaRPr lang="ja-JP" altLang="ja-JP" sz="1400">
            <a:effectLst/>
          </a:endParaRPr>
        </a:p>
        <a:p>
          <a:r>
            <a:rPr kumimoji="1" lang="ja-JP" altLang="ja-JP" sz="1100">
              <a:solidFill>
                <a:schemeClr val="dk1"/>
              </a:solidFill>
              <a:effectLst/>
              <a:latin typeface="+mn-lt"/>
              <a:ea typeface="+mn-ea"/>
              <a:cs typeface="+mn-cs"/>
            </a:rPr>
            <a:t>　また、</a:t>
          </a:r>
          <a:r>
            <a:rPr kumimoji="1" lang="ja-JP" altLang="en-US" sz="1100">
              <a:solidFill>
                <a:schemeClr val="dk1"/>
              </a:solidFill>
              <a:effectLst/>
              <a:latin typeface="+mn-lt"/>
              <a:ea typeface="+mn-ea"/>
              <a:cs typeface="+mn-cs"/>
            </a:rPr>
            <a:t>（仮称）文化センター・図書館建設事業や、老朽化が進む道路</a:t>
          </a:r>
          <a:r>
            <a:rPr kumimoji="1" lang="ja-JP" altLang="ja-JP" sz="1100">
              <a:solidFill>
                <a:schemeClr val="dk1"/>
              </a:solidFill>
              <a:effectLst/>
              <a:latin typeface="+mn-lt"/>
              <a:ea typeface="+mn-ea"/>
              <a:cs typeface="+mn-cs"/>
            </a:rPr>
            <a:t>橋梁</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補修工事</a:t>
          </a:r>
          <a:r>
            <a:rPr kumimoji="1" lang="ja-JP" altLang="en-US" sz="1100">
              <a:solidFill>
                <a:schemeClr val="dk1"/>
              </a:solidFill>
              <a:effectLst/>
              <a:latin typeface="+mn-lt"/>
              <a:ea typeface="+mn-ea"/>
              <a:cs typeface="+mn-cs"/>
            </a:rPr>
            <a:t>の財源として地方債の活用を見込んでおり、</a:t>
          </a:r>
          <a:r>
            <a:rPr kumimoji="1" lang="ja-JP" altLang="ja-JP" sz="1100">
              <a:solidFill>
                <a:schemeClr val="dk1"/>
              </a:solidFill>
              <a:effectLst/>
              <a:latin typeface="+mn-lt"/>
              <a:ea typeface="+mn-ea"/>
              <a:cs typeface="+mn-cs"/>
            </a:rPr>
            <a:t>公債費の上昇が今後予想されるため、財源としての地方債依存を軽減していく必要がある。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奈良県平群町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平群駅周辺整備事業（事業総額約８２億円・起債額約２８億円）や幼保一体化施設（事業費約１２億円・起債額約１０億円）に加え、</a:t>
          </a:r>
          <a:r>
            <a:rPr kumimoji="1" lang="ja-JP" altLang="en-US" sz="1100">
              <a:solidFill>
                <a:schemeClr val="dk1"/>
              </a:solidFill>
              <a:effectLst/>
              <a:latin typeface="+mn-lt"/>
              <a:ea typeface="+mn-ea"/>
              <a:cs typeface="+mn-cs"/>
            </a:rPr>
            <a:t>今後（仮称）文化センター・図書館建設事業の建設（事業費約２６億・起債額約１３憶円）や</a:t>
          </a:r>
          <a:r>
            <a:rPr kumimoji="1" lang="ja-JP" altLang="ja-JP" sz="1100">
              <a:solidFill>
                <a:schemeClr val="dk1"/>
              </a:solidFill>
              <a:effectLst/>
              <a:latin typeface="+mn-lt"/>
              <a:ea typeface="+mn-ea"/>
              <a:cs typeface="+mn-cs"/>
            </a:rPr>
            <a:t>老朽化が進行している道路橋梁の保全工事の実施に伴い、地方債の借り入れがますます増加していくと予想される</a:t>
          </a:r>
          <a:r>
            <a:rPr kumimoji="1" lang="ja-JP" altLang="en-US" sz="1100">
              <a:solidFill>
                <a:schemeClr val="dk1"/>
              </a:solidFill>
              <a:effectLst/>
              <a:latin typeface="+mn-lt"/>
              <a:ea typeface="+mn-ea"/>
              <a:cs typeface="+mn-cs"/>
            </a:rPr>
            <a:t>。基準財政需要額への算入のある地方債を活用するとは言え、数値増は確実である。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また、一般会計全体の収支悪化が見込まれ、少ない充当可能基金を更に取り崩す見込みであることから、将来負担比率の分子としての数値は今後ますます増加するとみている。</a:t>
          </a:r>
          <a:endParaRPr kumimoji="1" lang="en-US" altLang="ja-JP" sz="1100">
            <a:solidFill>
              <a:schemeClr val="dk1"/>
            </a:solidFill>
            <a:effectLst/>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奈良県平群町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平成２８年度に財政調整基金より約１億９千万円の繰入をしたことにより基金全体が大きく減少している。当該繰入金はごみ処理施設である清掃センター敷地内における仮置き焼却灰の最終処分経費として基金から取り崩しを行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当該事業は、</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ごみ処理施設である清掃センターの敷地内に、高濃度ダイオキシンが含まれる焼却灰が最終処分場へ運搬される前に「一時置き」、「仮置き」されているものを撤去・処分することに要した費用である。</a:t>
          </a:r>
        </a:p>
        <a:p>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昭和５０年の稼働以来、焼却灰を敷地内に埋め立て処分してきており、平成４年ごろ埋設許容量の約</a:t>
          </a:r>
          <a:r>
            <a:rPr lang="en-US" altLang="ja-JP" sz="1400">
              <a:solidFill>
                <a:schemeClr val="dk1"/>
              </a:solidFill>
              <a:effectLst/>
              <a:latin typeface="ＭＳ ゴシック" panose="020B0609070205080204" pitchFamily="49" charset="-128"/>
              <a:ea typeface="ＭＳ ゴシック" panose="020B0609070205080204" pitchFamily="49" charset="-128"/>
              <a:cs typeface="+mn-cs"/>
            </a:rPr>
            <a:t>5500</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トンに達したが、その後も約１０年間埋設を続けてきた。平成１１年～１２年にダイオキシン対策としてセンターの改修工事を実施し、平成１４年以降は全焼却灰を大阪湾の埋め立て処分地に搬出してきたが、過去の焼却灰は財政上の問題で敷地内に仮置きしたままであったため、平成２８年度に</a:t>
          </a:r>
          <a:r>
            <a:rPr lang="en-US" altLang="ja-JP" sz="1400">
              <a:solidFill>
                <a:schemeClr val="dk1"/>
              </a:solidFill>
              <a:effectLst/>
              <a:latin typeface="ＭＳ ゴシック" panose="020B0609070205080204" pitchFamily="49" charset="-128"/>
              <a:ea typeface="ＭＳ ゴシック" panose="020B0609070205080204" pitchFamily="49" charset="-128"/>
              <a:cs typeface="+mn-cs"/>
            </a:rPr>
            <a:t>3000</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ピコを超える分（約</a:t>
          </a:r>
          <a:r>
            <a:rPr lang="en-US" altLang="ja-JP" sz="1400">
              <a:solidFill>
                <a:schemeClr val="dk1"/>
              </a:solidFill>
              <a:effectLst/>
              <a:latin typeface="ＭＳ ゴシック" panose="020B0609070205080204" pitchFamily="49" charset="-128"/>
              <a:ea typeface="ＭＳ ゴシック" panose="020B0609070205080204" pitchFamily="49" charset="-128"/>
              <a:cs typeface="+mn-cs"/>
            </a:rPr>
            <a:t>2000</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トン）を処分し、平成２９年度以降も</a:t>
          </a:r>
          <a:r>
            <a:rPr lang="en-US" altLang="ja-JP" sz="1400">
              <a:solidFill>
                <a:schemeClr val="dk1"/>
              </a:solidFill>
              <a:effectLst/>
              <a:latin typeface="ＭＳ ゴシック" panose="020B0609070205080204" pitchFamily="49" charset="-128"/>
              <a:ea typeface="ＭＳ ゴシック" panose="020B0609070205080204" pitchFamily="49" charset="-128"/>
              <a:cs typeface="+mn-cs"/>
            </a:rPr>
            <a:t>3000</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ピコ以下の灰を順次処分していく。</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平成２９年度においても同事業に充当するべく約４億７千万円の取り崩しを行っている。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平成３０年度においても仮置き焼却灰の最終処分業務を実施しており、予定では平成３６年度ごろまで基金を取り崩して実施する予定である。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財政状況及び基金残高の状況を鑑みて実施するが、実施した場合の財政調整基金残高は、ほぼ枯渇状態となることが予想される。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　　　　　：　福祉や教育、自然環境保全などの町が定める「地域づくり」事業及び平群町の農業構造の改善をするための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活動拠点である活性化センター（くまがしステーション）の整備を目的とした基金。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　　　：　主に道路や体育施設などの公共施設の整備・更新に充てることを目的とした基金。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・観光環境施設整備基金　：　歴史や自然維持など、本町の観光環境施設の整備に充てることを目的とした基金。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　　　　　：　当該基金へはふるさと納税制度による寄付金の他、上記活性化センターにおける売上金の一部を積み立てており、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活性化センターに対して施設整備を実施していなかったことから増加傾向にある。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　　　：　公共施設の老朽化が進む昨今、整備・更新事業への充当が続いており減少している。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・観光環境施設整備基金　：　平成２８年度に信貴山の観光施設整備として開運橋の整備事業へ充当したことにより大きく減少している。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　　　　　：　自主財源が乏しく今後も先細りが見ている当町として、重要な収入源であるふるさと納税の獲得に向け、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町の特産品の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PR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を積極的に進めていきたい。基金を活用した事業実施も同時に進めることから、現状の残高を</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今後も維持したい。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　　　：　老朽化した公共施設の更新は当面続くことから、今後も残高は減少する。３年後には１千万円程度となる見込み。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・観光環境施設整備基金　：　町として実施すべき事業で、当該基金を活用できる事業には積極的に活用していきたい。入湯税を原資に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毎年少しずつ積立てを行っているので、現状の残高を維持する程度に活用していきたい。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上記と同じ。</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極めて少ない基金残高であることから、今後も収支改善に不断の努力をしつつ基金残高を増やしていきたい。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平成１５年度以降、現在の枯渇した残高が続いている。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極めて少ない基金残高であ</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り</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地方債残高が突出している当町としては、是が非でも貯えていきたい基金である。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今後も収支改善に不断の努力をしつつ基金残高を増やしていきたい。</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37E1F66A-A5EA-4708-A7F8-121CAF4687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A237E5F6-AC3F-4B87-80DF-735AA7A623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 xmlns:a16="http://schemas.microsoft.com/office/drawing/2014/main" id="{6B1B6FE8-78B7-48E1-A109-D834D5E3E945}"/>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 xmlns:a16="http://schemas.microsoft.com/office/drawing/2014/main" id="{E8263A5A-A7B6-4403-8955-AA0C916EBF12}"/>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 xmlns:a16="http://schemas.microsoft.com/office/drawing/2014/main" id="{2E3236C7-D40C-4754-BD99-8308E2652ACA}"/>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 xmlns:a16="http://schemas.microsoft.com/office/drawing/2014/main" id="{A4A8A0E0-02E0-4235-824A-3257C7121FD8}"/>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奈良県平群町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 xmlns:a16="http://schemas.microsoft.com/office/drawing/2014/main" id="{2135D7C5-E36E-471F-AA00-99AB0EC235C7}"/>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 xmlns:a16="http://schemas.microsoft.com/office/drawing/2014/main" id="{AC1E5C2C-80A1-4680-B309-B3D723444552}"/>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 xmlns:a16="http://schemas.microsoft.com/office/drawing/2014/main" id="{2CCF794B-3DE7-4B45-A78A-2E3EDCCD7B6A}"/>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 xmlns:a16="http://schemas.microsoft.com/office/drawing/2014/main" id="{5968F2DE-57D8-4EB8-8BB7-D6836FB27EB4}"/>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 xmlns:a16="http://schemas.microsoft.com/office/drawing/2014/main" id="{9E8A3098-303C-4E54-A1EC-6777FAA43B08}"/>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 xmlns:a16="http://schemas.microsoft.com/office/drawing/2014/main" id="{A18A4D4F-25B2-48D6-9CB5-2E642CC5A806}"/>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19,063
18,948
23.90
7,045,301
6,821,619
194,652
4,501,570
13,552,117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 xmlns:a16="http://schemas.microsoft.com/office/drawing/2014/main" id="{852FEBDC-7EED-4865-9965-A5D3F5475E25}"/>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 xmlns:a16="http://schemas.microsoft.com/office/drawing/2014/main" id="{2FCA0BB2-8646-4097-BD7E-91B33619E7AE}"/>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 xmlns:a16="http://schemas.microsoft.com/office/drawing/2014/main" id="{34DD94E7-8E90-4DF4-A7CC-F87B48FEAFE3}"/>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14.2
216.1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 xmlns:a16="http://schemas.microsoft.com/office/drawing/2014/main" id="{610B200B-D0B0-48DC-AE6C-374395F5574D}"/>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 xmlns:a16="http://schemas.microsoft.com/office/drawing/2014/main" id="{2C262237-0DEC-4D52-919C-2C84261C98D9}"/>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 xmlns:a16="http://schemas.microsoft.com/office/drawing/2014/main" id="{274A934F-811B-4874-A54A-A4D12E99D54E}"/>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 xmlns:a16="http://schemas.microsoft.com/office/drawing/2014/main" id="{3ACA0D30-5348-4CA1-AA92-975FE05D09F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 xmlns:a16="http://schemas.microsoft.com/office/drawing/2014/main" id="{E9AC3AC4-45D9-405C-A165-74E5A4F7E2A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 xmlns:a16="http://schemas.microsoft.com/office/drawing/2014/main" id="{D3E49C8E-0EC5-4F12-99F8-EF3F570162CF}"/>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 xmlns:a16="http://schemas.microsoft.com/office/drawing/2014/main" id="{C38AE2D0-D357-4171-AAC1-38B43F990236}"/>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 xmlns:a16="http://schemas.microsoft.com/office/drawing/2014/main" id="{27B2D5B7-917E-4147-B6E5-C238136AF24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 xmlns:a16="http://schemas.microsoft.com/office/drawing/2014/main" id="{EC60BF95-FE83-4C9A-90E1-CD25F549DD79}"/>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 xmlns:a16="http://schemas.microsoft.com/office/drawing/2014/main" id="{C24DA983-89CE-4CFF-B935-5788FF85D7B5}"/>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 xmlns:a16="http://schemas.microsoft.com/office/drawing/2014/main" id="{5C9E7512-CDC0-4DB6-86A6-8B32FBB0FB45}"/>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 xmlns:a16="http://schemas.microsoft.com/office/drawing/2014/main" id="{8AFF8A3E-13ED-49CC-8358-0B14FE49D2B5}"/>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 xmlns:a16="http://schemas.microsoft.com/office/drawing/2014/main" id="{F53825FD-3475-4635-99E0-475CE459EBEF}"/>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 xmlns:a16="http://schemas.microsoft.com/office/drawing/2014/main" id="{4D099672-02CC-4238-BE50-5DEA20D94353}"/>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 xmlns:a16="http://schemas.microsoft.com/office/drawing/2014/main" id="{B0AEE243-C0DF-4EFC-A486-BD7796ABCF9A}"/>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a:extLst>
            <a:ext uri="{FF2B5EF4-FFF2-40B4-BE49-F238E27FC236}">
              <a16:creationId xmlns="" xmlns:a16="http://schemas.microsoft.com/office/drawing/2014/main" id="{1178912E-6178-4199-860F-6B504CE11D60}"/>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 xmlns:a16="http://schemas.microsoft.com/office/drawing/2014/main" id="{5FA2399D-FAFB-4D9E-92AF-8A54092C9FA1}"/>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a:extLst>
            <a:ext uri="{FF2B5EF4-FFF2-40B4-BE49-F238E27FC236}">
              <a16:creationId xmlns="" xmlns:a16="http://schemas.microsoft.com/office/drawing/2014/main" id="{A5BF59AC-CF28-4122-90B1-871E01E18932}"/>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 xmlns:a16="http://schemas.microsoft.com/office/drawing/2014/main" id="{68C66AAD-ABFA-43D7-921C-611B39F755A2}"/>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 xmlns:a16="http://schemas.microsoft.com/office/drawing/2014/main" id="{3806A5AC-A935-4676-BF07-8F500FCB31C8}"/>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a:extLst>
            <a:ext uri="{FF2B5EF4-FFF2-40B4-BE49-F238E27FC236}">
              <a16:creationId xmlns="" xmlns:a16="http://schemas.microsoft.com/office/drawing/2014/main" id="{09ACF362-587E-4292-9B9C-64BC811F9DFA}"/>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 xmlns:a16="http://schemas.microsoft.com/office/drawing/2014/main" id="{E453A3B9-172B-4130-BFC0-E50D63077076}"/>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 xmlns:a16="http://schemas.microsoft.com/office/drawing/2014/main" id="{E4B4FD35-5CCB-4B1D-BE3A-F078874DE9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 xmlns:a16="http://schemas.microsoft.com/office/drawing/2014/main" id="{B9A314B0-CED1-412D-B208-2C212CBBF843}"/>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 xmlns:a16="http://schemas.microsoft.com/office/drawing/2014/main" id="{3702882F-213D-4E0A-87A3-B570F3DF56AB}"/>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 xmlns:a16="http://schemas.microsoft.com/office/drawing/2014/main" id="{BDDADE58-273C-4005-8E17-7C5A7ED07B22}"/>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 xmlns:a16="http://schemas.microsoft.com/office/drawing/2014/main" id="{5B6A8F2C-C5DF-48AA-8DEF-BE4EA6026681}"/>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 xmlns:a16="http://schemas.microsoft.com/office/drawing/2014/main" id="{7355B079-FDFE-4C6F-BA39-EF71F7F6DFA9}"/>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 xmlns:a16="http://schemas.microsoft.com/office/drawing/2014/main" id="{896CD1B6-9755-4D2E-987B-94281BDB9A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 xmlns:a16="http://schemas.microsoft.com/office/drawing/2014/main" id="{B92F8C09-E085-4A3A-84CF-47E012847CDD}"/>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 xmlns:a16="http://schemas.microsoft.com/office/drawing/2014/main" id="{F0FADDFD-C627-4899-985D-5231911A1B81}"/>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年度時点における有形固定資産減価償却率は全国平均、奈良県平均、類似団体平均を下回ってはおりますが、平群町内の施設・設備共に古い物が多く、平成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年度時点の数値のとおり、今後増加する見込みであるため、有形固定資産減価償却率の数値を基に効率的な改修・修繕業務に努める。</a:t>
          </a:r>
          <a:r>
            <a:rPr kumimoji="1" lang="en-US" altLang="ja-JP" sz="1100">
              <a:latin typeface="ＭＳ Ｐゴシック" panose="020B0600070205080204" pitchFamily="50" charset="-128"/>
              <a:ea typeface="ＭＳ Ｐゴシック" panose="020B0600070205080204" pitchFamily="50" charset="-128"/>
            </a:rPr>
            <a:t>	</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 xmlns:a16="http://schemas.microsoft.com/office/drawing/2014/main" id="{F8038311-D797-48EF-8092-BC44B695A458}"/>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 xmlns:a16="http://schemas.microsoft.com/office/drawing/2014/main" id="{A247E222-C6D4-4819-B58B-ADE35B65C05F}"/>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 xmlns:a16="http://schemas.microsoft.com/office/drawing/2014/main" id="{BB0B45C1-271E-4F95-89D1-3369745E399C}"/>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1" name="直線コネクタ 50">
          <a:extLst>
            <a:ext uri="{FF2B5EF4-FFF2-40B4-BE49-F238E27FC236}">
              <a16:creationId xmlns="" xmlns:a16="http://schemas.microsoft.com/office/drawing/2014/main" id="{01A7768C-E843-40E1-AD3B-CA211868766D}"/>
            </a:ext>
          </a:extLst>
        </xdr:cNvPr>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2" name="テキスト ボックス 51">
          <a:extLst>
            <a:ext uri="{FF2B5EF4-FFF2-40B4-BE49-F238E27FC236}">
              <a16:creationId xmlns="" xmlns:a16="http://schemas.microsoft.com/office/drawing/2014/main" id="{C5A235FE-FA03-4B9D-B369-A53619F2A62A}"/>
            </a:ext>
          </a:extLst>
        </xdr:cNvPr>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3" name="直線コネクタ 52">
          <a:extLst>
            <a:ext uri="{FF2B5EF4-FFF2-40B4-BE49-F238E27FC236}">
              <a16:creationId xmlns="" xmlns:a16="http://schemas.microsoft.com/office/drawing/2014/main" id="{C1EF766A-262F-42E5-87DC-E7DD9CADDB9C}"/>
            </a:ext>
          </a:extLst>
        </xdr:cNvPr>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4" name="テキスト ボックス 53">
          <a:extLst>
            <a:ext uri="{FF2B5EF4-FFF2-40B4-BE49-F238E27FC236}">
              <a16:creationId xmlns="" xmlns:a16="http://schemas.microsoft.com/office/drawing/2014/main" id="{14A9BF2B-0E0A-469F-BAF6-2B657CD2E050}"/>
            </a:ext>
          </a:extLst>
        </xdr:cNvPr>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5" name="直線コネクタ 54">
          <a:extLst>
            <a:ext uri="{FF2B5EF4-FFF2-40B4-BE49-F238E27FC236}">
              <a16:creationId xmlns="" xmlns:a16="http://schemas.microsoft.com/office/drawing/2014/main" id="{4E7204E0-4351-4AB9-A04C-2379795A3CD2}"/>
            </a:ext>
          </a:extLst>
        </xdr:cNvPr>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6" name="テキスト ボックス 55">
          <a:extLst>
            <a:ext uri="{FF2B5EF4-FFF2-40B4-BE49-F238E27FC236}">
              <a16:creationId xmlns="" xmlns:a16="http://schemas.microsoft.com/office/drawing/2014/main" id="{BFDAD969-1024-4729-AC6D-B98C29E25CC3}"/>
            </a:ext>
          </a:extLst>
        </xdr:cNvPr>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a:extLst>
            <a:ext uri="{FF2B5EF4-FFF2-40B4-BE49-F238E27FC236}">
              <a16:creationId xmlns="" xmlns:a16="http://schemas.microsoft.com/office/drawing/2014/main" id="{5FE03266-C34B-4AFF-82E6-C12E6349C132}"/>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a:extLst>
            <a:ext uri="{FF2B5EF4-FFF2-40B4-BE49-F238E27FC236}">
              <a16:creationId xmlns="" xmlns:a16="http://schemas.microsoft.com/office/drawing/2014/main" id="{395B5224-158A-4BFF-9C60-3E39C371D264}"/>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59" name="直線コネクタ 58">
          <a:extLst>
            <a:ext uri="{FF2B5EF4-FFF2-40B4-BE49-F238E27FC236}">
              <a16:creationId xmlns="" xmlns:a16="http://schemas.microsoft.com/office/drawing/2014/main" id="{8297BC49-7A62-49BF-A803-422315F70F85}"/>
            </a:ext>
          </a:extLst>
        </xdr:cNvPr>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0" name="テキスト ボックス 59">
          <a:extLst>
            <a:ext uri="{FF2B5EF4-FFF2-40B4-BE49-F238E27FC236}">
              <a16:creationId xmlns="" xmlns:a16="http://schemas.microsoft.com/office/drawing/2014/main" id="{5E28ADB1-ABAF-4DE4-8562-5FCD3A43089D}"/>
            </a:ext>
          </a:extLst>
        </xdr:cNvPr>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1" name="直線コネクタ 60">
          <a:extLst>
            <a:ext uri="{FF2B5EF4-FFF2-40B4-BE49-F238E27FC236}">
              <a16:creationId xmlns="" xmlns:a16="http://schemas.microsoft.com/office/drawing/2014/main" id="{5B4AF956-6FB0-4E2B-9CD4-97226E4D0BCA}"/>
            </a:ext>
          </a:extLst>
        </xdr:cNvPr>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2" name="テキスト ボックス 61">
          <a:extLst>
            <a:ext uri="{FF2B5EF4-FFF2-40B4-BE49-F238E27FC236}">
              <a16:creationId xmlns="" xmlns:a16="http://schemas.microsoft.com/office/drawing/2014/main" id="{5358873F-3801-45C7-9437-06D95A89E7D0}"/>
            </a:ext>
          </a:extLst>
        </xdr:cNvPr>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3" name="直線コネクタ 62">
          <a:extLst>
            <a:ext uri="{FF2B5EF4-FFF2-40B4-BE49-F238E27FC236}">
              <a16:creationId xmlns="" xmlns:a16="http://schemas.microsoft.com/office/drawing/2014/main" id="{747EF191-A312-4CFE-AAF3-871F4B0E859E}"/>
            </a:ext>
          </a:extLst>
        </xdr:cNvPr>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4" name="テキスト ボックス 63">
          <a:extLst>
            <a:ext uri="{FF2B5EF4-FFF2-40B4-BE49-F238E27FC236}">
              <a16:creationId xmlns="" xmlns:a16="http://schemas.microsoft.com/office/drawing/2014/main" id="{42C01CFA-B5EB-4ECC-B9C4-BEC1A80FB7C8}"/>
            </a:ext>
          </a:extLst>
        </xdr:cNvPr>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a:extLst>
            <a:ext uri="{FF2B5EF4-FFF2-40B4-BE49-F238E27FC236}">
              <a16:creationId xmlns="" xmlns:a16="http://schemas.microsoft.com/office/drawing/2014/main" id="{7203B234-A7F3-4623-B981-10C22D687EFE}"/>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6" name="テキスト ボックス 65">
          <a:extLst>
            <a:ext uri="{FF2B5EF4-FFF2-40B4-BE49-F238E27FC236}">
              <a16:creationId xmlns="" xmlns:a16="http://schemas.microsoft.com/office/drawing/2014/main" id="{B28D1BE3-3E90-4CB7-8B31-48111016F927}"/>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a:extLst>
            <a:ext uri="{FF2B5EF4-FFF2-40B4-BE49-F238E27FC236}">
              <a16:creationId xmlns="" xmlns:a16="http://schemas.microsoft.com/office/drawing/2014/main" id="{9862F799-26D1-4DE4-841D-E7F47339A115}"/>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163671</xdr:rowOff>
    </xdr:from>
    <xdr:to>
      <xdr:col>23</xdr:col>
      <xdr:colOff>85090</xdr:colOff>
      <xdr:row>34</xdr:row>
      <xdr:rowOff>49688</xdr:rowOff>
    </xdr:to>
    <xdr:cxnSp macro="">
      <xdr:nvCxnSpPr>
        <xdr:cNvPr id="68" name="直線コネクタ 67">
          <a:extLst>
            <a:ext uri="{FF2B5EF4-FFF2-40B4-BE49-F238E27FC236}">
              <a16:creationId xmlns="" xmlns:a16="http://schemas.microsoft.com/office/drawing/2014/main" id="{E859291F-B3C6-43A0-950A-637141B431D6}"/>
            </a:ext>
          </a:extLst>
        </xdr:cNvPr>
        <xdr:cNvCxnSpPr/>
      </xdr:nvCxnSpPr>
      <xdr:spPr>
        <a:xfrm flipV="1">
          <a:off x="4760595" y="5392896"/>
          <a:ext cx="1270" cy="1257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53515</xdr:rowOff>
    </xdr:from>
    <xdr:ext cx="405111" cy="259045"/>
    <xdr:sp macro="" textlink="">
      <xdr:nvSpPr>
        <xdr:cNvPr id="69" name="有形固定資産減価償却率最小値テキスト">
          <a:extLst>
            <a:ext uri="{FF2B5EF4-FFF2-40B4-BE49-F238E27FC236}">
              <a16:creationId xmlns="" xmlns:a16="http://schemas.microsoft.com/office/drawing/2014/main" id="{ACA86D3C-B216-47FD-A00E-99793BAA15F8}"/>
            </a:ext>
          </a:extLst>
        </xdr:cNvPr>
        <xdr:cNvSpPr txBox="1"/>
      </xdr:nvSpPr>
      <xdr:spPr>
        <a:xfrm>
          <a:off x="4813300" y="6654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49688</xdr:rowOff>
    </xdr:from>
    <xdr:to>
      <xdr:col>23</xdr:col>
      <xdr:colOff>174625</xdr:colOff>
      <xdr:row>34</xdr:row>
      <xdr:rowOff>49688</xdr:rowOff>
    </xdr:to>
    <xdr:cxnSp macro="">
      <xdr:nvCxnSpPr>
        <xdr:cNvPr id="70" name="直線コネクタ 69">
          <a:extLst>
            <a:ext uri="{FF2B5EF4-FFF2-40B4-BE49-F238E27FC236}">
              <a16:creationId xmlns="" xmlns:a16="http://schemas.microsoft.com/office/drawing/2014/main" id="{9F38FA20-8107-4945-B2EA-E92434D663FF}"/>
            </a:ext>
          </a:extLst>
        </xdr:cNvPr>
        <xdr:cNvCxnSpPr/>
      </xdr:nvCxnSpPr>
      <xdr:spPr>
        <a:xfrm>
          <a:off x="4673600" y="665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110348</xdr:rowOff>
    </xdr:from>
    <xdr:ext cx="405111" cy="259045"/>
    <xdr:sp macro="" textlink="">
      <xdr:nvSpPr>
        <xdr:cNvPr id="71" name="有形固定資産減価償却率最大値テキスト">
          <a:extLst>
            <a:ext uri="{FF2B5EF4-FFF2-40B4-BE49-F238E27FC236}">
              <a16:creationId xmlns="" xmlns:a16="http://schemas.microsoft.com/office/drawing/2014/main" id="{01879C00-DE64-4CA0-8B2C-4519495CCFD3}"/>
            </a:ext>
          </a:extLst>
        </xdr:cNvPr>
        <xdr:cNvSpPr txBox="1"/>
      </xdr:nvSpPr>
      <xdr:spPr>
        <a:xfrm>
          <a:off x="4813300" y="5168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163671</xdr:rowOff>
    </xdr:from>
    <xdr:to>
      <xdr:col>23</xdr:col>
      <xdr:colOff>174625</xdr:colOff>
      <xdr:row>26</xdr:row>
      <xdr:rowOff>163671</xdr:rowOff>
    </xdr:to>
    <xdr:cxnSp macro="">
      <xdr:nvCxnSpPr>
        <xdr:cNvPr id="72" name="直線コネクタ 71">
          <a:extLst>
            <a:ext uri="{FF2B5EF4-FFF2-40B4-BE49-F238E27FC236}">
              <a16:creationId xmlns="" xmlns:a16="http://schemas.microsoft.com/office/drawing/2014/main" id="{2D49AB1C-9F0F-49AF-963C-F0A4A08AD5BD}"/>
            </a:ext>
          </a:extLst>
        </xdr:cNvPr>
        <xdr:cNvCxnSpPr/>
      </xdr:nvCxnSpPr>
      <xdr:spPr>
        <a:xfrm>
          <a:off x="4673600" y="5392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35736</xdr:rowOff>
    </xdr:from>
    <xdr:ext cx="405111" cy="259045"/>
    <xdr:sp macro="" textlink="">
      <xdr:nvSpPr>
        <xdr:cNvPr id="73" name="有形固定資産減価償却率平均値テキスト">
          <a:extLst>
            <a:ext uri="{FF2B5EF4-FFF2-40B4-BE49-F238E27FC236}">
              <a16:creationId xmlns="" xmlns:a16="http://schemas.microsoft.com/office/drawing/2014/main" id="{667A0DCA-4306-4C9A-A0A5-28AFB264C90E}"/>
            </a:ext>
          </a:extLst>
        </xdr:cNvPr>
        <xdr:cNvSpPr txBox="1"/>
      </xdr:nvSpPr>
      <xdr:spPr>
        <a:xfrm>
          <a:off x="4813300" y="57793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57309</xdr:rowOff>
    </xdr:from>
    <xdr:to>
      <xdr:col>23</xdr:col>
      <xdr:colOff>136525</xdr:colOff>
      <xdr:row>29</xdr:row>
      <xdr:rowOff>158909</xdr:rowOff>
    </xdr:to>
    <xdr:sp macro="" textlink="">
      <xdr:nvSpPr>
        <xdr:cNvPr id="74" name="フローチャート: 判断 73">
          <a:extLst>
            <a:ext uri="{FF2B5EF4-FFF2-40B4-BE49-F238E27FC236}">
              <a16:creationId xmlns="" xmlns:a16="http://schemas.microsoft.com/office/drawing/2014/main" id="{9A4DE7FB-2634-4641-BECA-901B3BF39856}"/>
            </a:ext>
          </a:extLst>
        </xdr:cNvPr>
        <xdr:cNvSpPr/>
      </xdr:nvSpPr>
      <xdr:spPr>
        <a:xfrm>
          <a:off x="4711700" y="580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49213</xdr:rowOff>
    </xdr:from>
    <xdr:to>
      <xdr:col>19</xdr:col>
      <xdr:colOff>187325</xdr:colOff>
      <xdr:row>29</xdr:row>
      <xdr:rowOff>150813</xdr:rowOff>
    </xdr:to>
    <xdr:sp macro="" textlink="">
      <xdr:nvSpPr>
        <xdr:cNvPr id="75" name="フローチャート: 判断 74">
          <a:extLst>
            <a:ext uri="{FF2B5EF4-FFF2-40B4-BE49-F238E27FC236}">
              <a16:creationId xmlns="" xmlns:a16="http://schemas.microsoft.com/office/drawing/2014/main" id="{44348401-94EF-4858-9BDC-6254A92DF30B}"/>
            </a:ext>
          </a:extLst>
        </xdr:cNvPr>
        <xdr:cNvSpPr/>
      </xdr:nvSpPr>
      <xdr:spPr>
        <a:xfrm>
          <a:off x="4000500" y="5792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127476</xdr:rowOff>
    </xdr:from>
    <xdr:to>
      <xdr:col>15</xdr:col>
      <xdr:colOff>187325</xdr:colOff>
      <xdr:row>30</xdr:row>
      <xdr:rowOff>57626</xdr:rowOff>
    </xdr:to>
    <xdr:sp macro="" textlink="">
      <xdr:nvSpPr>
        <xdr:cNvPr id="76" name="フローチャート: 判断 75">
          <a:extLst>
            <a:ext uri="{FF2B5EF4-FFF2-40B4-BE49-F238E27FC236}">
              <a16:creationId xmlns="" xmlns:a16="http://schemas.microsoft.com/office/drawing/2014/main" id="{0C186BA4-BD89-4970-8C96-81FEADDBB7E0}"/>
            </a:ext>
          </a:extLst>
        </xdr:cNvPr>
        <xdr:cNvSpPr/>
      </xdr:nvSpPr>
      <xdr:spPr>
        <a:xfrm>
          <a:off x="3238500" y="587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a:extLst>
            <a:ext uri="{FF2B5EF4-FFF2-40B4-BE49-F238E27FC236}">
              <a16:creationId xmlns="" xmlns:a16="http://schemas.microsoft.com/office/drawing/2014/main" id="{B3796D76-4C34-41D1-B6CD-4DF6D0AD1136}"/>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a:extLst>
            <a:ext uri="{FF2B5EF4-FFF2-40B4-BE49-F238E27FC236}">
              <a16:creationId xmlns="" xmlns:a16="http://schemas.microsoft.com/office/drawing/2014/main" id="{3B9F6E83-5587-4161-AEA8-5654E4486AA9}"/>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a:extLst>
            <a:ext uri="{FF2B5EF4-FFF2-40B4-BE49-F238E27FC236}">
              <a16:creationId xmlns="" xmlns:a16="http://schemas.microsoft.com/office/drawing/2014/main" id="{36AF96C1-EE26-40E8-8DDD-0626F362CD6A}"/>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a:extLst>
            <a:ext uri="{FF2B5EF4-FFF2-40B4-BE49-F238E27FC236}">
              <a16:creationId xmlns="" xmlns:a16="http://schemas.microsoft.com/office/drawing/2014/main" id="{422A453D-18B6-45E4-8183-3ED75775579F}"/>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a:extLst>
            <a:ext uri="{FF2B5EF4-FFF2-40B4-BE49-F238E27FC236}">
              <a16:creationId xmlns="" xmlns:a16="http://schemas.microsoft.com/office/drawing/2014/main" id="{B2F528A9-0EF5-47AE-AFE6-92FB7FB31DDD}"/>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27622</xdr:rowOff>
    </xdr:from>
    <xdr:to>
      <xdr:col>19</xdr:col>
      <xdr:colOff>187325</xdr:colOff>
      <xdr:row>29</xdr:row>
      <xdr:rowOff>129222</xdr:rowOff>
    </xdr:to>
    <xdr:sp macro="" textlink="">
      <xdr:nvSpPr>
        <xdr:cNvPr id="82" name="楕円 81">
          <a:extLst>
            <a:ext uri="{FF2B5EF4-FFF2-40B4-BE49-F238E27FC236}">
              <a16:creationId xmlns="" xmlns:a16="http://schemas.microsoft.com/office/drawing/2014/main" id="{8E6A2AB4-3351-44E1-9C36-426B48F1264B}"/>
            </a:ext>
          </a:extLst>
        </xdr:cNvPr>
        <xdr:cNvSpPr/>
      </xdr:nvSpPr>
      <xdr:spPr>
        <a:xfrm>
          <a:off x="4000500" y="577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104458</xdr:rowOff>
    </xdr:from>
    <xdr:to>
      <xdr:col>15</xdr:col>
      <xdr:colOff>187325</xdr:colOff>
      <xdr:row>31</xdr:row>
      <xdr:rowOff>34608</xdr:rowOff>
    </xdr:to>
    <xdr:sp macro="" textlink="">
      <xdr:nvSpPr>
        <xdr:cNvPr id="83" name="楕円 82">
          <a:extLst>
            <a:ext uri="{FF2B5EF4-FFF2-40B4-BE49-F238E27FC236}">
              <a16:creationId xmlns="" xmlns:a16="http://schemas.microsoft.com/office/drawing/2014/main" id="{DBF7F80C-3F2F-44C0-9202-AEF5D985780C}"/>
            </a:ext>
          </a:extLst>
        </xdr:cNvPr>
        <xdr:cNvSpPr/>
      </xdr:nvSpPr>
      <xdr:spPr>
        <a:xfrm>
          <a:off x="3238500" y="601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78422</xdr:rowOff>
    </xdr:from>
    <xdr:to>
      <xdr:col>19</xdr:col>
      <xdr:colOff>136525</xdr:colOff>
      <xdr:row>30</xdr:row>
      <xdr:rowOff>155258</xdr:rowOff>
    </xdr:to>
    <xdr:cxnSp macro="">
      <xdr:nvCxnSpPr>
        <xdr:cNvPr id="84" name="直線コネクタ 83">
          <a:extLst>
            <a:ext uri="{FF2B5EF4-FFF2-40B4-BE49-F238E27FC236}">
              <a16:creationId xmlns="" xmlns:a16="http://schemas.microsoft.com/office/drawing/2014/main" id="{3CD0E5CB-8D76-4E3E-ACD5-270F85E37383}"/>
            </a:ext>
          </a:extLst>
        </xdr:cNvPr>
        <xdr:cNvCxnSpPr/>
      </xdr:nvCxnSpPr>
      <xdr:spPr>
        <a:xfrm flipV="1">
          <a:off x="3289300" y="5821997"/>
          <a:ext cx="762000" cy="248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141940</xdr:rowOff>
    </xdr:from>
    <xdr:ext cx="405111" cy="259045"/>
    <xdr:sp macro="" textlink="">
      <xdr:nvSpPr>
        <xdr:cNvPr id="85" name="n_1aveValue有形固定資産減価償却率">
          <a:extLst>
            <a:ext uri="{FF2B5EF4-FFF2-40B4-BE49-F238E27FC236}">
              <a16:creationId xmlns="" xmlns:a16="http://schemas.microsoft.com/office/drawing/2014/main" id="{DFC744B6-54BE-47D8-B593-1F7324056CF6}"/>
            </a:ext>
          </a:extLst>
        </xdr:cNvPr>
        <xdr:cNvSpPr txBox="1"/>
      </xdr:nvSpPr>
      <xdr:spPr>
        <a:xfrm>
          <a:off x="3836044" y="5885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74153</xdr:rowOff>
    </xdr:from>
    <xdr:ext cx="405111" cy="259045"/>
    <xdr:sp macro="" textlink="">
      <xdr:nvSpPr>
        <xdr:cNvPr id="86" name="n_2aveValue有形固定資産減価償却率">
          <a:extLst>
            <a:ext uri="{FF2B5EF4-FFF2-40B4-BE49-F238E27FC236}">
              <a16:creationId xmlns="" xmlns:a16="http://schemas.microsoft.com/office/drawing/2014/main" id="{E4DAF9D6-9C22-4341-8C75-8FD3E0503D07}"/>
            </a:ext>
          </a:extLst>
        </xdr:cNvPr>
        <xdr:cNvSpPr txBox="1"/>
      </xdr:nvSpPr>
      <xdr:spPr>
        <a:xfrm>
          <a:off x="3086744" y="5646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145749</xdr:rowOff>
    </xdr:from>
    <xdr:ext cx="405111" cy="259045"/>
    <xdr:sp macro="" textlink="">
      <xdr:nvSpPr>
        <xdr:cNvPr id="87" name="n_1mainValue有形固定資産減価償却率">
          <a:extLst>
            <a:ext uri="{FF2B5EF4-FFF2-40B4-BE49-F238E27FC236}">
              <a16:creationId xmlns="" xmlns:a16="http://schemas.microsoft.com/office/drawing/2014/main" id="{477AF331-4E5A-44BB-B487-8E895B0BE1FC}"/>
            </a:ext>
          </a:extLst>
        </xdr:cNvPr>
        <xdr:cNvSpPr txBox="1"/>
      </xdr:nvSpPr>
      <xdr:spPr>
        <a:xfrm>
          <a:off x="3836044" y="5546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25735</xdr:rowOff>
    </xdr:from>
    <xdr:ext cx="405111" cy="259045"/>
    <xdr:sp macro="" textlink="">
      <xdr:nvSpPr>
        <xdr:cNvPr id="88" name="n_2mainValue有形固定資産減価償却率">
          <a:extLst>
            <a:ext uri="{FF2B5EF4-FFF2-40B4-BE49-F238E27FC236}">
              <a16:creationId xmlns="" xmlns:a16="http://schemas.microsoft.com/office/drawing/2014/main" id="{B08A6A6B-4457-4FBF-8BC7-9228BBD006EE}"/>
            </a:ext>
          </a:extLst>
        </xdr:cNvPr>
        <xdr:cNvSpPr txBox="1"/>
      </xdr:nvSpPr>
      <xdr:spPr>
        <a:xfrm>
          <a:off x="3086744" y="6112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9" name="正方形/長方形 88">
          <a:extLst>
            <a:ext uri="{FF2B5EF4-FFF2-40B4-BE49-F238E27FC236}">
              <a16:creationId xmlns="" xmlns:a16="http://schemas.microsoft.com/office/drawing/2014/main" id="{F4C71D92-67E4-4302-B028-4462CBEDFC0A}"/>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0" name="正方形/長方形 89">
          <a:extLst>
            <a:ext uri="{FF2B5EF4-FFF2-40B4-BE49-F238E27FC236}">
              <a16:creationId xmlns="" xmlns:a16="http://schemas.microsoft.com/office/drawing/2014/main" id="{C2D09B45-6597-4020-8ECC-F4A96E520AA8}"/>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91" name="正方形/長方形 90">
          <a:extLst>
            <a:ext uri="{FF2B5EF4-FFF2-40B4-BE49-F238E27FC236}">
              <a16:creationId xmlns="" xmlns:a16="http://schemas.microsoft.com/office/drawing/2014/main" id="{802AAAC9-29A7-40C5-A1A3-DD78F6A64864}"/>
            </a:ext>
          </a:extLst>
        </xdr:cNvPr>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2" name="正方形/長方形 91">
          <a:extLst>
            <a:ext uri="{FF2B5EF4-FFF2-40B4-BE49-F238E27FC236}">
              <a16:creationId xmlns="" xmlns:a16="http://schemas.microsoft.com/office/drawing/2014/main" id="{AEF02ECC-12C8-4424-AC76-030A72D52341}"/>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3" name="正方形/長方形 92">
          <a:extLst>
            <a:ext uri="{FF2B5EF4-FFF2-40B4-BE49-F238E27FC236}">
              <a16:creationId xmlns="" xmlns:a16="http://schemas.microsoft.com/office/drawing/2014/main" id="{EB42FC52-06AF-4119-85C6-C8B25DDB8D31}"/>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4" name="正方形/長方形 93">
          <a:extLst>
            <a:ext uri="{FF2B5EF4-FFF2-40B4-BE49-F238E27FC236}">
              <a16:creationId xmlns="" xmlns:a16="http://schemas.microsoft.com/office/drawing/2014/main" id="{F9806224-CC2B-473F-882D-6B7A424AFBD3}"/>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5" name="正方形/長方形 94">
          <a:extLst>
            <a:ext uri="{FF2B5EF4-FFF2-40B4-BE49-F238E27FC236}">
              <a16:creationId xmlns="" xmlns:a16="http://schemas.microsoft.com/office/drawing/2014/main" id="{BD672E38-AD0A-4B7B-A126-8F68F7070A9B}"/>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6" name="正方形/長方形 95">
          <a:extLst>
            <a:ext uri="{FF2B5EF4-FFF2-40B4-BE49-F238E27FC236}">
              <a16:creationId xmlns="" xmlns:a16="http://schemas.microsoft.com/office/drawing/2014/main" id="{FE2BEE47-645C-4FB5-8F82-0148A731D97E}"/>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7" name="正方形/長方形 96">
          <a:extLst>
            <a:ext uri="{FF2B5EF4-FFF2-40B4-BE49-F238E27FC236}">
              <a16:creationId xmlns="" xmlns:a16="http://schemas.microsoft.com/office/drawing/2014/main" id="{C4B6DD50-2DFC-4347-B597-077B18F8884E}"/>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8" name="正方形/長方形 97">
          <a:extLst>
            <a:ext uri="{FF2B5EF4-FFF2-40B4-BE49-F238E27FC236}">
              <a16:creationId xmlns="" xmlns:a16="http://schemas.microsoft.com/office/drawing/2014/main" id="{2FAA12D3-A921-40ED-8E00-E967C3A74373}"/>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9" name="正方形/長方形 98">
          <a:extLst>
            <a:ext uri="{FF2B5EF4-FFF2-40B4-BE49-F238E27FC236}">
              <a16:creationId xmlns="" xmlns:a16="http://schemas.microsoft.com/office/drawing/2014/main" id="{363118E2-BA23-4BFC-8A40-83118978616D}"/>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0" name="正方形/長方形 99">
          <a:extLst>
            <a:ext uri="{FF2B5EF4-FFF2-40B4-BE49-F238E27FC236}">
              <a16:creationId xmlns="" xmlns:a16="http://schemas.microsoft.com/office/drawing/2014/main" id="{72954427-BA53-41CA-95BA-731FF9E11175}"/>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1" name="テキスト ボックス 100">
          <a:extLst>
            <a:ext uri="{FF2B5EF4-FFF2-40B4-BE49-F238E27FC236}">
              <a16:creationId xmlns="" xmlns:a16="http://schemas.microsoft.com/office/drawing/2014/main" id="{D0F91295-C9D6-4E09-9B39-0A6DCA5E8A82}"/>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全国平均、奈良県平均、類似団体平均と比較すると、大変高い値となっている。</a:t>
          </a:r>
        </a:p>
        <a:p>
          <a:r>
            <a:rPr kumimoji="1" lang="ja-JP" altLang="en-US" sz="1100">
              <a:latin typeface="ＭＳ Ｐゴシック" panose="020B0600070205080204" pitchFamily="50" charset="-128"/>
              <a:ea typeface="ＭＳ Ｐゴシック" panose="020B0600070205080204" pitchFamily="50" charset="-128"/>
            </a:rPr>
            <a:t>　要因としては、平群駅周辺整備事業や幼保一体化施設建設事業、文化センターの進捗、第三セクター債の償還により、公債費が増加している。</a:t>
          </a:r>
        </a:p>
        <a:p>
          <a:r>
            <a:rPr kumimoji="1" lang="ja-JP" altLang="en-US" sz="1100">
              <a:latin typeface="ＭＳ Ｐゴシック" panose="020B0600070205080204" pitchFamily="50" charset="-128"/>
              <a:ea typeface="ＭＳ Ｐゴシック" panose="020B0600070205080204" pitchFamily="50" charset="-128"/>
            </a:rPr>
            <a:t>　また、道路橋梁の老朽化が進んでおり、点検及び補修工事による公債費の上昇が予想されるため、より慎重に地方債の発行を行うよう努める。</a:t>
          </a:r>
        </a:p>
      </xdr:txBody>
    </xdr:sp>
    <xdr:clientData/>
  </xdr:twoCellAnchor>
  <xdr:oneCellAnchor>
    <xdr:from>
      <xdr:col>57</xdr:col>
      <xdr:colOff>111125</xdr:colOff>
      <xdr:row>23</xdr:row>
      <xdr:rowOff>47625</xdr:rowOff>
    </xdr:from>
    <xdr:ext cx="349839" cy="225703"/>
    <xdr:sp macro="" textlink="">
      <xdr:nvSpPr>
        <xdr:cNvPr id="102" name="テキスト ボックス 101">
          <a:extLst>
            <a:ext uri="{FF2B5EF4-FFF2-40B4-BE49-F238E27FC236}">
              <a16:creationId xmlns="" xmlns:a16="http://schemas.microsoft.com/office/drawing/2014/main" id="{1F479E6B-812D-4125-BEB8-39DA807AF141}"/>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3" name="直線コネクタ 102">
          <a:extLst>
            <a:ext uri="{FF2B5EF4-FFF2-40B4-BE49-F238E27FC236}">
              <a16:creationId xmlns="" xmlns:a16="http://schemas.microsoft.com/office/drawing/2014/main" id="{AAEF3F77-C62D-456B-A737-7B4346E1C5E3}"/>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4" name="直線コネクタ 103">
          <a:extLst>
            <a:ext uri="{FF2B5EF4-FFF2-40B4-BE49-F238E27FC236}">
              <a16:creationId xmlns="" xmlns:a16="http://schemas.microsoft.com/office/drawing/2014/main" id="{609DCB0A-136E-4B6E-9840-7BAE7C913686}"/>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5" name="テキスト ボックス 104">
          <a:extLst>
            <a:ext uri="{FF2B5EF4-FFF2-40B4-BE49-F238E27FC236}">
              <a16:creationId xmlns="" xmlns:a16="http://schemas.microsoft.com/office/drawing/2014/main" id="{04C03DE3-D23A-489A-AE6C-BB1226FA0BC8}"/>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6" name="直線コネクタ 105">
          <a:extLst>
            <a:ext uri="{FF2B5EF4-FFF2-40B4-BE49-F238E27FC236}">
              <a16:creationId xmlns="" xmlns:a16="http://schemas.microsoft.com/office/drawing/2014/main" id="{B4837D29-D2F6-4C2C-BD64-EB4C13FF4DB2}"/>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7" name="テキスト ボックス 106">
          <a:extLst>
            <a:ext uri="{FF2B5EF4-FFF2-40B4-BE49-F238E27FC236}">
              <a16:creationId xmlns="" xmlns:a16="http://schemas.microsoft.com/office/drawing/2014/main" id="{09CCB758-A966-42A7-A8CA-A6D09F7D15EC}"/>
            </a:ext>
          </a:extLst>
        </xdr:cNvPr>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8" name="直線コネクタ 107">
          <a:extLst>
            <a:ext uri="{FF2B5EF4-FFF2-40B4-BE49-F238E27FC236}">
              <a16:creationId xmlns="" xmlns:a16="http://schemas.microsoft.com/office/drawing/2014/main" id="{ECDDA6F8-A034-4167-A05B-09F5D1B5B7AD}"/>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9" name="テキスト ボックス 108">
          <a:extLst>
            <a:ext uri="{FF2B5EF4-FFF2-40B4-BE49-F238E27FC236}">
              <a16:creationId xmlns="" xmlns:a16="http://schemas.microsoft.com/office/drawing/2014/main" id="{89305BB2-F406-4C25-9268-FCA2DCEEF121}"/>
            </a:ext>
          </a:extLst>
        </xdr:cNvPr>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0" name="直線コネクタ 109">
          <a:extLst>
            <a:ext uri="{FF2B5EF4-FFF2-40B4-BE49-F238E27FC236}">
              <a16:creationId xmlns="" xmlns:a16="http://schemas.microsoft.com/office/drawing/2014/main" id="{7E2C5F1D-858A-4757-BB53-6ED58D167C51}"/>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1" name="テキスト ボックス 110">
          <a:extLst>
            <a:ext uri="{FF2B5EF4-FFF2-40B4-BE49-F238E27FC236}">
              <a16:creationId xmlns="" xmlns:a16="http://schemas.microsoft.com/office/drawing/2014/main" id="{1C5194CC-8C8B-42E3-80AA-538EA763E62F}"/>
            </a:ext>
          </a:extLst>
        </xdr:cNvPr>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2" name="直線コネクタ 111">
          <a:extLst>
            <a:ext uri="{FF2B5EF4-FFF2-40B4-BE49-F238E27FC236}">
              <a16:creationId xmlns="" xmlns:a16="http://schemas.microsoft.com/office/drawing/2014/main" id="{53127B09-71BB-4CA2-A00E-D51288829DE8}"/>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3" name="テキスト ボックス 112">
          <a:extLst>
            <a:ext uri="{FF2B5EF4-FFF2-40B4-BE49-F238E27FC236}">
              <a16:creationId xmlns="" xmlns:a16="http://schemas.microsoft.com/office/drawing/2014/main" id="{3D61231D-74BC-4695-B6FA-46B9606B29F6}"/>
            </a:ext>
          </a:extLst>
        </xdr:cNvPr>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4" name="直線コネクタ 113">
          <a:extLst>
            <a:ext uri="{FF2B5EF4-FFF2-40B4-BE49-F238E27FC236}">
              <a16:creationId xmlns="" xmlns:a16="http://schemas.microsoft.com/office/drawing/2014/main" id="{18411B15-D46F-4602-B6C3-34F9E3DEBB6F}"/>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5" name="テキスト ボックス 114">
          <a:extLst>
            <a:ext uri="{FF2B5EF4-FFF2-40B4-BE49-F238E27FC236}">
              <a16:creationId xmlns="" xmlns:a16="http://schemas.microsoft.com/office/drawing/2014/main" id="{BE155D92-8959-4F74-9B86-5AB40C387280}"/>
            </a:ext>
          </a:extLst>
        </xdr:cNvPr>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a:extLst>
            <a:ext uri="{FF2B5EF4-FFF2-40B4-BE49-F238E27FC236}">
              <a16:creationId xmlns="" xmlns:a16="http://schemas.microsoft.com/office/drawing/2014/main" id="{A320B056-B12E-417E-B7F4-3D6B8AF9542B}"/>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7" name="テキスト ボックス 116">
          <a:extLst>
            <a:ext uri="{FF2B5EF4-FFF2-40B4-BE49-F238E27FC236}">
              <a16:creationId xmlns="" xmlns:a16="http://schemas.microsoft.com/office/drawing/2014/main" id="{56090F30-48AB-4E0C-9884-8110B2BE3550}"/>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可能年数グラフ枠">
          <a:extLst>
            <a:ext uri="{FF2B5EF4-FFF2-40B4-BE49-F238E27FC236}">
              <a16:creationId xmlns="" xmlns:a16="http://schemas.microsoft.com/office/drawing/2014/main" id="{E3ED2E06-8956-442C-B257-6047A706056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4687</xdr:rowOff>
    </xdr:from>
    <xdr:to>
      <xdr:col>76</xdr:col>
      <xdr:colOff>21589</xdr:colOff>
      <xdr:row>35</xdr:row>
      <xdr:rowOff>31297</xdr:rowOff>
    </xdr:to>
    <xdr:cxnSp macro="">
      <xdr:nvCxnSpPr>
        <xdr:cNvPr id="119" name="直線コネクタ 118">
          <a:extLst>
            <a:ext uri="{FF2B5EF4-FFF2-40B4-BE49-F238E27FC236}">
              <a16:creationId xmlns="" xmlns:a16="http://schemas.microsoft.com/office/drawing/2014/main" id="{9BE5686A-4EB8-452F-A717-45FA7BC8936F}"/>
            </a:ext>
          </a:extLst>
        </xdr:cNvPr>
        <xdr:cNvCxnSpPr/>
      </xdr:nvCxnSpPr>
      <xdr:spPr>
        <a:xfrm flipV="1">
          <a:off x="14793595" y="5405362"/>
          <a:ext cx="1269" cy="1398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0" name="債務償還可能年数最小値テキスト">
          <a:extLst>
            <a:ext uri="{FF2B5EF4-FFF2-40B4-BE49-F238E27FC236}">
              <a16:creationId xmlns="" xmlns:a16="http://schemas.microsoft.com/office/drawing/2014/main" id="{2222F676-2623-4BA6-9A15-EF68C2475707}"/>
            </a:ext>
          </a:extLst>
        </xdr:cNvPr>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1" name="直線コネクタ 120">
          <a:extLst>
            <a:ext uri="{FF2B5EF4-FFF2-40B4-BE49-F238E27FC236}">
              <a16:creationId xmlns="" xmlns:a16="http://schemas.microsoft.com/office/drawing/2014/main" id="{67781B02-31B4-420D-B68F-3E83832975C0}"/>
            </a:ext>
          </a:extLst>
        </xdr:cNvPr>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122814</xdr:rowOff>
    </xdr:from>
    <xdr:ext cx="405111" cy="259045"/>
    <xdr:sp macro="" textlink="">
      <xdr:nvSpPr>
        <xdr:cNvPr id="122" name="債務償還可能年数最大値テキスト">
          <a:extLst>
            <a:ext uri="{FF2B5EF4-FFF2-40B4-BE49-F238E27FC236}">
              <a16:creationId xmlns="" xmlns:a16="http://schemas.microsoft.com/office/drawing/2014/main" id="{8BA3B699-8660-4B25-AA1B-C32783B10B54}"/>
            </a:ext>
          </a:extLst>
        </xdr:cNvPr>
        <xdr:cNvSpPr txBox="1"/>
      </xdr:nvSpPr>
      <xdr:spPr>
        <a:xfrm>
          <a:off x="14846300" y="5180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4687</xdr:rowOff>
    </xdr:from>
    <xdr:to>
      <xdr:col>76</xdr:col>
      <xdr:colOff>111125</xdr:colOff>
      <xdr:row>27</xdr:row>
      <xdr:rowOff>4687</xdr:rowOff>
    </xdr:to>
    <xdr:cxnSp macro="">
      <xdr:nvCxnSpPr>
        <xdr:cNvPr id="123" name="直線コネクタ 122">
          <a:extLst>
            <a:ext uri="{FF2B5EF4-FFF2-40B4-BE49-F238E27FC236}">
              <a16:creationId xmlns="" xmlns:a16="http://schemas.microsoft.com/office/drawing/2014/main" id="{2D93BC4B-3BE9-430A-A34D-09310A7B1DB3}"/>
            </a:ext>
          </a:extLst>
        </xdr:cNvPr>
        <xdr:cNvCxnSpPr/>
      </xdr:nvCxnSpPr>
      <xdr:spPr>
        <a:xfrm>
          <a:off x="14706600" y="5405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48428</xdr:rowOff>
    </xdr:from>
    <xdr:ext cx="340478" cy="259045"/>
    <xdr:sp macro="" textlink="">
      <xdr:nvSpPr>
        <xdr:cNvPr id="124" name="債務償還可能年数平均値テキスト">
          <a:extLst>
            <a:ext uri="{FF2B5EF4-FFF2-40B4-BE49-F238E27FC236}">
              <a16:creationId xmlns="" xmlns:a16="http://schemas.microsoft.com/office/drawing/2014/main" id="{ADD380E8-2453-41C6-882B-3149F22EC112}"/>
            </a:ext>
          </a:extLst>
        </xdr:cNvPr>
        <xdr:cNvSpPr txBox="1"/>
      </xdr:nvSpPr>
      <xdr:spPr>
        <a:xfrm>
          <a:off x="14846300" y="613490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70001</xdr:rowOff>
    </xdr:from>
    <xdr:to>
      <xdr:col>76</xdr:col>
      <xdr:colOff>73025</xdr:colOff>
      <xdr:row>32</xdr:row>
      <xdr:rowOff>151</xdr:rowOff>
    </xdr:to>
    <xdr:sp macro="" textlink="">
      <xdr:nvSpPr>
        <xdr:cNvPr id="125" name="フローチャート: 判断 124">
          <a:extLst>
            <a:ext uri="{FF2B5EF4-FFF2-40B4-BE49-F238E27FC236}">
              <a16:creationId xmlns="" xmlns:a16="http://schemas.microsoft.com/office/drawing/2014/main" id="{9E3F2A5B-5E1A-4C4B-BC8D-5271325344DE}"/>
            </a:ext>
          </a:extLst>
        </xdr:cNvPr>
        <xdr:cNvSpPr/>
      </xdr:nvSpPr>
      <xdr:spPr>
        <a:xfrm>
          <a:off x="14744700" y="6156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a:extLst>
            <a:ext uri="{FF2B5EF4-FFF2-40B4-BE49-F238E27FC236}">
              <a16:creationId xmlns="" xmlns:a16="http://schemas.microsoft.com/office/drawing/2014/main" id="{7E1BE4F5-ECB4-4F73-8B46-D23875F41A64}"/>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a:extLst>
            <a:ext uri="{FF2B5EF4-FFF2-40B4-BE49-F238E27FC236}">
              <a16:creationId xmlns="" xmlns:a16="http://schemas.microsoft.com/office/drawing/2014/main" id="{594D5BE4-C78E-4861-9F02-4700D8831874}"/>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a:extLst>
            <a:ext uri="{FF2B5EF4-FFF2-40B4-BE49-F238E27FC236}">
              <a16:creationId xmlns="" xmlns:a16="http://schemas.microsoft.com/office/drawing/2014/main" id="{7134AD70-972B-469F-BA22-DC01562DFF9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a:extLst>
            <a:ext uri="{FF2B5EF4-FFF2-40B4-BE49-F238E27FC236}">
              <a16:creationId xmlns="" xmlns:a16="http://schemas.microsoft.com/office/drawing/2014/main" id="{416E402D-865D-4CB5-88D2-A3AFB01193AE}"/>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a:extLst>
            <a:ext uri="{FF2B5EF4-FFF2-40B4-BE49-F238E27FC236}">
              <a16:creationId xmlns="" xmlns:a16="http://schemas.microsoft.com/office/drawing/2014/main" id="{BB9A9AD0-465B-470C-A9FD-CCD6FF65BA47}"/>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166461</xdr:rowOff>
    </xdr:from>
    <xdr:to>
      <xdr:col>76</xdr:col>
      <xdr:colOff>73025</xdr:colOff>
      <xdr:row>27</xdr:row>
      <xdr:rowOff>96611</xdr:rowOff>
    </xdr:to>
    <xdr:sp macro="" textlink="">
      <xdr:nvSpPr>
        <xdr:cNvPr id="131" name="楕円 130">
          <a:extLst>
            <a:ext uri="{FF2B5EF4-FFF2-40B4-BE49-F238E27FC236}">
              <a16:creationId xmlns="" xmlns:a16="http://schemas.microsoft.com/office/drawing/2014/main" id="{5BFE7A12-0AFF-4170-BB54-246C767579B9}"/>
            </a:ext>
          </a:extLst>
        </xdr:cNvPr>
        <xdr:cNvSpPr/>
      </xdr:nvSpPr>
      <xdr:spPr>
        <a:xfrm>
          <a:off x="14744700" y="539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81388</xdr:rowOff>
    </xdr:from>
    <xdr:ext cx="405111" cy="259045"/>
    <xdr:sp macro="" textlink="">
      <xdr:nvSpPr>
        <xdr:cNvPr id="132" name="債務償還可能年数該当値テキスト">
          <a:extLst>
            <a:ext uri="{FF2B5EF4-FFF2-40B4-BE49-F238E27FC236}">
              <a16:creationId xmlns="" xmlns:a16="http://schemas.microsoft.com/office/drawing/2014/main" id="{04A157E6-1CC3-4CB9-81FB-F4AD0A95D97E}"/>
            </a:ext>
          </a:extLst>
        </xdr:cNvPr>
        <xdr:cNvSpPr txBox="1"/>
      </xdr:nvSpPr>
      <xdr:spPr>
        <a:xfrm>
          <a:off x="14846300" y="5310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3" name="正方形/長方形 132">
          <a:extLst>
            <a:ext uri="{FF2B5EF4-FFF2-40B4-BE49-F238E27FC236}">
              <a16:creationId xmlns="" xmlns:a16="http://schemas.microsoft.com/office/drawing/2014/main" id="{2B9349CF-1E63-4774-8619-2F5AC50EF0E8}"/>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4" name="正方形/長方形 133">
          <a:extLst>
            <a:ext uri="{FF2B5EF4-FFF2-40B4-BE49-F238E27FC236}">
              <a16:creationId xmlns="" xmlns:a16="http://schemas.microsoft.com/office/drawing/2014/main" id="{65067D44-AE75-4B1D-BEA4-6C182489781E}"/>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5" name="テキスト ボックス 134">
          <a:extLst>
            <a:ext uri="{FF2B5EF4-FFF2-40B4-BE49-F238E27FC236}">
              <a16:creationId xmlns="" xmlns:a16="http://schemas.microsoft.com/office/drawing/2014/main" id="{A1331C4D-1BBE-4E83-AA80-0A96AB52A5BB}"/>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6" name="テキスト ボックス 135">
          <a:extLst>
            <a:ext uri="{FF2B5EF4-FFF2-40B4-BE49-F238E27FC236}">
              <a16:creationId xmlns="" xmlns:a16="http://schemas.microsoft.com/office/drawing/2014/main" id="{9155FD5F-8F40-4979-84D8-47880EB76425}"/>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7" name="テキスト ボックス 136">
          <a:extLst>
            <a:ext uri="{FF2B5EF4-FFF2-40B4-BE49-F238E27FC236}">
              <a16:creationId xmlns="" xmlns:a16="http://schemas.microsoft.com/office/drawing/2014/main" id="{3B74ED71-7FD8-4512-8E92-1BF0F35BECB5}"/>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8" name="テキスト ボックス 137">
          <a:extLst>
            <a:ext uri="{FF2B5EF4-FFF2-40B4-BE49-F238E27FC236}">
              <a16:creationId xmlns="" xmlns:a16="http://schemas.microsoft.com/office/drawing/2014/main" id="{6E3985D6-7E24-4D53-88BB-7FA63AA6FD7B}"/>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F3853344-D414-4A58-987C-50AB5FACDA1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1022DF73-3C60-4EF7-BABC-19676070C53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92EB419C-D3F8-4212-90B9-A8E93ADC3ED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34554F55-E63A-474F-BC6A-652AA4D1E62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奈良県平群町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4FA2B3D3-BEEB-4331-B2C1-F99A6790BDF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DF04B35C-66BC-4ACE-A8DD-B1535A3CFFA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76B4AA72-4365-4310-8068-16076A751B2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151151FC-5541-449B-8515-EAA0A6783C0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28EAE293-041C-4DA5-868E-CCAB5D1A648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6E1D6EA7-E389-4199-9E0D-B6AC4DE54EB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19,063
18,948
23.90
7,045,301
6,821,619
194,652
4,501,570
13,552,117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6B55728F-9DF0-4BC3-9A15-206ADE390F7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B8B1B05E-FC50-450A-B9DC-0067C852273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816765A3-E4C5-4F5F-87AF-B2E19A17578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14.2
216.1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4D326AA9-8C33-4C70-B5A5-4312F95E539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5DCE8B9D-7AB6-4BA7-BE92-7C9207300F2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 xmlns:a16="http://schemas.microsoft.com/office/drawing/2014/main" id="{2DEF95D3-BC6A-417F-A5CA-ED06E3E746B6}"/>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 xmlns:a16="http://schemas.microsoft.com/office/drawing/2014/main" id="{7926E86F-AD69-4AC6-ACD6-42981254CA6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 xmlns:a16="http://schemas.microsoft.com/office/drawing/2014/main" id="{5CCE62FC-B8DE-4839-BACA-55CBA6CA219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 xmlns:a16="http://schemas.microsoft.com/office/drawing/2014/main" id="{0C88D5F5-BF11-4D90-BEF9-D5D638EBDA2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BC4BC608-695E-485F-8BA3-CA92FB5F841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 xmlns:a16="http://schemas.microsoft.com/office/drawing/2014/main" id="{7DD91C90-7416-457E-B29D-AFB1DB69A92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 xmlns:a16="http://schemas.microsoft.com/office/drawing/2014/main" id="{75A9B252-2C5F-4720-9178-D7354C3672A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 xmlns:a16="http://schemas.microsoft.com/office/drawing/2014/main" id="{5D11AD85-A934-455E-9EBD-2002CAB2131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 xmlns:a16="http://schemas.microsoft.com/office/drawing/2014/main" id="{6486E659-92D2-4E94-8D77-E336884548D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317F1B3E-5FA2-43CF-8A84-4B29925CAE1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 xmlns:a16="http://schemas.microsoft.com/office/drawing/2014/main" id="{4F7361CD-1368-4910-906A-6A7EC6F8FA7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D106F6E2-6887-4606-A914-BB0AD04A360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 xmlns:a16="http://schemas.microsoft.com/office/drawing/2014/main" id="{05F72386-B0E4-4DA5-96F5-21740BCE0B8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 xmlns:a16="http://schemas.microsoft.com/office/drawing/2014/main" id="{6B1E9E56-7958-485D-926E-EAF0BED63262}"/>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 xmlns:a16="http://schemas.microsoft.com/office/drawing/2014/main" id="{1DBD0483-4094-4CC1-9C4D-30E7D166574C}"/>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 xmlns:a16="http://schemas.microsoft.com/office/drawing/2014/main" id="{D5252702-3DA0-4C18-B3E3-835FCE385B5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 xmlns:a16="http://schemas.microsoft.com/office/drawing/2014/main" id="{E0EC1C11-40C5-4A17-94E5-BA36C81D434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 xmlns:a16="http://schemas.microsoft.com/office/drawing/2014/main" id="{7DA3F28F-6B12-4F88-9126-6B7D1A14501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 xmlns:a16="http://schemas.microsoft.com/office/drawing/2014/main" id="{667EDA14-CE91-459F-82E3-85B53683C4A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 xmlns:a16="http://schemas.microsoft.com/office/drawing/2014/main" id="{6624B549-07B9-4C74-957D-B3FEF3C19CF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 xmlns:a16="http://schemas.microsoft.com/office/drawing/2014/main" id="{9A35FE95-1EDC-43D7-B0EB-3FFD8174034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 xmlns:a16="http://schemas.microsoft.com/office/drawing/2014/main" id="{2A6F8764-ADBB-4E8B-BFDA-5E03F18948C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 xmlns:a16="http://schemas.microsoft.com/office/drawing/2014/main" id="{B4ADE64C-1BBE-469F-AF09-5F975A2ABC0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 xmlns:a16="http://schemas.microsoft.com/office/drawing/2014/main" id="{D417C747-EB75-4E5C-BDD2-D3EBF7A6E08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 xmlns:a16="http://schemas.microsoft.com/office/drawing/2014/main" id="{7BD50565-5589-49FB-9F58-E8B0ABAA65E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 xmlns:a16="http://schemas.microsoft.com/office/drawing/2014/main" id="{7FAC9C5F-3B50-40C7-88ED-B5444CD453D6}"/>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 xmlns:a16="http://schemas.microsoft.com/office/drawing/2014/main" id="{C3C276B5-0724-457D-A473-1A904B73EBBA}"/>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 xmlns:a16="http://schemas.microsoft.com/office/drawing/2014/main" id="{4538F4A9-7C09-4931-89D2-CEB85051BC03}"/>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 xmlns:a16="http://schemas.microsoft.com/office/drawing/2014/main" id="{3D404F70-60F9-4DF5-A053-0B3A82A60264}"/>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 xmlns:a16="http://schemas.microsoft.com/office/drawing/2014/main" id="{6C48EC42-628F-423E-96A2-8B86607BECC2}"/>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 xmlns:a16="http://schemas.microsoft.com/office/drawing/2014/main" id="{8B9C35A1-2078-490F-88C8-BEE5EE54A668}"/>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 xmlns:a16="http://schemas.microsoft.com/office/drawing/2014/main" id="{04E2D79F-29C7-44E7-A287-8FAF4053ACF3}"/>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 xmlns:a16="http://schemas.microsoft.com/office/drawing/2014/main" id="{8F955F96-8DA1-4E44-A8F9-3D6628E0F85E}"/>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 xmlns:a16="http://schemas.microsoft.com/office/drawing/2014/main" id="{42264AA4-8FB9-4276-A063-763E72F4EBD2}"/>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 xmlns:a16="http://schemas.microsoft.com/office/drawing/2014/main" id="{1CAE61AB-1247-48BA-A644-E396C33E00C8}"/>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 xmlns:a16="http://schemas.microsoft.com/office/drawing/2014/main" id="{8302A3A2-A1FF-43CA-BFB3-E8FF72CA0C76}"/>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 xmlns:a16="http://schemas.microsoft.com/office/drawing/2014/main" id="{C06571B1-4838-4F42-8F66-6D76F365AED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 xmlns:a16="http://schemas.microsoft.com/office/drawing/2014/main" id="{47907C47-D286-4E47-84AC-C31D0DBF6112}"/>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 xmlns:a16="http://schemas.microsoft.com/office/drawing/2014/main" id="{5531DD9F-89C1-43A7-BF98-B6E80A8C385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169545</xdr:rowOff>
    </xdr:to>
    <xdr:cxnSp macro="">
      <xdr:nvCxnSpPr>
        <xdr:cNvPr id="56" name="直線コネクタ 55">
          <a:extLst>
            <a:ext uri="{FF2B5EF4-FFF2-40B4-BE49-F238E27FC236}">
              <a16:creationId xmlns="" xmlns:a16="http://schemas.microsoft.com/office/drawing/2014/main" id="{7BEBA60C-7264-4B9D-88C6-0A1C3432440C}"/>
            </a:ext>
          </a:extLst>
        </xdr:cNvPr>
        <xdr:cNvCxnSpPr/>
      </xdr:nvCxnSpPr>
      <xdr:spPr>
        <a:xfrm flipV="1">
          <a:off x="4634865" y="580072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7" name="【道路】&#10;有形固定資産減価償却率最小値テキスト">
          <a:extLst>
            <a:ext uri="{FF2B5EF4-FFF2-40B4-BE49-F238E27FC236}">
              <a16:creationId xmlns="" xmlns:a16="http://schemas.microsoft.com/office/drawing/2014/main" id="{D1ACC662-E75E-4D89-901E-BBBB0D5DDE47}"/>
            </a:ext>
          </a:extLst>
        </xdr:cNvPr>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8" name="直線コネクタ 57">
          <a:extLst>
            <a:ext uri="{FF2B5EF4-FFF2-40B4-BE49-F238E27FC236}">
              <a16:creationId xmlns="" xmlns:a16="http://schemas.microsoft.com/office/drawing/2014/main" id="{353F3329-7A63-43B2-9C1D-A7055EFABFAB}"/>
            </a:ext>
          </a:extLst>
        </xdr:cNvPr>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a:extLst>
            <a:ext uri="{FF2B5EF4-FFF2-40B4-BE49-F238E27FC236}">
              <a16:creationId xmlns="" xmlns:a16="http://schemas.microsoft.com/office/drawing/2014/main" id="{4A359267-D161-4AFA-9149-425840CB5199}"/>
            </a:ext>
          </a:extLst>
        </xdr:cNvPr>
        <xdr:cNvSpPr txBox="1"/>
      </xdr:nvSpPr>
      <xdr:spPr>
        <a:xfrm>
          <a:off x="4673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a:extLst>
            <a:ext uri="{FF2B5EF4-FFF2-40B4-BE49-F238E27FC236}">
              <a16:creationId xmlns="" xmlns:a16="http://schemas.microsoft.com/office/drawing/2014/main" id="{8083EC0A-F5D7-41DD-A9BE-896556088457}"/>
            </a:ext>
          </a:extLst>
        </xdr:cNvPr>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80027</xdr:rowOff>
    </xdr:from>
    <xdr:ext cx="405111" cy="259045"/>
    <xdr:sp macro="" textlink="">
      <xdr:nvSpPr>
        <xdr:cNvPr id="61" name="【道路】&#10;有形固定資産減価償却率平均値テキスト">
          <a:extLst>
            <a:ext uri="{FF2B5EF4-FFF2-40B4-BE49-F238E27FC236}">
              <a16:creationId xmlns="" xmlns:a16="http://schemas.microsoft.com/office/drawing/2014/main" id="{22B9B4BA-BE04-48EA-8B62-707D78A61B4A}"/>
            </a:ext>
          </a:extLst>
        </xdr:cNvPr>
        <xdr:cNvSpPr txBox="1"/>
      </xdr:nvSpPr>
      <xdr:spPr>
        <a:xfrm>
          <a:off x="4673600" y="642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2" name="フローチャート: 判断 61">
          <a:extLst>
            <a:ext uri="{FF2B5EF4-FFF2-40B4-BE49-F238E27FC236}">
              <a16:creationId xmlns="" xmlns:a16="http://schemas.microsoft.com/office/drawing/2014/main" id="{B8B79955-14E8-46AB-A0CF-4C081D32A757}"/>
            </a:ext>
          </a:extLst>
        </xdr:cNvPr>
        <xdr:cNvSpPr/>
      </xdr:nvSpPr>
      <xdr:spPr>
        <a:xfrm>
          <a:off x="4584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97790</xdr:rowOff>
    </xdr:from>
    <xdr:to>
      <xdr:col>20</xdr:col>
      <xdr:colOff>38100</xdr:colOff>
      <xdr:row>38</xdr:row>
      <xdr:rowOff>27940</xdr:rowOff>
    </xdr:to>
    <xdr:sp macro="" textlink="">
      <xdr:nvSpPr>
        <xdr:cNvPr id="63" name="フローチャート: 判断 62">
          <a:extLst>
            <a:ext uri="{FF2B5EF4-FFF2-40B4-BE49-F238E27FC236}">
              <a16:creationId xmlns="" xmlns:a16="http://schemas.microsoft.com/office/drawing/2014/main" id="{B842E33D-DB1F-4223-B6FD-DED5B4124B04}"/>
            </a:ext>
          </a:extLst>
        </xdr:cNvPr>
        <xdr:cNvSpPr/>
      </xdr:nvSpPr>
      <xdr:spPr>
        <a:xfrm>
          <a:off x="3746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10160</xdr:rowOff>
    </xdr:from>
    <xdr:to>
      <xdr:col>15</xdr:col>
      <xdr:colOff>101600</xdr:colOff>
      <xdr:row>38</xdr:row>
      <xdr:rowOff>111760</xdr:rowOff>
    </xdr:to>
    <xdr:sp macro="" textlink="">
      <xdr:nvSpPr>
        <xdr:cNvPr id="64" name="フローチャート: 判断 63">
          <a:extLst>
            <a:ext uri="{FF2B5EF4-FFF2-40B4-BE49-F238E27FC236}">
              <a16:creationId xmlns="" xmlns:a16="http://schemas.microsoft.com/office/drawing/2014/main" id="{661E036F-9B34-44F4-A744-A742B432D7E0}"/>
            </a:ext>
          </a:extLst>
        </xdr:cNvPr>
        <xdr:cNvSpPr/>
      </xdr:nvSpPr>
      <xdr:spPr>
        <a:xfrm>
          <a:off x="2857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 xmlns:a16="http://schemas.microsoft.com/office/drawing/2014/main" id="{F4051898-CAFC-45C2-B73D-10902A6B35E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 xmlns:a16="http://schemas.microsoft.com/office/drawing/2014/main" id="{8DF63291-99AC-4F25-870A-9634B6C2CD0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 xmlns:a16="http://schemas.microsoft.com/office/drawing/2014/main" id="{6E339D26-BF27-4179-8FA7-AA4BD4863F7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 xmlns:a16="http://schemas.microsoft.com/office/drawing/2014/main" id="{5A066AF2-0863-4B4D-87AE-75F688566BC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 xmlns:a16="http://schemas.microsoft.com/office/drawing/2014/main" id="{0E1E0731-0A26-40D9-9AA2-1D495EFEA30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33020</xdr:rowOff>
    </xdr:from>
    <xdr:to>
      <xdr:col>20</xdr:col>
      <xdr:colOff>38100</xdr:colOff>
      <xdr:row>34</xdr:row>
      <xdr:rowOff>134620</xdr:rowOff>
    </xdr:to>
    <xdr:sp macro="" textlink="">
      <xdr:nvSpPr>
        <xdr:cNvPr id="70" name="楕円 69">
          <a:extLst>
            <a:ext uri="{FF2B5EF4-FFF2-40B4-BE49-F238E27FC236}">
              <a16:creationId xmlns="" xmlns:a16="http://schemas.microsoft.com/office/drawing/2014/main" id="{5077935D-49AF-480A-9636-F1CAD683076B}"/>
            </a:ext>
          </a:extLst>
        </xdr:cNvPr>
        <xdr:cNvSpPr/>
      </xdr:nvSpPr>
      <xdr:spPr>
        <a:xfrm>
          <a:off x="3746500" y="586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34</xdr:row>
      <xdr:rowOff>38735</xdr:rowOff>
    </xdr:from>
    <xdr:to>
      <xdr:col>15</xdr:col>
      <xdr:colOff>101600</xdr:colOff>
      <xdr:row>34</xdr:row>
      <xdr:rowOff>140335</xdr:rowOff>
    </xdr:to>
    <xdr:sp macro="" textlink="">
      <xdr:nvSpPr>
        <xdr:cNvPr id="71" name="楕円 70">
          <a:extLst>
            <a:ext uri="{FF2B5EF4-FFF2-40B4-BE49-F238E27FC236}">
              <a16:creationId xmlns="" xmlns:a16="http://schemas.microsoft.com/office/drawing/2014/main" id="{18B70A3F-E357-479C-BE9C-CC5C6FFA4340}"/>
            </a:ext>
          </a:extLst>
        </xdr:cNvPr>
        <xdr:cNvSpPr/>
      </xdr:nvSpPr>
      <xdr:spPr>
        <a:xfrm>
          <a:off x="2857500" y="586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83820</xdr:rowOff>
    </xdr:from>
    <xdr:to>
      <xdr:col>19</xdr:col>
      <xdr:colOff>177800</xdr:colOff>
      <xdr:row>34</xdr:row>
      <xdr:rowOff>89535</xdr:rowOff>
    </xdr:to>
    <xdr:cxnSp macro="">
      <xdr:nvCxnSpPr>
        <xdr:cNvPr id="72" name="直線コネクタ 71">
          <a:extLst>
            <a:ext uri="{FF2B5EF4-FFF2-40B4-BE49-F238E27FC236}">
              <a16:creationId xmlns="" xmlns:a16="http://schemas.microsoft.com/office/drawing/2014/main" id="{3F68D747-5522-47F6-A0BD-E5DB8927DC2B}"/>
            </a:ext>
          </a:extLst>
        </xdr:cNvPr>
        <xdr:cNvCxnSpPr/>
      </xdr:nvCxnSpPr>
      <xdr:spPr>
        <a:xfrm flipV="1">
          <a:off x="2908300" y="591312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19067</xdr:rowOff>
    </xdr:from>
    <xdr:ext cx="405111" cy="259045"/>
    <xdr:sp macro="" textlink="">
      <xdr:nvSpPr>
        <xdr:cNvPr id="73" name="n_1aveValue【道路】&#10;有形固定資産減価償却率">
          <a:extLst>
            <a:ext uri="{FF2B5EF4-FFF2-40B4-BE49-F238E27FC236}">
              <a16:creationId xmlns="" xmlns:a16="http://schemas.microsoft.com/office/drawing/2014/main" id="{242AB344-2666-401B-82D7-0398A14C773A}"/>
            </a:ext>
          </a:extLst>
        </xdr:cNvPr>
        <xdr:cNvSpPr txBox="1"/>
      </xdr:nvSpPr>
      <xdr:spPr>
        <a:xfrm>
          <a:off x="358204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102887</xdr:rowOff>
    </xdr:from>
    <xdr:ext cx="405111" cy="259045"/>
    <xdr:sp macro="" textlink="">
      <xdr:nvSpPr>
        <xdr:cNvPr id="74" name="n_2aveValue【道路】&#10;有形固定資産減価償却率">
          <a:extLst>
            <a:ext uri="{FF2B5EF4-FFF2-40B4-BE49-F238E27FC236}">
              <a16:creationId xmlns="" xmlns:a16="http://schemas.microsoft.com/office/drawing/2014/main" id="{06575217-3431-4AB4-A22C-2A9D83533412}"/>
            </a:ext>
          </a:extLst>
        </xdr:cNvPr>
        <xdr:cNvSpPr txBox="1"/>
      </xdr:nvSpPr>
      <xdr:spPr>
        <a:xfrm>
          <a:off x="2705744"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151147</xdr:rowOff>
    </xdr:from>
    <xdr:ext cx="405111" cy="259045"/>
    <xdr:sp macro="" textlink="">
      <xdr:nvSpPr>
        <xdr:cNvPr id="75" name="n_1mainValue【道路】&#10;有形固定資産減価償却率">
          <a:extLst>
            <a:ext uri="{FF2B5EF4-FFF2-40B4-BE49-F238E27FC236}">
              <a16:creationId xmlns="" xmlns:a16="http://schemas.microsoft.com/office/drawing/2014/main" id="{C626345D-AC44-4634-B58B-BEEDA0071CC0}"/>
            </a:ext>
          </a:extLst>
        </xdr:cNvPr>
        <xdr:cNvSpPr txBox="1"/>
      </xdr:nvSpPr>
      <xdr:spPr>
        <a:xfrm>
          <a:off x="3582044" y="563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156862</xdr:rowOff>
    </xdr:from>
    <xdr:ext cx="405111" cy="259045"/>
    <xdr:sp macro="" textlink="">
      <xdr:nvSpPr>
        <xdr:cNvPr id="76" name="n_2mainValue【道路】&#10;有形固定資産減価償却率">
          <a:extLst>
            <a:ext uri="{FF2B5EF4-FFF2-40B4-BE49-F238E27FC236}">
              <a16:creationId xmlns="" xmlns:a16="http://schemas.microsoft.com/office/drawing/2014/main" id="{9A4D726D-494A-40AE-9A26-B8877E58A2C1}"/>
            </a:ext>
          </a:extLst>
        </xdr:cNvPr>
        <xdr:cNvSpPr txBox="1"/>
      </xdr:nvSpPr>
      <xdr:spPr>
        <a:xfrm>
          <a:off x="2705744" y="564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a:extLst>
            <a:ext uri="{FF2B5EF4-FFF2-40B4-BE49-F238E27FC236}">
              <a16:creationId xmlns="" xmlns:a16="http://schemas.microsoft.com/office/drawing/2014/main" id="{8E963264-FB58-4AD7-94E0-AEEDA3E2522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a:extLst>
            <a:ext uri="{FF2B5EF4-FFF2-40B4-BE49-F238E27FC236}">
              <a16:creationId xmlns="" xmlns:a16="http://schemas.microsoft.com/office/drawing/2014/main" id="{DAFF53F2-246B-4B73-944B-BACB4A4C193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a:extLst>
            <a:ext uri="{FF2B5EF4-FFF2-40B4-BE49-F238E27FC236}">
              <a16:creationId xmlns="" xmlns:a16="http://schemas.microsoft.com/office/drawing/2014/main" id="{DE0F8EC7-6DE8-45AF-8134-1D5895890C9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a:extLst>
            <a:ext uri="{FF2B5EF4-FFF2-40B4-BE49-F238E27FC236}">
              <a16:creationId xmlns="" xmlns:a16="http://schemas.microsoft.com/office/drawing/2014/main" id="{EA19640B-9B60-4F02-B1C9-6128B7C18B8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a:extLst>
            <a:ext uri="{FF2B5EF4-FFF2-40B4-BE49-F238E27FC236}">
              <a16:creationId xmlns="" xmlns:a16="http://schemas.microsoft.com/office/drawing/2014/main" id="{9265558D-B7BC-48B0-B547-65456082BED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a:extLst>
            <a:ext uri="{FF2B5EF4-FFF2-40B4-BE49-F238E27FC236}">
              <a16:creationId xmlns="" xmlns:a16="http://schemas.microsoft.com/office/drawing/2014/main" id="{FCC4227E-785D-49EC-96F4-C94EF8D3CA2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a:extLst>
            <a:ext uri="{FF2B5EF4-FFF2-40B4-BE49-F238E27FC236}">
              <a16:creationId xmlns="" xmlns:a16="http://schemas.microsoft.com/office/drawing/2014/main" id="{E40B5615-56B3-428A-B6BF-395D8B72BD8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a:extLst>
            <a:ext uri="{FF2B5EF4-FFF2-40B4-BE49-F238E27FC236}">
              <a16:creationId xmlns="" xmlns:a16="http://schemas.microsoft.com/office/drawing/2014/main" id="{C50DE279-2DBC-405E-9A14-07B26C29528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a:extLst>
            <a:ext uri="{FF2B5EF4-FFF2-40B4-BE49-F238E27FC236}">
              <a16:creationId xmlns="" xmlns:a16="http://schemas.microsoft.com/office/drawing/2014/main" id="{A272454E-01A0-45DB-B4F2-82FE9AE56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a:extLst>
            <a:ext uri="{FF2B5EF4-FFF2-40B4-BE49-F238E27FC236}">
              <a16:creationId xmlns="" xmlns:a16="http://schemas.microsoft.com/office/drawing/2014/main" id="{E3A9CBC3-D939-471B-A245-839707CCC68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a:extLst>
            <a:ext uri="{FF2B5EF4-FFF2-40B4-BE49-F238E27FC236}">
              <a16:creationId xmlns="" xmlns:a16="http://schemas.microsoft.com/office/drawing/2014/main" id="{4DC76726-D54F-49E1-B18D-7A1D415B94C2}"/>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a:extLst>
            <a:ext uri="{FF2B5EF4-FFF2-40B4-BE49-F238E27FC236}">
              <a16:creationId xmlns="" xmlns:a16="http://schemas.microsoft.com/office/drawing/2014/main" id="{6ADAEA0A-A52B-4D09-BDF3-A359BC855102}"/>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a:extLst>
            <a:ext uri="{FF2B5EF4-FFF2-40B4-BE49-F238E27FC236}">
              <a16:creationId xmlns="" xmlns:a16="http://schemas.microsoft.com/office/drawing/2014/main" id="{77A5E847-43AA-429C-BD07-3EB441B47D4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0" name="テキスト ボックス 89">
          <a:extLst>
            <a:ext uri="{FF2B5EF4-FFF2-40B4-BE49-F238E27FC236}">
              <a16:creationId xmlns="" xmlns:a16="http://schemas.microsoft.com/office/drawing/2014/main" id="{A15A034C-80BE-4AB0-9356-792C761BD7A4}"/>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a:extLst>
            <a:ext uri="{FF2B5EF4-FFF2-40B4-BE49-F238E27FC236}">
              <a16:creationId xmlns="" xmlns:a16="http://schemas.microsoft.com/office/drawing/2014/main" id="{B47139F4-2851-41B7-B1BF-58E96E3AD109}"/>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2" name="テキスト ボックス 91">
          <a:extLst>
            <a:ext uri="{FF2B5EF4-FFF2-40B4-BE49-F238E27FC236}">
              <a16:creationId xmlns="" xmlns:a16="http://schemas.microsoft.com/office/drawing/2014/main" id="{82829C46-7126-4228-B947-566C58A3A068}"/>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a:extLst>
            <a:ext uri="{FF2B5EF4-FFF2-40B4-BE49-F238E27FC236}">
              <a16:creationId xmlns="" xmlns:a16="http://schemas.microsoft.com/office/drawing/2014/main" id="{DF82AE20-11C4-4323-806F-B38E0345F54A}"/>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4" name="テキスト ボックス 93">
          <a:extLst>
            <a:ext uri="{FF2B5EF4-FFF2-40B4-BE49-F238E27FC236}">
              <a16:creationId xmlns="" xmlns:a16="http://schemas.microsoft.com/office/drawing/2014/main" id="{6E4C65C5-ABAA-4D1F-ADA3-1F5CF87C3779}"/>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a:extLst>
            <a:ext uri="{FF2B5EF4-FFF2-40B4-BE49-F238E27FC236}">
              <a16:creationId xmlns="" xmlns:a16="http://schemas.microsoft.com/office/drawing/2014/main" id="{EDBA0ADB-5399-4B0F-9B84-B522C5818D3D}"/>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6" name="テキスト ボックス 95">
          <a:extLst>
            <a:ext uri="{FF2B5EF4-FFF2-40B4-BE49-F238E27FC236}">
              <a16:creationId xmlns="" xmlns:a16="http://schemas.microsoft.com/office/drawing/2014/main" id="{C6F5F8FC-A917-4E94-8632-BADD4F0E7DFB}"/>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a:extLst>
            <a:ext uri="{FF2B5EF4-FFF2-40B4-BE49-F238E27FC236}">
              <a16:creationId xmlns="" xmlns:a16="http://schemas.microsoft.com/office/drawing/2014/main" id="{17A8CAFA-F9E5-47BC-8592-6C7BFCE202D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a:extLst>
            <a:ext uri="{FF2B5EF4-FFF2-40B4-BE49-F238E27FC236}">
              <a16:creationId xmlns="" xmlns:a16="http://schemas.microsoft.com/office/drawing/2014/main" id="{FD26EC8F-F7D7-4927-BC50-16ED955A54B1}"/>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a:extLst>
            <a:ext uri="{FF2B5EF4-FFF2-40B4-BE49-F238E27FC236}">
              <a16:creationId xmlns="" xmlns:a16="http://schemas.microsoft.com/office/drawing/2014/main" id="{6629C5B2-919D-4A47-B447-30FA45A2FFC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33410</xdr:rowOff>
    </xdr:from>
    <xdr:to>
      <xdr:col>54</xdr:col>
      <xdr:colOff>189865</xdr:colOff>
      <xdr:row>42</xdr:row>
      <xdr:rowOff>27218</xdr:rowOff>
    </xdr:to>
    <xdr:cxnSp macro="">
      <xdr:nvCxnSpPr>
        <xdr:cNvPr id="100" name="直線コネクタ 99">
          <a:extLst>
            <a:ext uri="{FF2B5EF4-FFF2-40B4-BE49-F238E27FC236}">
              <a16:creationId xmlns="" xmlns:a16="http://schemas.microsoft.com/office/drawing/2014/main" id="{116F654A-DE74-48E9-8D81-8DB501B24C47}"/>
            </a:ext>
          </a:extLst>
        </xdr:cNvPr>
        <xdr:cNvCxnSpPr/>
      </xdr:nvCxnSpPr>
      <xdr:spPr>
        <a:xfrm flipV="1">
          <a:off x="10476865" y="5862710"/>
          <a:ext cx="0" cy="1365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31045</xdr:rowOff>
    </xdr:from>
    <xdr:ext cx="469744" cy="259045"/>
    <xdr:sp macro="" textlink="">
      <xdr:nvSpPr>
        <xdr:cNvPr id="101" name="【道路】&#10;一人当たり延長最小値テキスト">
          <a:extLst>
            <a:ext uri="{FF2B5EF4-FFF2-40B4-BE49-F238E27FC236}">
              <a16:creationId xmlns="" xmlns:a16="http://schemas.microsoft.com/office/drawing/2014/main" id="{C3CB162D-8D0D-4EE5-B3B9-2C0E255514BA}"/>
            </a:ext>
          </a:extLst>
        </xdr:cNvPr>
        <xdr:cNvSpPr txBox="1"/>
      </xdr:nvSpPr>
      <xdr:spPr>
        <a:xfrm>
          <a:off x="10515600" y="723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27218</xdr:rowOff>
    </xdr:from>
    <xdr:to>
      <xdr:col>55</xdr:col>
      <xdr:colOff>88900</xdr:colOff>
      <xdr:row>42</xdr:row>
      <xdr:rowOff>27218</xdr:rowOff>
    </xdr:to>
    <xdr:cxnSp macro="">
      <xdr:nvCxnSpPr>
        <xdr:cNvPr id="102" name="直線コネクタ 101">
          <a:extLst>
            <a:ext uri="{FF2B5EF4-FFF2-40B4-BE49-F238E27FC236}">
              <a16:creationId xmlns="" xmlns:a16="http://schemas.microsoft.com/office/drawing/2014/main" id="{312EEA74-C8D9-4060-BDEE-132BD9BCF376}"/>
            </a:ext>
          </a:extLst>
        </xdr:cNvPr>
        <xdr:cNvCxnSpPr/>
      </xdr:nvCxnSpPr>
      <xdr:spPr>
        <a:xfrm>
          <a:off x="10388600" y="7228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151537</xdr:rowOff>
    </xdr:from>
    <xdr:ext cx="599010" cy="259045"/>
    <xdr:sp macro="" textlink="">
      <xdr:nvSpPr>
        <xdr:cNvPr id="103" name="【道路】&#10;一人当たり延長最大値テキスト">
          <a:extLst>
            <a:ext uri="{FF2B5EF4-FFF2-40B4-BE49-F238E27FC236}">
              <a16:creationId xmlns="" xmlns:a16="http://schemas.microsoft.com/office/drawing/2014/main" id="{3ACC4CD7-A8F1-41F7-A7F8-A09EE80EF831}"/>
            </a:ext>
          </a:extLst>
        </xdr:cNvPr>
        <xdr:cNvSpPr txBox="1"/>
      </xdr:nvSpPr>
      <xdr:spPr>
        <a:xfrm>
          <a:off x="10515600" y="5637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33410</xdr:rowOff>
    </xdr:from>
    <xdr:to>
      <xdr:col>55</xdr:col>
      <xdr:colOff>88900</xdr:colOff>
      <xdr:row>34</xdr:row>
      <xdr:rowOff>33410</xdr:rowOff>
    </xdr:to>
    <xdr:cxnSp macro="">
      <xdr:nvCxnSpPr>
        <xdr:cNvPr id="104" name="直線コネクタ 103">
          <a:extLst>
            <a:ext uri="{FF2B5EF4-FFF2-40B4-BE49-F238E27FC236}">
              <a16:creationId xmlns="" xmlns:a16="http://schemas.microsoft.com/office/drawing/2014/main" id="{35F94725-D75E-490F-963D-481FEA40769B}"/>
            </a:ext>
          </a:extLst>
        </xdr:cNvPr>
        <xdr:cNvCxnSpPr/>
      </xdr:nvCxnSpPr>
      <xdr:spPr>
        <a:xfrm>
          <a:off x="10388600" y="5862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20987</xdr:rowOff>
    </xdr:from>
    <xdr:ext cx="534377" cy="259045"/>
    <xdr:sp macro="" textlink="">
      <xdr:nvSpPr>
        <xdr:cNvPr id="105" name="【道路】&#10;一人当たり延長平均値テキスト">
          <a:extLst>
            <a:ext uri="{FF2B5EF4-FFF2-40B4-BE49-F238E27FC236}">
              <a16:creationId xmlns="" xmlns:a16="http://schemas.microsoft.com/office/drawing/2014/main" id="{FF239843-8B31-458F-8BCA-070646058DD7}"/>
            </a:ext>
          </a:extLst>
        </xdr:cNvPr>
        <xdr:cNvSpPr txBox="1"/>
      </xdr:nvSpPr>
      <xdr:spPr>
        <a:xfrm>
          <a:off x="10515600" y="7050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42560</xdr:rowOff>
    </xdr:from>
    <xdr:to>
      <xdr:col>55</xdr:col>
      <xdr:colOff>50800</xdr:colOff>
      <xdr:row>41</xdr:row>
      <xdr:rowOff>144160</xdr:rowOff>
    </xdr:to>
    <xdr:sp macro="" textlink="">
      <xdr:nvSpPr>
        <xdr:cNvPr id="106" name="フローチャート: 判断 105">
          <a:extLst>
            <a:ext uri="{FF2B5EF4-FFF2-40B4-BE49-F238E27FC236}">
              <a16:creationId xmlns="" xmlns:a16="http://schemas.microsoft.com/office/drawing/2014/main" id="{3F9D02A0-42C4-46C5-9393-B9C8BF67644D}"/>
            </a:ext>
          </a:extLst>
        </xdr:cNvPr>
        <xdr:cNvSpPr/>
      </xdr:nvSpPr>
      <xdr:spPr>
        <a:xfrm>
          <a:off x="10426700" y="7072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89808</xdr:rowOff>
    </xdr:from>
    <xdr:to>
      <xdr:col>50</xdr:col>
      <xdr:colOff>165100</xdr:colOff>
      <xdr:row>42</xdr:row>
      <xdr:rowOff>19958</xdr:rowOff>
    </xdr:to>
    <xdr:sp macro="" textlink="">
      <xdr:nvSpPr>
        <xdr:cNvPr id="107" name="フローチャート: 判断 106">
          <a:extLst>
            <a:ext uri="{FF2B5EF4-FFF2-40B4-BE49-F238E27FC236}">
              <a16:creationId xmlns="" xmlns:a16="http://schemas.microsoft.com/office/drawing/2014/main" id="{41A2030F-C26A-49DC-9D8F-7BD73C28A805}"/>
            </a:ext>
          </a:extLst>
        </xdr:cNvPr>
        <xdr:cNvSpPr/>
      </xdr:nvSpPr>
      <xdr:spPr>
        <a:xfrm>
          <a:off x="9588500" y="711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92459</xdr:rowOff>
    </xdr:from>
    <xdr:to>
      <xdr:col>46</xdr:col>
      <xdr:colOff>38100</xdr:colOff>
      <xdr:row>41</xdr:row>
      <xdr:rowOff>22609</xdr:rowOff>
    </xdr:to>
    <xdr:sp macro="" textlink="">
      <xdr:nvSpPr>
        <xdr:cNvPr id="108" name="フローチャート: 判断 107">
          <a:extLst>
            <a:ext uri="{FF2B5EF4-FFF2-40B4-BE49-F238E27FC236}">
              <a16:creationId xmlns="" xmlns:a16="http://schemas.microsoft.com/office/drawing/2014/main" id="{B82DFC06-47C7-4437-B960-81E63CEC18E5}"/>
            </a:ext>
          </a:extLst>
        </xdr:cNvPr>
        <xdr:cNvSpPr/>
      </xdr:nvSpPr>
      <xdr:spPr>
        <a:xfrm>
          <a:off x="8699500" y="695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a:extLst>
            <a:ext uri="{FF2B5EF4-FFF2-40B4-BE49-F238E27FC236}">
              <a16:creationId xmlns="" xmlns:a16="http://schemas.microsoft.com/office/drawing/2014/main" id="{EA81B49F-F7C6-42C2-8518-3595C2F7832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a:extLst>
            <a:ext uri="{FF2B5EF4-FFF2-40B4-BE49-F238E27FC236}">
              <a16:creationId xmlns="" xmlns:a16="http://schemas.microsoft.com/office/drawing/2014/main" id="{85767BD2-F0FC-4495-B17C-4384A324F06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a:extLst>
            <a:ext uri="{FF2B5EF4-FFF2-40B4-BE49-F238E27FC236}">
              <a16:creationId xmlns="" xmlns:a16="http://schemas.microsoft.com/office/drawing/2014/main" id="{85E5D166-BA12-497E-AE5B-2004D5CCC30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a:extLst>
            <a:ext uri="{FF2B5EF4-FFF2-40B4-BE49-F238E27FC236}">
              <a16:creationId xmlns="" xmlns:a16="http://schemas.microsoft.com/office/drawing/2014/main" id="{55562D5F-C5B7-475B-BCAE-42AA19E47EB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a:extLst>
            <a:ext uri="{FF2B5EF4-FFF2-40B4-BE49-F238E27FC236}">
              <a16:creationId xmlns="" xmlns:a16="http://schemas.microsoft.com/office/drawing/2014/main" id="{56738357-E66F-497F-87AC-A3C03643811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54082</xdr:rowOff>
    </xdr:from>
    <xdr:to>
      <xdr:col>50</xdr:col>
      <xdr:colOff>165100</xdr:colOff>
      <xdr:row>41</xdr:row>
      <xdr:rowOff>155682</xdr:rowOff>
    </xdr:to>
    <xdr:sp macro="" textlink="">
      <xdr:nvSpPr>
        <xdr:cNvPr id="114" name="楕円 113">
          <a:extLst>
            <a:ext uri="{FF2B5EF4-FFF2-40B4-BE49-F238E27FC236}">
              <a16:creationId xmlns="" xmlns:a16="http://schemas.microsoft.com/office/drawing/2014/main" id="{2EFF5BE3-FDF5-44E4-87C3-B59F7C5CF87B}"/>
            </a:ext>
          </a:extLst>
        </xdr:cNvPr>
        <xdr:cNvSpPr/>
      </xdr:nvSpPr>
      <xdr:spPr>
        <a:xfrm>
          <a:off x="9588500" y="708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101600</xdr:rowOff>
    </xdr:from>
    <xdr:to>
      <xdr:col>46</xdr:col>
      <xdr:colOff>38100</xdr:colOff>
      <xdr:row>42</xdr:row>
      <xdr:rowOff>31750</xdr:rowOff>
    </xdr:to>
    <xdr:sp macro="" textlink="">
      <xdr:nvSpPr>
        <xdr:cNvPr id="115" name="楕円 114">
          <a:extLst>
            <a:ext uri="{FF2B5EF4-FFF2-40B4-BE49-F238E27FC236}">
              <a16:creationId xmlns="" xmlns:a16="http://schemas.microsoft.com/office/drawing/2014/main" id="{2A1B7963-CD87-4A07-84FB-B912EB5648A4}"/>
            </a:ext>
          </a:extLst>
        </xdr:cNvPr>
        <xdr:cNvSpPr/>
      </xdr:nvSpPr>
      <xdr:spPr>
        <a:xfrm>
          <a:off x="8699500" y="713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104882</xdr:rowOff>
    </xdr:from>
    <xdr:to>
      <xdr:col>50</xdr:col>
      <xdr:colOff>114300</xdr:colOff>
      <xdr:row>41</xdr:row>
      <xdr:rowOff>152400</xdr:rowOff>
    </xdr:to>
    <xdr:cxnSp macro="">
      <xdr:nvCxnSpPr>
        <xdr:cNvPr id="116" name="直線コネクタ 115">
          <a:extLst>
            <a:ext uri="{FF2B5EF4-FFF2-40B4-BE49-F238E27FC236}">
              <a16:creationId xmlns="" xmlns:a16="http://schemas.microsoft.com/office/drawing/2014/main" id="{305C1CF3-60AD-4D10-AC7D-FFF3D4D4E37D}"/>
            </a:ext>
          </a:extLst>
        </xdr:cNvPr>
        <xdr:cNvCxnSpPr/>
      </xdr:nvCxnSpPr>
      <xdr:spPr>
        <a:xfrm flipV="1">
          <a:off x="8750300" y="7134332"/>
          <a:ext cx="889000" cy="4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42</xdr:row>
      <xdr:rowOff>11085</xdr:rowOff>
    </xdr:from>
    <xdr:ext cx="534377" cy="259045"/>
    <xdr:sp macro="" textlink="">
      <xdr:nvSpPr>
        <xdr:cNvPr id="117" name="n_1aveValue【道路】&#10;一人当たり延長">
          <a:extLst>
            <a:ext uri="{FF2B5EF4-FFF2-40B4-BE49-F238E27FC236}">
              <a16:creationId xmlns="" xmlns:a16="http://schemas.microsoft.com/office/drawing/2014/main" id="{1E9E53F1-3B59-40B3-A97F-AAA98C7EB9E6}"/>
            </a:ext>
          </a:extLst>
        </xdr:cNvPr>
        <xdr:cNvSpPr txBox="1"/>
      </xdr:nvSpPr>
      <xdr:spPr>
        <a:xfrm>
          <a:off x="9359411" y="721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39136</xdr:rowOff>
    </xdr:from>
    <xdr:ext cx="534377" cy="259045"/>
    <xdr:sp macro="" textlink="">
      <xdr:nvSpPr>
        <xdr:cNvPr id="118" name="n_2aveValue【道路】&#10;一人当たり延長">
          <a:extLst>
            <a:ext uri="{FF2B5EF4-FFF2-40B4-BE49-F238E27FC236}">
              <a16:creationId xmlns="" xmlns:a16="http://schemas.microsoft.com/office/drawing/2014/main" id="{7A231B04-B269-4ECF-BCC3-E9819D1E84C5}"/>
            </a:ext>
          </a:extLst>
        </xdr:cNvPr>
        <xdr:cNvSpPr txBox="1"/>
      </xdr:nvSpPr>
      <xdr:spPr>
        <a:xfrm>
          <a:off x="8483111" y="672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759</xdr:rowOff>
    </xdr:from>
    <xdr:ext cx="534377" cy="259045"/>
    <xdr:sp macro="" textlink="">
      <xdr:nvSpPr>
        <xdr:cNvPr id="119" name="n_1mainValue【道路】&#10;一人当たり延長">
          <a:extLst>
            <a:ext uri="{FF2B5EF4-FFF2-40B4-BE49-F238E27FC236}">
              <a16:creationId xmlns="" xmlns:a16="http://schemas.microsoft.com/office/drawing/2014/main" id="{636100CA-BFCC-41A6-84A0-9433FCEABFF0}"/>
            </a:ext>
          </a:extLst>
        </xdr:cNvPr>
        <xdr:cNvSpPr txBox="1"/>
      </xdr:nvSpPr>
      <xdr:spPr>
        <a:xfrm>
          <a:off x="9359411" y="685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22877</xdr:rowOff>
    </xdr:from>
    <xdr:ext cx="534377" cy="259045"/>
    <xdr:sp macro="" textlink="">
      <xdr:nvSpPr>
        <xdr:cNvPr id="120" name="n_2mainValue【道路】&#10;一人当たり延長">
          <a:extLst>
            <a:ext uri="{FF2B5EF4-FFF2-40B4-BE49-F238E27FC236}">
              <a16:creationId xmlns="" xmlns:a16="http://schemas.microsoft.com/office/drawing/2014/main" id="{929920D3-5990-4DD8-927B-126F4D4671CC}"/>
            </a:ext>
          </a:extLst>
        </xdr:cNvPr>
        <xdr:cNvSpPr txBox="1"/>
      </xdr:nvSpPr>
      <xdr:spPr>
        <a:xfrm>
          <a:off x="8483111" y="722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a:extLst>
            <a:ext uri="{FF2B5EF4-FFF2-40B4-BE49-F238E27FC236}">
              <a16:creationId xmlns="" xmlns:a16="http://schemas.microsoft.com/office/drawing/2014/main" id="{53E34A84-97A2-4B17-809E-C936161FF73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a:extLst>
            <a:ext uri="{FF2B5EF4-FFF2-40B4-BE49-F238E27FC236}">
              <a16:creationId xmlns="" xmlns:a16="http://schemas.microsoft.com/office/drawing/2014/main" id="{B2E19C67-3A76-4966-B12F-5215D99F149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a:extLst>
            <a:ext uri="{FF2B5EF4-FFF2-40B4-BE49-F238E27FC236}">
              <a16:creationId xmlns="" xmlns:a16="http://schemas.microsoft.com/office/drawing/2014/main" id="{1475A777-AAB6-488F-9F98-2B436C72D0A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a:extLst>
            <a:ext uri="{FF2B5EF4-FFF2-40B4-BE49-F238E27FC236}">
              <a16:creationId xmlns="" xmlns:a16="http://schemas.microsoft.com/office/drawing/2014/main" id="{72394F28-032A-4283-ABFF-249DBB9EFEA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a:extLst>
            <a:ext uri="{FF2B5EF4-FFF2-40B4-BE49-F238E27FC236}">
              <a16:creationId xmlns="" xmlns:a16="http://schemas.microsoft.com/office/drawing/2014/main" id="{E859B8C1-8693-4EEE-AD59-E78DEE3AA1C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a:extLst>
            <a:ext uri="{FF2B5EF4-FFF2-40B4-BE49-F238E27FC236}">
              <a16:creationId xmlns="" xmlns:a16="http://schemas.microsoft.com/office/drawing/2014/main" id="{E856E8B8-5F6F-407D-AF59-58417C63788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a:extLst>
            <a:ext uri="{FF2B5EF4-FFF2-40B4-BE49-F238E27FC236}">
              <a16:creationId xmlns="" xmlns:a16="http://schemas.microsoft.com/office/drawing/2014/main" id="{D92EF634-E0E4-4716-A579-D7986A0D381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a:extLst>
            <a:ext uri="{FF2B5EF4-FFF2-40B4-BE49-F238E27FC236}">
              <a16:creationId xmlns="" xmlns:a16="http://schemas.microsoft.com/office/drawing/2014/main" id="{67A290A3-A994-4696-8056-9A2F2BC8C4F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a:extLst>
            <a:ext uri="{FF2B5EF4-FFF2-40B4-BE49-F238E27FC236}">
              <a16:creationId xmlns="" xmlns:a16="http://schemas.microsoft.com/office/drawing/2014/main" id="{0A1D46A1-6C79-4E4D-B9C0-6F42CF09613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a:extLst>
            <a:ext uri="{FF2B5EF4-FFF2-40B4-BE49-F238E27FC236}">
              <a16:creationId xmlns="" xmlns:a16="http://schemas.microsoft.com/office/drawing/2014/main" id="{278555C0-1B32-44D3-81BC-A09C1D49DA2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1" name="直線コネクタ 130">
          <a:extLst>
            <a:ext uri="{FF2B5EF4-FFF2-40B4-BE49-F238E27FC236}">
              <a16:creationId xmlns="" xmlns:a16="http://schemas.microsoft.com/office/drawing/2014/main" id="{91A9CFC9-4F2B-48A3-86FF-4B26DA50A886}"/>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2" name="テキスト ボックス 131">
          <a:extLst>
            <a:ext uri="{FF2B5EF4-FFF2-40B4-BE49-F238E27FC236}">
              <a16:creationId xmlns="" xmlns:a16="http://schemas.microsoft.com/office/drawing/2014/main" id="{F4119CF0-04E9-4227-B7BC-BB98EBA0ED6F}"/>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3" name="直線コネクタ 132">
          <a:extLst>
            <a:ext uri="{FF2B5EF4-FFF2-40B4-BE49-F238E27FC236}">
              <a16:creationId xmlns="" xmlns:a16="http://schemas.microsoft.com/office/drawing/2014/main" id="{373AC774-3133-4D89-BD3E-375C74173BB9}"/>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4" name="テキスト ボックス 133">
          <a:extLst>
            <a:ext uri="{FF2B5EF4-FFF2-40B4-BE49-F238E27FC236}">
              <a16:creationId xmlns="" xmlns:a16="http://schemas.microsoft.com/office/drawing/2014/main" id="{615898A2-6094-4320-91A0-FBDA813705CD}"/>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5" name="直線コネクタ 134">
          <a:extLst>
            <a:ext uri="{FF2B5EF4-FFF2-40B4-BE49-F238E27FC236}">
              <a16:creationId xmlns="" xmlns:a16="http://schemas.microsoft.com/office/drawing/2014/main" id="{DB1B3952-C117-4662-9C02-355ABDB85BCD}"/>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6" name="テキスト ボックス 135">
          <a:extLst>
            <a:ext uri="{FF2B5EF4-FFF2-40B4-BE49-F238E27FC236}">
              <a16:creationId xmlns="" xmlns:a16="http://schemas.microsoft.com/office/drawing/2014/main" id="{FD86B25C-B277-442D-BCB3-E8FDB61E78AC}"/>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7" name="直線コネクタ 136">
          <a:extLst>
            <a:ext uri="{FF2B5EF4-FFF2-40B4-BE49-F238E27FC236}">
              <a16:creationId xmlns="" xmlns:a16="http://schemas.microsoft.com/office/drawing/2014/main" id="{D47798A9-B751-4984-BC0E-EEFAAA0AE7F3}"/>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8" name="テキスト ボックス 137">
          <a:extLst>
            <a:ext uri="{FF2B5EF4-FFF2-40B4-BE49-F238E27FC236}">
              <a16:creationId xmlns="" xmlns:a16="http://schemas.microsoft.com/office/drawing/2014/main" id="{5DAD7891-2F6F-44E1-93C6-8FEBBFA0D1D9}"/>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9" name="直線コネクタ 138">
          <a:extLst>
            <a:ext uri="{FF2B5EF4-FFF2-40B4-BE49-F238E27FC236}">
              <a16:creationId xmlns="" xmlns:a16="http://schemas.microsoft.com/office/drawing/2014/main" id="{BDA09A87-E4F3-4AB4-B950-991E5059C8C2}"/>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0" name="テキスト ボックス 139">
          <a:extLst>
            <a:ext uri="{FF2B5EF4-FFF2-40B4-BE49-F238E27FC236}">
              <a16:creationId xmlns="" xmlns:a16="http://schemas.microsoft.com/office/drawing/2014/main" id="{795D6E32-5CD6-4CB2-AA7B-FD95BC85856D}"/>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1" name="直線コネクタ 140">
          <a:extLst>
            <a:ext uri="{FF2B5EF4-FFF2-40B4-BE49-F238E27FC236}">
              <a16:creationId xmlns="" xmlns:a16="http://schemas.microsoft.com/office/drawing/2014/main" id="{42FE8773-7407-4CC0-9F39-78EDDF305CC3}"/>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2" name="テキスト ボックス 141">
          <a:extLst>
            <a:ext uri="{FF2B5EF4-FFF2-40B4-BE49-F238E27FC236}">
              <a16:creationId xmlns="" xmlns:a16="http://schemas.microsoft.com/office/drawing/2014/main" id="{1FAF0AD2-41C3-4F9A-A318-EBC948AC9B88}"/>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a:extLst>
            <a:ext uri="{FF2B5EF4-FFF2-40B4-BE49-F238E27FC236}">
              <a16:creationId xmlns="" xmlns:a16="http://schemas.microsoft.com/office/drawing/2014/main" id="{DA77C90D-F52F-413E-AD9F-8036747939E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a:extLst>
            <a:ext uri="{FF2B5EF4-FFF2-40B4-BE49-F238E27FC236}">
              <a16:creationId xmlns="" xmlns:a16="http://schemas.microsoft.com/office/drawing/2014/main" id="{A1CA1C05-35F6-485C-9FAA-10B9CE03A8BF}"/>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橋りょう・トンネル】&#10;有形固定資産減価償却率グラフ枠">
          <a:extLst>
            <a:ext uri="{FF2B5EF4-FFF2-40B4-BE49-F238E27FC236}">
              <a16:creationId xmlns="" xmlns:a16="http://schemas.microsoft.com/office/drawing/2014/main" id="{9DADBB52-0BCF-498D-AF9F-88D34C8A047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96338</xdr:rowOff>
    </xdr:from>
    <xdr:to>
      <xdr:col>24</xdr:col>
      <xdr:colOff>62865</xdr:colOff>
      <xdr:row>64</xdr:row>
      <xdr:rowOff>75112</xdr:rowOff>
    </xdr:to>
    <xdr:cxnSp macro="">
      <xdr:nvCxnSpPr>
        <xdr:cNvPr id="146" name="直線コネクタ 145">
          <a:extLst>
            <a:ext uri="{FF2B5EF4-FFF2-40B4-BE49-F238E27FC236}">
              <a16:creationId xmlns="" xmlns:a16="http://schemas.microsoft.com/office/drawing/2014/main" id="{E16D3074-B01E-4CA4-9FE9-62CCB70C2416}"/>
            </a:ext>
          </a:extLst>
        </xdr:cNvPr>
        <xdr:cNvCxnSpPr/>
      </xdr:nvCxnSpPr>
      <xdr:spPr>
        <a:xfrm flipV="1">
          <a:off x="4634865" y="9697538"/>
          <a:ext cx="0" cy="1350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78939</xdr:rowOff>
    </xdr:from>
    <xdr:ext cx="340478" cy="259045"/>
    <xdr:sp macro="" textlink="">
      <xdr:nvSpPr>
        <xdr:cNvPr id="147" name="【橋りょう・トンネル】&#10;有形固定資産減価償却率最小値テキスト">
          <a:extLst>
            <a:ext uri="{FF2B5EF4-FFF2-40B4-BE49-F238E27FC236}">
              <a16:creationId xmlns="" xmlns:a16="http://schemas.microsoft.com/office/drawing/2014/main" id="{329E3B64-FC62-4639-BD37-5629103586F2}"/>
            </a:ext>
          </a:extLst>
        </xdr:cNvPr>
        <xdr:cNvSpPr txBox="1"/>
      </xdr:nvSpPr>
      <xdr:spPr>
        <a:xfrm>
          <a:off x="4673600" y="110517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75112</xdr:rowOff>
    </xdr:from>
    <xdr:to>
      <xdr:col>24</xdr:col>
      <xdr:colOff>152400</xdr:colOff>
      <xdr:row>64</xdr:row>
      <xdr:rowOff>75112</xdr:rowOff>
    </xdr:to>
    <xdr:cxnSp macro="">
      <xdr:nvCxnSpPr>
        <xdr:cNvPr id="148" name="直線コネクタ 147">
          <a:extLst>
            <a:ext uri="{FF2B5EF4-FFF2-40B4-BE49-F238E27FC236}">
              <a16:creationId xmlns="" xmlns:a16="http://schemas.microsoft.com/office/drawing/2014/main" id="{D806589F-9663-4204-A944-3B9151C696AA}"/>
            </a:ext>
          </a:extLst>
        </xdr:cNvPr>
        <xdr:cNvCxnSpPr/>
      </xdr:nvCxnSpPr>
      <xdr:spPr>
        <a:xfrm>
          <a:off x="4546600" y="1104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43015</xdr:rowOff>
    </xdr:from>
    <xdr:ext cx="405111" cy="259045"/>
    <xdr:sp macro="" textlink="">
      <xdr:nvSpPr>
        <xdr:cNvPr id="149" name="【橋りょう・トンネル】&#10;有形固定資産減価償却率最大値テキスト">
          <a:extLst>
            <a:ext uri="{FF2B5EF4-FFF2-40B4-BE49-F238E27FC236}">
              <a16:creationId xmlns="" xmlns:a16="http://schemas.microsoft.com/office/drawing/2014/main" id="{BFC47D68-33C7-4B9E-8C21-9847A348772F}"/>
            </a:ext>
          </a:extLst>
        </xdr:cNvPr>
        <xdr:cNvSpPr txBox="1"/>
      </xdr:nvSpPr>
      <xdr:spPr>
        <a:xfrm>
          <a:off x="4673600" y="947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96338</xdr:rowOff>
    </xdr:from>
    <xdr:to>
      <xdr:col>24</xdr:col>
      <xdr:colOff>152400</xdr:colOff>
      <xdr:row>56</xdr:row>
      <xdr:rowOff>96338</xdr:rowOff>
    </xdr:to>
    <xdr:cxnSp macro="">
      <xdr:nvCxnSpPr>
        <xdr:cNvPr id="150" name="直線コネクタ 149">
          <a:extLst>
            <a:ext uri="{FF2B5EF4-FFF2-40B4-BE49-F238E27FC236}">
              <a16:creationId xmlns="" xmlns:a16="http://schemas.microsoft.com/office/drawing/2014/main" id="{4DE72D35-5005-47BA-B58F-52DC282EAA7E}"/>
            </a:ext>
          </a:extLst>
        </xdr:cNvPr>
        <xdr:cNvCxnSpPr/>
      </xdr:nvCxnSpPr>
      <xdr:spPr>
        <a:xfrm>
          <a:off x="4546600" y="969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54990</xdr:rowOff>
    </xdr:from>
    <xdr:ext cx="405111" cy="259045"/>
    <xdr:sp macro="" textlink="">
      <xdr:nvSpPr>
        <xdr:cNvPr id="151" name="【橋りょう・トンネル】&#10;有形固定資産減価償却率平均値テキスト">
          <a:extLst>
            <a:ext uri="{FF2B5EF4-FFF2-40B4-BE49-F238E27FC236}">
              <a16:creationId xmlns="" xmlns:a16="http://schemas.microsoft.com/office/drawing/2014/main" id="{B2AF81BF-14B4-4B6D-A667-75A38DAABB19}"/>
            </a:ext>
          </a:extLst>
        </xdr:cNvPr>
        <xdr:cNvSpPr txBox="1"/>
      </xdr:nvSpPr>
      <xdr:spPr>
        <a:xfrm>
          <a:off x="4673600" y="101705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76563</xdr:rowOff>
    </xdr:from>
    <xdr:to>
      <xdr:col>24</xdr:col>
      <xdr:colOff>114300</xdr:colOff>
      <xdr:row>60</xdr:row>
      <xdr:rowOff>6713</xdr:rowOff>
    </xdr:to>
    <xdr:sp macro="" textlink="">
      <xdr:nvSpPr>
        <xdr:cNvPr id="152" name="フローチャート: 判断 151">
          <a:extLst>
            <a:ext uri="{FF2B5EF4-FFF2-40B4-BE49-F238E27FC236}">
              <a16:creationId xmlns="" xmlns:a16="http://schemas.microsoft.com/office/drawing/2014/main" id="{74486633-459C-40D9-90F7-9789E50BAA00}"/>
            </a:ext>
          </a:extLst>
        </xdr:cNvPr>
        <xdr:cNvSpPr/>
      </xdr:nvSpPr>
      <xdr:spPr>
        <a:xfrm>
          <a:off x="45847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53703</xdr:rowOff>
    </xdr:from>
    <xdr:to>
      <xdr:col>20</xdr:col>
      <xdr:colOff>38100</xdr:colOff>
      <xdr:row>59</xdr:row>
      <xdr:rowOff>155303</xdr:rowOff>
    </xdr:to>
    <xdr:sp macro="" textlink="">
      <xdr:nvSpPr>
        <xdr:cNvPr id="153" name="フローチャート: 判断 152">
          <a:extLst>
            <a:ext uri="{FF2B5EF4-FFF2-40B4-BE49-F238E27FC236}">
              <a16:creationId xmlns="" xmlns:a16="http://schemas.microsoft.com/office/drawing/2014/main" id="{C6C57821-7F48-42FD-8E4D-28670735E421}"/>
            </a:ext>
          </a:extLst>
        </xdr:cNvPr>
        <xdr:cNvSpPr/>
      </xdr:nvSpPr>
      <xdr:spPr>
        <a:xfrm>
          <a:off x="3746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153307</xdr:rowOff>
    </xdr:from>
    <xdr:to>
      <xdr:col>15</xdr:col>
      <xdr:colOff>101600</xdr:colOff>
      <xdr:row>60</xdr:row>
      <xdr:rowOff>83457</xdr:rowOff>
    </xdr:to>
    <xdr:sp macro="" textlink="">
      <xdr:nvSpPr>
        <xdr:cNvPr id="154" name="フローチャート: 判断 153">
          <a:extLst>
            <a:ext uri="{FF2B5EF4-FFF2-40B4-BE49-F238E27FC236}">
              <a16:creationId xmlns="" xmlns:a16="http://schemas.microsoft.com/office/drawing/2014/main" id="{24CCE1C1-86C0-4A27-98E6-618F03473709}"/>
            </a:ext>
          </a:extLst>
        </xdr:cNvPr>
        <xdr:cNvSpPr/>
      </xdr:nvSpPr>
      <xdr:spPr>
        <a:xfrm>
          <a:off x="2857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a:extLst>
            <a:ext uri="{FF2B5EF4-FFF2-40B4-BE49-F238E27FC236}">
              <a16:creationId xmlns="" xmlns:a16="http://schemas.microsoft.com/office/drawing/2014/main" id="{A88DB055-774E-4B6F-9377-FF66A873C00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a:extLst>
            <a:ext uri="{FF2B5EF4-FFF2-40B4-BE49-F238E27FC236}">
              <a16:creationId xmlns="" xmlns:a16="http://schemas.microsoft.com/office/drawing/2014/main" id="{EE47C687-E811-4D0E-8994-5051E0E4923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a:extLst>
            <a:ext uri="{FF2B5EF4-FFF2-40B4-BE49-F238E27FC236}">
              <a16:creationId xmlns="" xmlns:a16="http://schemas.microsoft.com/office/drawing/2014/main" id="{C1E6D5BF-76A0-42A0-9300-B394E2AD31A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a:extLst>
            <a:ext uri="{FF2B5EF4-FFF2-40B4-BE49-F238E27FC236}">
              <a16:creationId xmlns="" xmlns:a16="http://schemas.microsoft.com/office/drawing/2014/main" id="{4C521929-91CE-4663-9499-8133B746ACF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a:extLst>
            <a:ext uri="{FF2B5EF4-FFF2-40B4-BE49-F238E27FC236}">
              <a16:creationId xmlns="" xmlns:a16="http://schemas.microsoft.com/office/drawing/2014/main" id="{F500A303-F182-4F89-92E4-A14D3D53AB6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45538</xdr:rowOff>
    </xdr:from>
    <xdr:to>
      <xdr:col>20</xdr:col>
      <xdr:colOff>38100</xdr:colOff>
      <xdr:row>60</xdr:row>
      <xdr:rowOff>147138</xdr:rowOff>
    </xdr:to>
    <xdr:sp macro="" textlink="">
      <xdr:nvSpPr>
        <xdr:cNvPr id="160" name="楕円 159">
          <a:extLst>
            <a:ext uri="{FF2B5EF4-FFF2-40B4-BE49-F238E27FC236}">
              <a16:creationId xmlns="" xmlns:a16="http://schemas.microsoft.com/office/drawing/2014/main" id="{C209188E-16FD-4355-A363-A6EF158B9DD5}"/>
            </a:ext>
          </a:extLst>
        </xdr:cNvPr>
        <xdr:cNvSpPr/>
      </xdr:nvSpPr>
      <xdr:spPr>
        <a:xfrm>
          <a:off x="3746500" y="1033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73297</xdr:rowOff>
    </xdr:from>
    <xdr:to>
      <xdr:col>15</xdr:col>
      <xdr:colOff>101600</xdr:colOff>
      <xdr:row>61</xdr:row>
      <xdr:rowOff>3447</xdr:rowOff>
    </xdr:to>
    <xdr:sp macro="" textlink="">
      <xdr:nvSpPr>
        <xdr:cNvPr id="161" name="楕円 160">
          <a:extLst>
            <a:ext uri="{FF2B5EF4-FFF2-40B4-BE49-F238E27FC236}">
              <a16:creationId xmlns="" xmlns:a16="http://schemas.microsoft.com/office/drawing/2014/main" id="{21B24D82-5795-47BA-AEB0-5591FEF1FD8F}"/>
            </a:ext>
          </a:extLst>
        </xdr:cNvPr>
        <xdr:cNvSpPr/>
      </xdr:nvSpPr>
      <xdr:spPr>
        <a:xfrm>
          <a:off x="2857500" y="1036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96338</xdr:rowOff>
    </xdr:from>
    <xdr:to>
      <xdr:col>19</xdr:col>
      <xdr:colOff>177800</xdr:colOff>
      <xdr:row>60</xdr:row>
      <xdr:rowOff>124097</xdr:rowOff>
    </xdr:to>
    <xdr:cxnSp macro="">
      <xdr:nvCxnSpPr>
        <xdr:cNvPr id="162" name="直線コネクタ 161">
          <a:extLst>
            <a:ext uri="{FF2B5EF4-FFF2-40B4-BE49-F238E27FC236}">
              <a16:creationId xmlns="" xmlns:a16="http://schemas.microsoft.com/office/drawing/2014/main" id="{8C9C6068-48A9-4049-B567-7853EB2A2BF4}"/>
            </a:ext>
          </a:extLst>
        </xdr:cNvPr>
        <xdr:cNvCxnSpPr/>
      </xdr:nvCxnSpPr>
      <xdr:spPr>
        <a:xfrm flipV="1">
          <a:off x="2908300" y="10383338"/>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380</xdr:rowOff>
    </xdr:from>
    <xdr:ext cx="405111" cy="259045"/>
    <xdr:sp macro="" textlink="">
      <xdr:nvSpPr>
        <xdr:cNvPr id="163" name="n_1aveValue【橋りょう・トンネル】&#10;有形固定資産減価償却率">
          <a:extLst>
            <a:ext uri="{FF2B5EF4-FFF2-40B4-BE49-F238E27FC236}">
              <a16:creationId xmlns="" xmlns:a16="http://schemas.microsoft.com/office/drawing/2014/main" id="{4B01D3D0-A294-43F5-9BBF-4D319AD0A5FB}"/>
            </a:ext>
          </a:extLst>
        </xdr:cNvPr>
        <xdr:cNvSpPr txBox="1"/>
      </xdr:nvSpPr>
      <xdr:spPr>
        <a:xfrm>
          <a:off x="3582044" y="994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99984</xdr:rowOff>
    </xdr:from>
    <xdr:ext cx="405111" cy="259045"/>
    <xdr:sp macro="" textlink="">
      <xdr:nvSpPr>
        <xdr:cNvPr id="164" name="n_2aveValue【橋りょう・トンネル】&#10;有形固定資産減価償却率">
          <a:extLst>
            <a:ext uri="{FF2B5EF4-FFF2-40B4-BE49-F238E27FC236}">
              <a16:creationId xmlns="" xmlns:a16="http://schemas.microsoft.com/office/drawing/2014/main" id="{977FF8AD-2E61-454E-B972-1189C7E4C7E6}"/>
            </a:ext>
          </a:extLst>
        </xdr:cNvPr>
        <xdr:cNvSpPr txBox="1"/>
      </xdr:nvSpPr>
      <xdr:spPr>
        <a:xfrm>
          <a:off x="2705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138265</xdr:rowOff>
    </xdr:from>
    <xdr:ext cx="405111" cy="259045"/>
    <xdr:sp macro="" textlink="">
      <xdr:nvSpPr>
        <xdr:cNvPr id="165" name="n_1mainValue【橋りょう・トンネル】&#10;有形固定資産減価償却率">
          <a:extLst>
            <a:ext uri="{FF2B5EF4-FFF2-40B4-BE49-F238E27FC236}">
              <a16:creationId xmlns="" xmlns:a16="http://schemas.microsoft.com/office/drawing/2014/main" id="{DBB22A6A-04A3-442C-8ADC-AF2BF601924B}"/>
            </a:ext>
          </a:extLst>
        </xdr:cNvPr>
        <xdr:cNvSpPr txBox="1"/>
      </xdr:nvSpPr>
      <xdr:spPr>
        <a:xfrm>
          <a:off x="3582044"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166024</xdr:rowOff>
    </xdr:from>
    <xdr:ext cx="405111" cy="259045"/>
    <xdr:sp macro="" textlink="">
      <xdr:nvSpPr>
        <xdr:cNvPr id="166" name="n_2mainValue【橋りょう・トンネル】&#10;有形固定資産減価償却率">
          <a:extLst>
            <a:ext uri="{FF2B5EF4-FFF2-40B4-BE49-F238E27FC236}">
              <a16:creationId xmlns="" xmlns:a16="http://schemas.microsoft.com/office/drawing/2014/main" id="{F5C828F5-EB7B-460E-AE34-D19D66D854BC}"/>
            </a:ext>
          </a:extLst>
        </xdr:cNvPr>
        <xdr:cNvSpPr txBox="1"/>
      </xdr:nvSpPr>
      <xdr:spPr>
        <a:xfrm>
          <a:off x="2705744" y="1045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a:extLst>
            <a:ext uri="{FF2B5EF4-FFF2-40B4-BE49-F238E27FC236}">
              <a16:creationId xmlns="" xmlns:a16="http://schemas.microsoft.com/office/drawing/2014/main" id="{7FED5D10-AA3B-4888-B751-6766E9CA6B4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a:extLst>
            <a:ext uri="{FF2B5EF4-FFF2-40B4-BE49-F238E27FC236}">
              <a16:creationId xmlns="" xmlns:a16="http://schemas.microsoft.com/office/drawing/2014/main" id="{156F09BE-B754-47A7-9BB2-6C3379ECBBC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a:extLst>
            <a:ext uri="{FF2B5EF4-FFF2-40B4-BE49-F238E27FC236}">
              <a16:creationId xmlns="" xmlns:a16="http://schemas.microsoft.com/office/drawing/2014/main" id="{EAFC0F2F-2D5C-4E8B-885D-41BCBF516B9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a:extLst>
            <a:ext uri="{FF2B5EF4-FFF2-40B4-BE49-F238E27FC236}">
              <a16:creationId xmlns="" xmlns:a16="http://schemas.microsoft.com/office/drawing/2014/main" id="{41ABFC5A-1631-4CC9-83EA-4D7912C5E2F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a:extLst>
            <a:ext uri="{FF2B5EF4-FFF2-40B4-BE49-F238E27FC236}">
              <a16:creationId xmlns="" xmlns:a16="http://schemas.microsoft.com/office/drawing/2014/main" id="{71D87909-9B2E-4844-ACF3-5D14E13E9FC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a:extLst>
            <a:ext uri="{FF2B5EF4-FFF2-40B4-BE49-F238E27FC236}">
              <a16:creationId xmlns="" xmlns:a16="http://schemas.microsoft.com/office/drawing/2014/main" id="{3F70C90C-8991-4A9A-A569-E58996BBEA6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a:extLst>
            <a:ext uri="{FF2B5EF4-FFF2-40B4-BE49-F238E27FC236}">
              <a16:creationId xmlns="" xmlns:a16="http://schemas.microsoft.com/office/drawing/2014/main" id="{296EC57D-2F1D-4619-A63B-9C245983DB8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a:extLst>
            <a:ext uri="{FF2B5EF4-FFF2-40B4-BE49-F238E27FC236}">
              <a16:creationId xmlns="" xmlns:a16="http://schemas.microsoft.com/office/drawing/2014/main" id="{CB5EB971-A134-480E-B35E-121BF89C836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a:extLst>
            <a:ext uri="{FF2B5EF4-FFF2-40B4-BE49-F238E27FC236}">
              <a16:creationId xmlns="" xmlns:a16="http://schemas.microsoft.com/office/drawing/2014/main" id="{4885FE50-0BD4-404F-901B-156640E5509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a:extLst>
            <a:ext uri="{FF2B5EF4-FFF2-40B4-BE49-F238E27FC236}">
              <a16:creationId xmlns="" xmlns:a16="http://schemas.microsoft.com/office/drawing/2014/main" id="{5C0331E5-135D-4C34-8A53-6980256C601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7" name="直線コネクタ 176">
          <a:extLst>
            <a:ext uri="{FF2B5EF4-FFF2-40B4-BE49-F238E27FC236}">
              <a16:creationId xmlns="" xmlns:a16="http://schemas.microsoft.com/office/drawing/2014/main" id="{986FB7F8-B389-413B-8203-C5B6648725D2}"/>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78" name="テキスト ボックス 177">
          <a:extLst>
            <a:ext uri="{FF2B5EF4-FFF2-40B4-BE49-F238E27FC236}">
              <a16:creationId xmlns="" xmlns:a16="http://schemas.microsoft.com/office/drawing/2014/main" id="{CA56F5CA-D478-4116-BC0F-BA88631EBE61}"/>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9" name="直線コネクタ 178">
          <a:extLst>
            <a:ext uri="{FF2B5EF4-FFF2-40B4-BE49-F238E27FC236}">
              <a16:creationId xmlns="" xmlns:a16="http://schemas.microsoft.com/office/drawing/2014/main" id="{17C702C9-7344-4D06-BEFD-EA3D014182AC}"/>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80" name="テキスト ボックス 179">
          <a:extLst>
            <a:ext uri="{FF2B5EF4-FFF2-40B4-BE49-F238E27FC236}">
              <a16:creationId xmlns="" xmlns:a16="http://schemas.microsoft.com/office/drawing/2014/main" id="{695DA854-33C7-4A3F-93C3-33EB521036DC}"/>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1" name="直線コネクタ 180">
          <a:extLst>
            <a:ext uri="{FF2B5EF4-FFF2-40B4-BE49-F238E27FC236}">
              <a16:creationId xmlns="" xmlns:a16="http://schemas.microsoft.com/office/drawing/2014/main" id="{F071A2EA-FD5C-4E2E-9EC2-1C07795FD44F}"/>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82" name="テキスト ボックス 181">
          <a:extLst>
            <a:ext uri="{FF2B5EF4-FFF2-40B4-BE49-F238E27FC236}">
              <a16:creationId xmlns="" xmlns:a16="http://schemas.microsoft.com/office/drawing/2014/main" id="{07DD58B9-A45F-4396-B4A7-C7DEE824507E}"/>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3" name="直線コネクタ 182">
          <a:extLst>
            <a:ext uri="{FF2B5EF4-FFF2-40B4-BE49-F238E27FC236}">
              <a16:creationId xmlns="" xmlns:a16="http://schemas.microsoft.com/office/drawing/2014/main" id="{026A5293-3FCA-4832-8E39-F8855E659F86}"/>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84" name="テキスト ボックス 183">
          <a:extLst>
            <a:ext uri="{FF2B5EF4-FFF2-40B4-BE49-F238E27FC236}">
              <a16:creationId xmlns="" xmlns:a16="http://schemas.microsoft.com/office/drawing/2014/main" id="{F43CE427-5B6C-4B0F-82CF-42A7AB150631}"/>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5" name="直線コネクタ 184">
          <a:extLst>
            <a:ext uri="{FF2B5EF4-FFF2-40B4-BE49-F238E27FC236}">
              <a16:creationId xmlns="" xmlns:a16="http://schemas.microsoft.com/office/drawing/2014/main" id="{1DFCE586-564E-45FC-BA52-5F84CEE1B5E9}"/>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86" name="テキスト ボックス 185">
          <a:extLst>
            <a:ext uri="{FF2B5EF4-FFF2-40B4-BE49-F238E27FC236}">
              <a16:creationId xmlns="" xmlns:a16="http://schemas.microsoft.com/office/drawing/2014/main" id="{F87F4FC1-85B2-49D5-BAB1-35AAD849512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7" name="直線コネクタ 186">
          <a:extLst>
            <a:ext uri="{FF2B5EF4-FFF2-40B4-BE49-F238E27FC236}">
              <a16:creationId xmlns="" xmlns:a16="http://schemas.microsoft.com/office/drawing/2014/main" id="{0C27487A-3936-4DC3-BF81-EA6315434A09}"/>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88" name="テキスト ボックス 187">
          <a:extLst>
            <a:ext uri="{FF2B5EF4-FFF2-40B4-BE49-F238E27FC236}">
              <a16:creationId xmlns="" xmlns:a16="http://schemas.microsoft.com/office/drawing/2014/main" id="{86D01E03-0B4D-4A10-99FA-88AF41F5B2EB}"/>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9" name="直線コネクタ 188">
          <a:extLst>
            <a:ext uri="{FF2B5EF4-FFF2-40B4-BE49-F238E27FC236}">
              <a16:creationId xmlns="" xmlns:a16="http://schemas.microsoft.com/office/drawing/2014/main" id="{2A73BC30-3F3C-42D1-A2ED-DACE31F2CAF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0" name="テキスト ボックス 189">
          <a:extLst>
            <a:ext uri="{FF2B5EF4-FFF2-40B4-BE49-F238E27FC236}">
              <a16:creationId xmlns="" xmlns:a16="http://schemas.microsoft.com/office/drawing/2014/main" id="{27D33E65-8706-4E8B-AA13-77D5D933B76E}"/>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1" name="【橋りょう・トンネル】&#10;一人当たり有形固定資産（償却資産）額グラフ枠">
          <a:extLst>
            <a:ext uri="{FF2B5EF4-FFF2-40B4-BE49-F238E27FC236}">
              <a16:creationId xmlns="" xmlns:a16="http://schemas.microsoft.com/office/drawing/2014/main" id="{308072BC-0AAD-4C15-9703-43C1398BB9A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155160</xdr:rowOff>
    </xdr:from>
    <xdr:to>
      <xdr:col>54</xdr:col>
      <xdr:colOff>189865</xdr:colOff>
      <xdr:row>64</xdr:row>
      <xdr:rowOff>127846</xdr:rowOff>
    </xdr:to>
    <xdr:cxnSp macro="">
      <xdr:nvCxnSpPr>
        <xdr:cNvPr id="192" name="直線コネクタ 191">
          <a:extLst>
            <a:ext uri="{FF2B5EF4-FFF2-40B4-BE49-F238E27FC236}">
              <a16:creationId xmlns="" xmlns:a16="http://schemas.microsoft.com/office/drawing/2014/main" id="{B6C89616-4DAE-46DF-9712-B64BF31FD41C}"/>
            </a:ext>
          </a:extLst>
        </xdr:cNvPr>
        <xdr:cNvCxnSpPr/>
      </xdr:nvCxnSpPr>
      <xdr:spPr>
        <a:xfrm flipV="1">
          <a:off x="10476865" y="9584910"/>
          <a:ext cx="0" cy="1515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131673</xdr:rowOff>
    </xdr:from>
    <xdr:ext cx="469744" cy="259045"/>
    <xdr:sp macro="" textlink="">
      <xdr:nvSpPr>
        <xdr:cNvPr id="193" name="【橋りょう・トンネル】&#10;一人当たり有形固定資産（償却資産）額最小値テキスト">
          <a:extLst>
            <a:ext uri="{FF2B5EF4-FFF2-40B4-BE49-F238E27FC236}">
              <a16:creationId xmlns="" xmlns:a16="http://schemas.microsoft.com/office/drawing/2014/main" id="{8ED30968-07DF-4F7C-9893-191269FC1CFD}"/>
            </a:ext>
          </a:extLst>
        </xdr:cNvPr>
        <xdr:cNvSpPr txBox="1"/>
      </xdr:nvSpPr>
      <xdr:spPr>
        <a:xfrm>
          <a:off x="10515600" y="11104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127846</xdr:rowOff>
    </xdr:from>
    <xdr:to>
      <xdr:col>55</xdr:col>
      <xdr:colOff>88900</xdr:colOff>
      <xdr:row>64</xdr:row>
      <xdr:rowOff>127846</xdr:rowOff>
    </xdr:to>
    <xdr:cxnSp macro="">
      <xdr:nvCxnSpPr>
        <xdr:cNvPr id="194" name="直線コネクタ 193">
          <a:extLst>
            <a:ext uri="{FF2B5EF4-FFF2-40B4-BE49-F238E27FC236}">
              <a16:creationId xmlns="" xmlns:a16="http://schemas.microsoft.com/office/drawing/2014/main" id="{4A98E579-625A-48A8-846D-5A8EEDB54637}"/>
            </a:ext>
          </a:extLst>
        </xdr:cNvPr>
        <xdr:cNvCxnSpPr/>
      </xdr:nvCxnSpPr>
      <xdr:spPr>
        <a:xfrm>
          <a:off x="10388600" y="1110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101837</xdr:rowOff>
    </xdr:from>
    <xdr:ext cx="690189" cy="259045"/>
    <xdr:sp macro="" textlink="">
      <xdr:nvSpPr>
        <xdr:cNvPr id="195" name="【橋りょう・トンネル】&#10;一人当たり有形固定資産（償却資産）額最大値テキスト">
          <a:extLst>
            <a:ext uri="{FF2B5EF4-FFF2-40B4-BE49-F238E27FC236}">
              <a16:creationId xmlns="" xmlns:a16="http://schemas.microsoft.com/office/drawing/2014/main" id="{9F4F0FD6-6D16-4D0A-99FC-BB22E09AE558}"/>
            </a:ext>
          </a:extLst>
        </xdr:cNvPr>
        <xdr:cNvSpPr txBox="1"/>
      </xdr:nvSpPr>
      <xdr:spPr>
        <a:xfrm>
          <a:off x="10515600" y="93601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4,649,883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155160</xdr:rowOff>
    </xdr:from>
    <xdr:to>
      <xdr:col>55</xdr:col>
      <xdr:colOff>88900</xdr:colOff>
      <xdr:row>55</xdr:row>
      <xdr:rowOff>155160</xdr:rowOff>
    </xdr:to>
    <xdr:cxnSp macro="">
      <xdr:nvCxnSpPr>
        <xdr:cNvPr id="196" name="直線コネクタ 195">
          <a:extLst>
            <a:ext uri="{FF2B5EF4-FFF2-40B4-BE49-F238E27FC236}">
              <a16:creationId xmlns="" xmlns:a16="http://schemas.microsoft.com/office/drawing/2014/main" id="{CC1E6D8E-7A79-451B-B295-89545330B7D8}"/>
            </a:ext>
          </a:extLst>
        </xdr:cNvPr>
        <xdr:cNvCxnSpPr/>
      </xdr:nvCxnSpPr>
      <xdr:spPr>
        <a:xfrm>
          <a:off x="10388600" y="958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70128</xdr:rowOff>
    </xdr:from>
    <xdr:ext cx="599010" cy="259045"/>
    <xdr:sp macro="" textlink="">
      <xdr:nvSpPr>
        <xdr:cNvPr id="197" name="【橋りょう・トンネル】&#10;一人当たり有形固定資産（償却資産）額平均値テキスト">
          <a:extLst>
            <a:ext uri="{FF2B5EF4-FFF2-40B4-BE49-F238E27FC236}">
              <a16:creationId xmlns="" xmlns:a16="http://schemas.microsoft.com/office/drawing/2014/main" id="{7DE3086A-B9A6-4388-8A63-F733F3BC7AE4}"/>
            </a:ext>
          </a:extLst>
        </xdr:cNvPr>
        <xdr:cNvSpPr txBox="1"/>
      </xdr:nvSpPr>
      <xdr:spPr>
        <a:xfrm>
          <a:off x="10515600" y="108714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91701</xdr:rowOff>
    </xdr:from>
    <xdr:to>
      <xdr:col>55</xdr:col>
      <xdr:colOff>50800</xdr:colOff>
      <xdr:row>64</xdr:row>
      <xdr:rowOff>21851</xdr:rowOff>
    </xdr:to>
    <xdr:sp macro="" textlink="">
      <xdr:nvSpPr>
        <xdr:cNvPr id="198" name="フローチャート: 判断 197">
          <a:extLst>
            <a:ext uri="{FF2B5EF4-FFF2-40B4-BE49-F238E27FC236}">
              <a16:creationId xmlns="" xmlns:a16="http://schemas.microsoft.com/office/drawing/2014/main" id="{ADC3739E-8FC8-49DB-833D-7901FB523BFF}"/>
            </a:ext>
          </a:extLst>
        </xdr:cNvPr>
        <xdr:cNvSpPr/>
      </xdr:nvSpPr>
      <xdr:spPr>
        <a:xfrm>
          <a:off x="10426700" y="10893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125120</xdr:rowOff>
    </xdr:from>
    <xdr:to>
      <xdr:col>50</xdr:col>
      <xdr:colOff>165100</xdr:colOff>
      <xdr:row>64</xdr:row>
      <xdr:rowOff>55270</xdr:rowOff>
    </xdr:to>
    <xdr:sp macro="" textlink="">
      <xdr:nvSpPr>
        <xdr:cNvPr id="199" name="フローチャート: 判断 198">
          <a:extLst>
            <a:ext uri="{FF2B5EF4-FFF2-40B4-BE49-F238E27FC236}">
              <a16:creationId xmlns="" xmlns:a16="http://schemas.microsoft.com/office/drawing/2014/main" id="{D6379EEC-CB4E-4D6E-AB48-FB81114F5FEE}"/>
            </a:ext>
          </a:extLst>
        </xdr:cNvPr>
        <xdr:cNvSpPr/>
      </xdr:nvSpPr>
      <xdr:spPr>
        <a:xfrm>
          <a:off x="9588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112668</xdr:rowOff>
    </xdr:from>
    <xdr:to>
      <xdr:col>46</xdr:col>
      <xdr:colOff>38100</xdr:colOff>
      <xdr:row>64</xdr:row>
      <xdr:rowOff>42818</xdr:rowOff>
    </xdr:to>
    <xdr:sp macro="" textlink="">
      <xdr:nvSpPr>
        <xdr:cNvPr id="200" name="フローチャート: 判断 199">
          <a:extLst>
            <a:ext uri="{FF2B5EF4-FFF2-40B4-BE49-F238E27FC236}">
              <a16:creationId xmlns="" xmlns:a16="http://schemas.microsoft.com/office/drawing/2014/main" id="{07CA6681-725E-4D93-9965-29F8D447F09E}"/>
            </a:ext>
          </a:extLst>
        </xdr:cNvPr>
        <xdr:cNvSpPr/>
      </xdr:nvSpPr>
      <xdr:spPr>
        <a:xfrm>
          <a:off x="8699500" y="1091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1" name="テキスト ボックス 200">
          <a:extLst>
            <a:ext uri="{FF2B5EF4-FFF2-40B4-BE49-F238E27FC236}">
              <a16:creationId xmlns="" xmlns:a16="http://schemas.microsoft.com/office/drawing/2014/main" id="{53D72721-0AEA-4A42-8535-57F9F5F30C8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2" name="テキスト ボックス 201">
          <a:extLst>
            <a:ext uri="{FF2B5EF4-FFF2-40B4-BE49-F238E27FC236}">
              <a16:creationId xmlns="" xmlns:a16="http://schemas.microsoft.com/office/drawing/2014/main" id="{2AE5888D-00B5-4EDC-B52F-8DB1EE87B53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3" name="テキスト ボックス 202">
          <a:extLst>
            <a:ext uri="{FF2B5EF4-FFF2-40B4-BE49-F238E27FC236}">
              <a16:creationId xmlns="" xmlns:a16="http://schemas.microsoft.com/office/drawing/2014/main" id="{3EFF6B0D-76AA-4055-AEBF-3E5DF565F75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4" name="テキスト ボックス 203">
          <a:extLst>
            <a:ext uri="{FF2B5EF4-FFF2-40B4-BE49-F238E27FC236}">
              <a16:creationId xmlns="" xmlns:a16="http://schemas.microsoft.com/office/drawing/2014/main" id="{E7133049-1A4D-4D25-BF31-F9D813856AD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5" name="テキスト ボックス 204">
          <a:extLst>
            <a:ext uri="{FF2B5EF4-FFF2-40B4-BE49-F238E27FC236}">
              <a16:creationId xmlns="" xmlns:a16="http://schemas.microsoft.com/office/drawing/2014/main" id="{01440162-3177-4A32-AAA2-5CCE6110C94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106898</xdr:rowOff>
    </xdr:from>
    <xdr:to>
      <xdr:col>50</xdr:col>
      <xdr:colOff>165100</xdr:colOff>
      <xdr:row>63</xdr:row>
      <xdr:rowOff>37048</xdr:rowOff>
    </xdr:to>
    <xdr:sp macro="" textlink="">
      <xdr:nvSpPr>
        <xdr:cNvPr id="206" name="楕円 205">
          <a:extLst>
            <a:ext uri="{FF2B5EF4-FFF2-40B4-BE49-F238E27FC236}">
              <a16:creationId xmlns="" xmlns:a16="http://schemas.microsoft.com/office/drawing/2014/main" id="{FE955354-E5ED-4B9D-84EE-0412B08C2E6F}"/>
            </a:ext>
          </a:extLst>
        </xdr:cNvPr>
        <xdr:cNvSpPr/>
      </xdr:nvSpPr>
      <xdr:spPr>
        <a:xfrm>
          <a:off x="9588500" y="1073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109680</xdr:rowOff>
    </xdr:from>
    <xdr:to>
      <xdr:col>46</xdr:col>
      <xdr:colOff>38100</xdr:colOff>
      <xdr:row>63</xdr:row>
      <xdr:rowOff>39830</xdr:rowOff>
    </xdr:to>
    <xdr:sp macro="" textlink="">
      <xdr:nvSpPr>
        <xdr:cNvPr id="207" name="楕円 206">
          <a:extLst>
            <a:ext uri="{FF2B5EF4-FFF2-40B4-BE49-F238E27FC236}">
              <a16:creationId xmlns="" xmlns:a16="http://schemas.microsoft.com/office/drawing/2014/main" id="{60CDB20C-6B94-40F9-AB7A-73641E409718}"/>
            </a:ext>
          </a:extLst>
        </xdr:cNvPr>
        <xdr:cNvSpPr/>
      </xdr:nvSpPr>
      <xdr:spPr>
        <a:xfrm>
          <a:off x="8699500" y="1073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157698</xdr:rowOff>
    </xdr:from>
    <xdr:to>
      <xdr:col>50</xdr:col>
      <xdr:colOff>114300</xdr:colOff>
      <xdr:row>62</xdr:row>
      <xdr:rowOff>160480</xdr:rowOff>
    </xdr:to>
    <xdr:cxnSp macro="">
      <xdr:nvCxnSpPr>
        <xdr:cNvPr id="208" name="直線コネクタ 207">
          <a:extLst>
            <a:ext uri="{FF2B5EF4-FFF2-40B4-BE49-F238E27FC236}">
              <a16:creationId xmlns="" xmlns:a16="http://schemas.microsoft.com/office/drawing/2014/main" id="{727292AC-9F55-4ACB-B14E-68BA3BFD37C0}"/>
            </a:ext>
          </a:extLst>
        </xdr:cNvPr>
        <xdr:cNvCxnSpPr/>
      </xdr:nvCxnSpPr>
      <xdr:spPr>
        <a:xfrm flipV="1">
          <a:off x="8750300" y="10787598"/>
          <a:ext cx="889000" cy="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64</xdr:row>
      <xdr:rowOff>46397</xdr:rowOff>
    </xdr:from>
    <xdr:ext cx="599010" cy="259045"/>
    <xdr:sp macro="" textlink="">
      <xdr:nvSpPr>
        <xdr:cNvPr id="209" name="n_1aveValue【橋りょう・トンネル】&#10;一人当たり有形固定資産（償却資産）額">
          <a:extLst>
            <a:ext uri="{FF2B5EF4-FFF2-40B4-BE49-F238E27FC236}">
              <a16:creationId xmlns="" xmlns:a16="http://schemas.microsoft.com/office/drawing/2014/main" id="{D8E03285-BC23-47C9-A609-16F9BFA4AF3D}"/>
            </a:ext>
          </a:extLst>
        </xdr:cNvPr>
        <xdr:cNvSpPr txBox="1"/>
      </xdr:nvSpPr>
      <xdr:spPr>
        <a:xfrm>
          <a:off x="9327095" y="1101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33945</xdr:rowOff>
    </xdr:from>
    <xdr:ext cx="599010" cy="259045"/>
    <xdr:sp macro="" textlink="">
      <xdr:nvSpPr>
        <xdr:cNvPr id="210" name="n_2aveValue【橋りょう・トンネル】&#10;一人当たり有形固定資産（償却資産）額">
          <a:extLst>
            <a:ext uri="{FF2B5EF4-FFF2-40B4-BE49-F238E27FC236}">
              <a16:creationId xmlns="" xmlns:a16="http://schemas.microsoft.com/office/drawing/2014/main" id="{2379BA53-31AD-4F7D-9900-167E7A100DCB}"/>
            </a:ext>
          </a:extLst>
        </xdr:cNvPr>
        <xdr:cNvSpPr txBox="1"/>
      </xdr:nvSpPr>
      <xdr:spPr>
        <a:xfrm>
          <a:off x="8450795" y="11006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53575</xdr:rowOff>
    </xdr:from>
    <xdr:ext cx="599010" cy="259045"/>
    <xdr:sp macro="" textlink="">
      <xdr:nvSpPr>
        <xdr:cNvPr id="211" name="n_1mainValue【橋りょう・トンネル】&#10;一人当たり有形固定資産（償却資産）額">
          <a:extLst>
            <a:ext uri="{FF2B5EF4-FFF2-40B4-BE49-F238E27FC236}">
              <a16:creationId xmlns="" xmlns:a16="http://schemas.microsoft.com/office/drawing/2014/main" id="{FAB41D69-037B-4974-974B-02E2D0597682}"/>
            </a:ext>
          </a:extLst>
        </xdr:cNvPr>
        <xdr:cNvSpPr txBox="1"/>
      </xdr:nvSpPr>
      <xdr:spPr>
        <a:xfrm>
          <a:off x="9327095" y="10512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56357</xdr:rowOff>
    </xdr:from>
    <xdr:ext cx="599010" cy="259045"/>
    <xdr:sp macro="" textlink="">
      <xdr:nvSpPr>
        <xdr:cNvPr id="212" name="n_2mainValue【橋りょう・トンネル】&#10;一人当たり有形固定資産（償却資産）額">
          <a:extLst>
            <a:ext uri="{FF2B5EF4-FFF2-40B4-BE49-F238E27FC236}">
              <a16:creationId xmlns="" xmlns:a16="http://schemas.microsoft.com/office/drawing/2014/main" id="{ED875A18-7535-4F92-8ADB-9A5446A03597}"/>
            </a:ext>
          </a:extLst>
        </xdr:cNvPr>
        <xdr:cNvSpPr txBox="1"/>
      </xdr:nvSpPr>
      <xdr:spPr>
        <a:xfrm>
          <a:off x="8450795" y="1051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3" name="正方形/長方形 212">
          <a:extLst>
            <a:ext uri="{FF2B5EF4-FFF2-40B4-BE49-F238E27FC236}">
              <a16:creationId xmlns="" xmlns:a16="http://schemas.microsoft.com/office/drawing/2014/main" id="{544EEA4D-BC58-4226-A172-FB1DA083515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4" name="正方形/長方形 213">
          <a:extLst>
            <a:ext uri="{FF2B5EF4-FFF2-40B4-BE49-F238E27FC236}">
              <a16:creationId xmlns="" xmlns:a16="http://schemas.microsoft.com/office/drawing/2014/main" id="{406FEF50-D47A-475B-861B-5044EE78E39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5" name="正方形/長方形 214">
          <a:extLst>
            <a:ext uri="{FF2B5EF4-FFF2-40B4-BE49-F238E27FC236}">
              <a16:creationId xmlns="" xmlns:a16="http://schemas.microsoft.com/office/drawing/2014/main" id="{69AA5ECF-9BA1-4358-A8F7-A287BBECDAB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6" name="正方形/長方形 215">
          <a:extLst>
            <a:ext uri="{FF2B5EF4-FFF2-40B4-BE49-F238E27FC236}">
              <a16:creationId xmlns="" xmlns:a16="http://schemas.microsoft.com/office/drawing/2014/main" id="{0537DF40-701B-40EE-A19B-3CCAA52DFEF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7" name="正方形/長方形 216">
          <a:extLst>
            <a:ext uri="{FF2B5EF4-FFF2-40B4-BE49-F238E27FC236}">
              <a16:creationId xmlns="" xmlns:a16="http://schemas.microsoft.com/office/drawing/2014/main" id="{F2A95227-FC19-4400-9574-5121B0A93BE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8" name="正方形/長方形 217">
          <a:extLst>
            <a:ext uri="{FF2B5EF4-FFF2-40B4-BE49-F238E27FC236}">
              <a16:creationId xmlns="" xmlns:a16="http://schemas.microsoft.com/office/drawing/2014/main" id="{4CF07220-5BA3-4541-BB5B-9AE4AF5250D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9" name="正方形/長方形 218">
          <a:extLst>
            <a:ext uri="{FF2B5EF4-FFF2-40B4-BE49-F238E27FC236}">
              <a16:creationId xmlns="" xmlns:a16="http://schemas.microsoft.com/office/drawing/2014/main" id="{2298B567-6CBE-4202-9F61-5FC59FF9D82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0" name="正方形/長方形 219">
          <a:extLst>
            <a:ext uri="{FF2B5EF4-FFF2-40B4-BE49-F238E27FC236}">
              <a16:creationId xmlns="" xmlns:a16="http://schemas.microsoft.com/office/drawing/2014/main" id="{79EA4254-6741-415F-8C72-3069A8EB45A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1" name="テキスト ボックス 220">
          <a:extLst>
            <a:ext uri="{FF2B5EF4-FFF2-40B4-BE49-F238E27FC236}">
              <a16:creationId xmlns="" xmlns:a16="http://schemas.microsoft.com/office/drawing/2014/main" id="{3291DA4A-24B0-4E68-A722-2C454DC9DA7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2" name="直線コネクタ 221">
          <a:extLst>
            <a:ext uri="{FF2B5EF4-FFF2-40B4-BE49-F238E27FC236}">
              <a16:creationId xmlns="" xmlns:a16="http://schemas.microsoft.com/office/drawing/2014/main" id="{C19AE643-87F6-4049-B364-07CC4035C05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3" name="テキスト ボックス 222">
          <a:extLst>
            <a:ext uri="{FF2B5EF4-FFF2-40B4-BE49-F238E27FC236}">
              <a16:creationId xmlns="" xmlns:a16="http://schemas.microsoft.com/office/drawing/2014/main" id="{DEA25BA2-1D8D-48A4-B92F-99BB9B58C02D}"/>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4" name="直線コネクタ 223">
          <a:extLst>
            <a:ext uri="{FF2B5EF4-FFF2-40B4-BE49-F238E27FC236}">
              <a16:creationId xmlns="" xmlns:a16="http://schemas.microsoft.com/office/drawing/2014/main" id="{5E133B47-6C9C-41A1-A168-55CC2F5C6A8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5" name="テキスト ボックス 224">
          <a:extLst>
            <a:ext uri="{FF2B5EF4-FFF2-40B4-BE49-F238E27FC236}">
              <a16:creationId xmlns="" xmlns:a16="http://schemas.microsoft.com/office/drawing/2014/main" id="{97878F38-4DEE-469C-8F73-22D5B923FD5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6" name="直線コネクタ 225">
          <a:extLst>
            <a:ext uri="{FF2B5EF4-FFF2-40B4-BE49-F238E27FC236}">
              <a16:creationId xmlns="" xmlns:a16="http://schemas.microsoft.com/office/drawing/2014/main" id="{D9D8FE31-1E98-443F-B45B-AD9E1EA7C557}"/>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7" name="テキスト ボックス 226">
          <a:extLst>
            <a:ext uri="{FF2B5EF4-FFF2-40B4-BE49-F238E27FC236}">
              <a16:creationId xmlns="" xmlns:a16="http://schemas.microsoft.com/office/drawing/2014/main" id="{F1A61197-DD02-4404-9D96-E2C4EE274EE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8" name="直線コネクタ 227">
          <a:extLst>
            <a:ext uri="{FF2B5EF4-FFF2-40B4-BE49-F238E27FC236}">
              <a16:creationId xmlns="" xmlns:a16="http://schemas.microsoft.com/office/drawing/2014/main" id="{1B309D74-8527-429A-A628-7F6A338CF44B}"/>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9" name="テキスト ボックス 228">
          <a:extLst>
            <a:ext uri="{FF2B5EF4-FFF2-40B4-BE49-F238E27FC236}">
              <a16:creationId xmlns="" xmlns:a16="http://schemas.microsoft.com/office/drawing/2014/main" id="{35D9747B-3655-4BC4-80B1-B742046EE39F}"/>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0" name="直線コネクタ 229">
          <a:extLst>
            <a:ext uri="{FF2B5EF4-FFF2-40B4-BE49-F238E27FC236}">
              <a16:creationId xmlns="" xmlns:a16="http://schemas.microsoft.com/office/drawing/2014/main" id="{6160A7DA-98C4-4EEA-9077-C4FF1BB48368}"/>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1" name="テキスト ボックス 230">
          <a:extLst>
            <a:ext uri="{FF2B5EF4-FFF2-40B4-BE49-F238E27FC236}">
              <a16:creationId xmlns="" xmlns:a16="http://schemas.microsoft.com/office/drawing/2014/main" id="{B3FE17AF-11BD-4FCD-A197-B55003B0D1EA}"/>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2" name="直線コネクタ 231">
          <a:extLst>
            <a:ext uri="{FF2B5EF4-FFF2-40B4-BE49-F238E27FC236}">
              <a16:creationId xmlns="" xmlns:a16="http://schemas.microsoft.com/office/drawing/2014/main" id="{5BDEF4D8-19A6-42B3-A1A0-16CAB051C6A1}"/>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3" name="テキスト ボックス 232">
          <a:extLst>
            <a:ext uri="{FF2B5EF4-FFF2-40B4-BE49-F238E27FC236}">
              <a16:creationId xmlns="" xmlns:a16="http://schemas.microsoft.com/office/drawing/2014/main" id="{A022F029-9EC1-4894-82EA-E07B3133A92A}"/>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4" name="直線コネクタ 233">
          <a:extLst>
            <a:ext uri="{FF2B5EF4-FFF2-40B4-BE49-F238E27FC236}">
              <a16:creationId xmlns="" xmlns:a16="http://schemas.microsoft.com/office/drawing/2014/main" id="{91377B8A-C895-467D-9BE9-CE9C9A6ED6D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5" name="テキスト ボックス 234">
          <a:extLst>
            <a:ext uri="{FF2B5EF4-FFF2-40B4-BE49-F238E27FC236}">
              <a16:creationId xmlns="" xmlns:a16="http://schemas.microsoft.com/office/drawing/2014/main" id="{C4FFB2AD-D998-4232-96A7-2F679B921D65}"/>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6" name="【公営住宅】&#10;有形固定資産減価償却率グラフ枠">
          <a:extLst>
            <a:ext uri="{FF2B5EF4-FFF2-40B4-BE49-F238E27FC236}">
              <a16:creationId xmlns="" xmlns:a16="http://schemas.microsoft.com/office/drawing/2014/main" id="{6090403E-A931-44BE-9A0C-B10F3BF2431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116205</xdr:rowOff>
    </xdr:from>
    <xdr:to>
      <xdr:col>24</xdr:col>
      <xdr:colOff>62865</xdr:colOff>
      <xdr:row>86</xdr:row>
      <xdr:rowOff>20955</xdr:rowOff>
    </xdr:to>
    <xdr:cxnSp macro="">
      <xdr:nvCxnSpPr>
        <xdr:cNvPr id="237" name="直線コネクタ 236">
          <a:extLst>
            <a:ext uri="{FF2B5EF4-FFF2-40B4-BE49-F238E27FC236}">
              <a16:creationId xmlns="" xmlns:a16="http://schemas.microsoft.com/office/drawing/2014/main" id="{3EB94644-6A31-449B-8509-E1F0B2A24DCA}"/>
            </a:ext>
          </a:extLst>
        </xdr:cNvPr>
        <xdr:cNvCxnSpPr/>
      </xdr:nvCxnSpPr>
      <xdr:spPr>
        <a:xfrm flipV="1">
          <a:off x="4634865" y="13489305"/>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24782</xdr:rowOff>
    </xdr:from>
    <xdr:ext cx="405111" cy="259045"/>
    <xdr:sp macro="" textlink="">
      <xdr:nvSpPr>
        <xdr:cNvPr id="238" name="【公営住宅】&#10;有形固定資産減価償却率最小値テキスト">
          <a:extLst>
            <a:ext uri="{FF2B5EF4-FFF2-40B4-BE49-F238E27FC236}">
              <a16:creationId xmlns="" xmlns:a16="http://schemas.microsoft.com/office/drawing/2014/main" id="{F777778E-D5AB-4C96-ABAB-409BA69C1FBE}"/>
            </a:ext>
          </a:extLst>
        </xdr:cNvPr>
        <xdr:cNvSpPr txBox="1"/>
      </xdr:nvSpPr>
      <xdr:spPr>
        <a:xfrm>
          <a:off x="4673600" y="1476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20955</xdr:rowOff>
    </xdr:from>
    <xdr:to>
      <xdr:col>24</xdr:col>
      <xdr:colOff>152400</xdr:colOff>
      <xdr:row>86</xdr:row>
      <xdr:rowOff>20955</xdr:rowOff>
    </xdr:to>
    <xdr:cxnSp macro="">
      <xdr:nvCxnSpPr>
        <xdr:cNvPr id="239" name="直線コネクタ 238">
          <a:extLst>
            <a:ext uri="{FF2B5EF4-FFF2-40B4-BE49-F238E27FC236}">
              <a16:creationId xmlns="" xmlns:a16="http://schemas.microsoft.com/office/drawing/2014/main" id="{C88DDB3C-FC0B-43A9-8C4B-6BDE70F0E942}"/>
            </a:ext>
          </a:extLst>
        </xdr:cNvPr>
        <xdr:cNvCxnSpPr/>
      </xdr:nvCxnSpPr>
      <xdr:spPr>
        <a:xfrm>
          <a:off x="4546600" y="1476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62882</xdr:rowOff>
    </xdr:from>
    <xdr:ext cx="405111" cy="259045"/>
    <xdr:sp macro="" textlink="">
      <xdr:nvSpPr>
        <xdr:cNvPr id="240" name="【公営住宅】&#10;有形固定資産減価償却率最大値テキスト">
          <a:extLst>
            <a:ext uri="{FF2B5EF4-FFF2-40B4-BE49-F238E27FC236}">
              <a16:creationId xmlns="" xmlns:a16="http://schemas.microsoft.com/office/drawing/2014/main" id="{0378C6BC-C59D-4B6B-AF1C-5CFBF6285296}"/>
            </a:ext>
          </a:extLst>
        </xdr:cNvPr>
        <xdr:cNvSpPr txBox="1"/>
      </xdr:nvSpPr>
      <xdr:spPr>
        <a:xfrm>
          <a:off x="4673600" y="1326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116205</xdr:rowOff>
    </xdr:from>
    <xdr:to>
      <xdr:col>24</xdr:col>
      <xdr:colOff>152400</xdr:colOff>
      <xdr:row>78</xdr:row>
      <xdr:rowOff>116205</xdr:rowOff>
    </xdr:to>
    <xdr:cxnSp macro="">
      <xdr:nvCxnSpPr>
        <xdr:cNvPr id="241" name="直線コネクタ 240">
          <a:extLst>
            <a:ext uri="{FF2B5EF4-FFF2-40B4-BE49-F238E27FC236}">
              <a16:creationId xmlns="" xmlns:a16="http://schemas.microsoft.com/office/drawing/2014/main" id="{EFD70024-F30C-43A0-BF6A-3A736CA61976}"/>
            </a:ext>
          </a:extLst>
        </xdr:cNvPr>
        <xdr:cNvCxnSpPr/>
      </xdr:nvCxnSpPr>
      <xdr:spPr>
        <a:xfrm>
          <a:off x="4546600" y="1348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49547</xdr:rowOff>
    </xdr:from>
    <xdr:ext cx="405111" cy="259045"/>
    <xdr:sp macro="" textlink="">
      <xdr:nvSpPr>
        <xdr:cNvPr id="242" name="【公営住宅】&#10;有形固定資産減価償却率平均値テキスト">
          <a:extLst>
            <a:ext uri="{FF2B5EF4-FFF2-40B4-BE49-F238E27FC236}">
              <a16:creationId xmlns="" xmlns:a16="http://schemas.microsoft.com/office/drawing/2014/main" id="{E8A0FF51-9AC8-4914-9BFE-B0C5BE03B81E}"/>
            </a:ext>
          </a:extLst>
        </xdr:cNvPr>
        <xdr:cNvSpPr txBox="1"/>
      </xdr:nvSpPr>
      <xdr:spPr>
        <a:xfrm>
          <a:off x="4673600" y="13765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71120</xdr:rowOff>
    </xdr:from>
    <xdr:to>
      <xdr:col>24</xdr:col>
      <xdr:colOff>114300</xdr:colOff>
      <xdr:row>81</xdr:row>
      <xdr:rowOff>1270</xdr:rowOff>
    </xdr:to>
    <xdr:sp macro="" textlink="">
      <xdr:nvSpPr>
        <xdr:cNvPr id="243" name="フローチャート: 判断 242">
          <a:extLst>
            <a:ext uri="{FF2B5EF4-FFF2-40B4-BE49-F238E27FC236}">
              <a16:creationId xmlns="" xmlns:a16="http://schemas.microsoft.com/office/drawing/2014/main" id="{08A6AE93-8D54-4A44-ADA9-4A1F56F759DE}"/>
            </a:ext>
          </a:extLst>
        </xdr:cNvPr>
        <xdr:cNvSpPr/>
      </xdr:nvSpPr>
      <xdr:spPr>
        <a:xfrm>
          <a:off x="4584700" y="1378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19686</xdr:rowOff>
    </xdr:from>
    <xdr:to>
      <xdr:col>20</xdr:col>
      <xdr:colOff>38100</xdr:colOff>
      <xdr:row>81</xdr:row>
      <xdr:rowOff>121286</xdr:rowOff>
    </xdr:to>
    <xdr:sp macro="" textlink="">
      <xdr:nvSpPr>
        <xdr:cNvPr id="244" name="フローチャート: 判断 243">
          <a:extLst>
            <a:ext uri="{FF2B5EF4-FFF2-40B4-BE49-F238E27FC236}">
              <a16:creationId xmlns="" xmlns:a16="http://schemas.microsoft.com/office/drawing/2014/main" id="{FC9EB98F-F2F8-4B59-BF6E-478452BC3931}"/>
            </a:ext>
          </a:extLst>
        </xdr:cNvPr>
        <xdr:cNvSpPr/>
      </xdr:nvSpPr>
      <xdr:spPr>
        <a:xfrm>
          <a:off x="3746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143511</xdr:rowOff>
    </xdr:from>
    <xdr:to>
      <xdr:col>15</xdr:col>
      <xdr:colOff>101600</xdr:colOff>
      <xdr:row>81</xdr:row>
      <xdr:rowOff>73661</xdr:rowOff>
    </xdr:to>
    <xdr:sp macro="" textlink="">
      <xdr:nvSpPr>
        <xdr:cNvPr id="245" name="フローチャート: 判断 244">
          <a:extLst>
            <a:ext uri="{FF2B5EF4-FFF2-40B4-BE49-F238E27FC236}">
              <a16:creationId xmlns="" xmlns:a16="http://schemas.microsoft.com/office/drawing/2014/main" id="{FE3A44C1-B47F-417C-8807-AFC6BB6C81F1}"/>
            </a:ext>
          </a:extLst>
        </xdr:cNvPr>
        <xdr:cNvSpPr/>
      </xdr:nvSpPr>
      <xdr:spPr>
        <a:xfrm>
          <a:off x="2857500" y="138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6" name="テキスト ボックス 245">
          <a:extLst>
            <a:ext uri="{FF2B5EF4-FFF2-40B4-BE49-F238E27FC236}">
              <a16:creationId xmlns="" xmlns:a16="http://schemas.microsoft.com/office/drawing/2014/main" id="{9A0BBFD5-CAA7-4BA9-8CEF-8FF304CFF6F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7" name="テキスト ボックス 246">
          <a:extLst>
            <a:ext uri="{FF2B5EF4-FFF2-40B4-BE49-F238E27FC236}">
              <a16:creationId xmlns="" xmlns:a16="http://schemas.microsoft.com/office/drawing/2014/main" id="{07D74AD3-9762-484C-8D7A-66A65157D87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8" name="テキスト ボックス 247">
          <a:extLst>
            <a:ext uri="{FF2B5EF4-FFF2-40B4-BE49-F238E27FC236}">
              <a16:creationId xmlns="" xmlns:a16="http://schemas.microsoft.com/office/drawing/2014/main" id="{ED63626D-74A2-4D5D-90CF-4A7BEE91576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9" name="テキスト ボックス 248">
          <a:extLst>
            <a:ext uri="{FF2B5EF4-FFF2-40B4-BE49-F238E27FC236}">
              <a16:creationId xmlns="" xmlns:a16="http://schemas.microsoft.com/office/drawing/2014/main" id="{776036BA-3618-4F2C-889B-F1737A62928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0" name="テキスト ボックス 249">
          <a:extLst>
            <a:ext uri="{FF2B5EF4-FFF2-40B4-BE49-F238E27FC236}">
              <a16:creationId xmlns="" xmlns:a16="http://schemas.microsoft.com/office/drawing/2014/main" id="{2975A738-6B86-4262-8492-A1D080D2123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111125</xdr:rowOff>
    </xdr:from>
    <xdr:to>
      <xdr:col>20</xdr:col>
      <xdr:colOff>38100</xdr:colOff>
      <xdr:row>81</xdr:row>
      <xdr:rowOff>41275</xdr:rowOff>
    </xdr:to>
    <xdr:sp macro="" textlink="">
      <xdr:nvSpPr>
        <xdr:cNvPr id="251" name="楕円 250">
          <a:extLst>
            <a:ext uri="{FF2B5EF4-FFF2-40B4-BE49-F238E27FC236}">
              <a16:creationId xmlns="" xmlns:a16="http://schemas.microsoft.com/office/drawing/2014/main" id="{28A1C292-C5EF-48CC-8E3F-95D2F20EB82C}"/>
            </a:ext>
          </a:extLst>
        </xdr:cNvPr>
        <xdr:cNvSpPr/>
      </xdr:nvSpPr>
      <xdr:spPr>
        <a:xfrm>
          <a:off x="3746500" y="1382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141605</xdr:rowOff>
    </xdr:from>
    <xdr:to>
      <xdr:col>15</xdr:col>
      <xdr:colOff>101600</xdr:colOff>
      <xdr:row>81</xdr:row>
      <xdr:rowOff>71755</xdr:rowOff>
    </xdr:to>
    <xdr:sp macro="" textlink="">
      <xdr:nvSpPr>
        <xdr:cNvPr id="252" name="楕円 251">
          <a:extLst>
            <a:ext uri="{FF2B5EF4-FFF2-40B4-BE49-F238E27FC236}">
              <a16:creationId xmlns="" xmlns:a16="http://schemas.microsoft.com/office/drawing/2014/main" id="{F942723E-D15E-4FF6-BE7E-70188F4DCC1B}"/>
            </a:ext>
          </a:extLst>
        </xdr:cNvPr>
        <xdr:cNvSpPr/>
      </xdr:nvSpPr>
      <xdr:spPr>
        <a:xfrm>
          <a:off x="2857500" y="1385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161925</xdr:rowOff>
    </xdr:from>
    <xdr:to>
      <xdr:col>19</xdr:col>
      <xdr:colOff>177800</xdr:colOff>
      <xdr:row>81</xdr:row>
      <xdr:rowOff>20955</xdr:rowOff>
    </xdr:to>
    <xdr:cxnSp macro="">
      <xdr:nvCxnSpPr>
        <xdr:cNvPr id="253" name="直線コネクタ 252">
          <a:extLst>
            <a:ext uri="{FF2B5EF4-FFF2-40B4-BE49-F238E27FC236}">
              <a16:creationId xmlns="" xmlns:a16="http://schemas.microsoft.com/office/drawing/2014/main" id="{96B8B916-47D6-4E5A-B2E7-176021173045}"/>
            </a:ext>
          </a:extLst>
        </xdr:cNvPr>
        <xdr:cNvCxnSpPr/>
      </xdr:nvCxnSpPr>
      <xdr:spPr>
        <a:xfrm flipV="1">
          <a:off x="2908300" y="1387792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112413</xdr:rowOff>
    </xdr:from>
    <xdr:ext cx="405111" cy="259045"/>
    <xdr:sp macro="" textlink="">
      <xdr:nvSpPr>
        <xdr:cNvPr id="254" name="n_1aveValue【公営住宅】&#10;有形固定資産減価償却率">
          <a:extLst>
            <a:ext uri="{FF2B5EF4-FFF2-40B4-BE49-F238E27FC236}">
              <a16:creationId xmlns="" xmlns:a16="http://schemas.microsoft.com/office/drawing/2014/main" id="{1A719401-8156-4FAE-A23F-820D6E44DC01}"/>
            </a:ext>
          </a:extLst>
        </xdr:cNvPr>
        <xdr:cNvSpPr txBox="1"/>
      </xdr:nvSpPr>
      <xdr:spPr>
        <a:xfrm>
          <a:off x="3582044" y="1399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64788</xdr:rowOff>
    </xdr:from>
    <xdr:ext cx="405111" cy="259045"/>
    <xdr:sp macro="" textlink="">
      <xdr:nvSpPr>
        <xdr:cNvPr id="255" name="n_2aveValue【公営住宅】&#10;有形固定資産減価償却率">
          <a:extLst>
            <a:ext uri="{FF2B5EF4-FFF2-40B4-BE49-F238E27FC236}">
              <a16:creationId xmlns="" xmlns:a16="http://schemas.microsoft.com/office/drawing/2014/main" id="{B58A22BE-31E2-457C-86B9-E70734F9628A}"/>
            </a:ext>
          </a:extLst>
        </xdr:cNvPr>
        <xdr:cNvSpPr txBox="1"/>
      </xdr:nvSpPr>
      <xdr:spPr>
        <a:xfrm>
          <a:off x="2705744" y="1395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57802</xdr:rowOff>
    </xdr:from>
    <xdr:ext cx="405111" cy="259045"/>
    <xdr:sp macro="" textlink="">
      <xdr:nvSpPr>
        <xdr:cNvPr id="256" name="n_1mainValue【公営住宅】&#10;有形固定資産減価償却率">
          <a:extLst>
            <a:ext uri="{FF2B5EF4-FFF2-40B4-BE49-F238E27FC236}">
              <a16:creationId xmlns="" xmlns:a16="http://schemas.microsoft.com/office/drawing/2014/main" id="{8B29AB8D-9609-4F33-93F6-9BEDADF2CAEF}"/>
            </a:ext>
          </a:extLst>
        </xdr:cNvPr>
        <xdr:cNvSpPr txBox="1"/>
      </xdr:nvSpPr>
      <xdr:spPr>
        <a:xfrm>
          <a:off x="3582044" y="1360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88282</xdr:rowOff>
    </xdr:from>
    <xdr:ext cx="405111" cy="259045"/>
    <xdr:sp macro="" textlink="">
      <xdr:nvSpPr>
        <xdr:cNvPr id="257" name="n_2mainValue【公営住宅】&#10;有形固定資産減価償却率">
          <a:extLst>
            <a:ext uri="{FF2B5EF4-FFF2-40B4-BE49-F238E27FC236}">
              <a16:creationId xmlns="" xmlns:a16="http://schemas.microsoft.com/office/drawing/2014/main" id="{1043DFFF-08DA-49B5-A114-D2372A05E690}"/>
            </a:ext>
          </a:extLst>
        </xdr:cNvPr>
        <xdr:cNvSpPr txBox="1"/>
      </xdr:nvSpPr>
      <xdr:spPr>
        <a:xfrm>
          <a:off x="2705744" y="1363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8" name="正方形/長方形 257">
          <a:extLst>
            <a:ext uri="{FF2B5EF4-FFF2-40B4-BE49-F238E27FC236}">
              <a16:creationId xmlns="" xmlns:a16="http://schemas.microsoft.com/office/drawing/2014/main" id="{7AC32BD3-65A4-44AA-A7A0-009F503A5F8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9" name="正方形/長方形 258">
          <a:extLst>
            <a:ext uri="{FF2B5EF4-FFF2-40B4-BE49-F238E27FC236}">
              <a16:creationId xmlns="" xmlns:a16="http://schemas.microsoft.com/office/drawing/2014/main" id="{7021BC36-372A-4768-B593-FCA89134817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0" name="正方形/長方形 259">
          <a:extLst>
            <a:ext uri="{FF2B5EF4-FFF2-40B4-BE49-F238E27FC236}">
              <a16:creationId xmlns="" xmlns:a16="http://schemas.microsoft.com/office/drawing/2014/main" id="{64B5FF1D-08BE-4BF2-8C7A-E9E6C47FF45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1" name="正方形/長方形 260">
          <a:extLst>
            <a:ext uri="{FF2B5EF4-FFF2-40B4-BE49-F238E27FC236}">
              <a16:creationId xmlns="" xmlns:a16="http://schemas.microsoft.com/office/drawing/2014/main" id="{A0771FC1-7028-4857-B426-D1898624A89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2" name="正方形/長方形 261">
          <a:extLst>
            <a:ext uri="{FF2B5EF4-FFF2-40B4-BE49-F238E27FC236}">
              <a16:creationId xmlns="" xmlns:a16="http://schemas.microsoft.com/office/drawing/2014/main" id="{7EBE4609-57DD-47A7-BDD1-80860837193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3" name="正方形/長方形 262">
          <a:extLst>
            <a:ext uri="{FF2B5EF4-FFF2-40B4-BE49-F238E27FC236}">
              <a16:creationId xmlns="" xmlns:a16="http://schemas.microsoft.com/office/drawing/2014/main" id="{7F30CDE8-911B-4059-AF32-74AA08612E0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4" name="正方形/長方形 263">
          <a:extLst>
            <a:ext uri="{FF2B5EF4-FFF2-40B4-BE49-F238E27FC236}">
              <a16:creationId xmlns="" xmlns:a16="http://schemas.microsoft.com/office/drawing/2014/main" id="{BAF42144-D459-48A1-9D4C-630C6C6AD35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5" name="正方形/長方形 264">
          <a:extLst>
            <a:ext uri="{FF2B5EF4-FFF2-40B4-BE49-F238E27FC236}">
              <a16:creationId xmlns="" xmlns:a16="http://schemas.microsoft.com/office/drawing/2014/main" id="{B3B75173-3CBD-4EB2-A336-D8CCA318AA8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6" name="テキスト ボックス 265">
          <a:extLst>
            <a:ext uri="{FF2B5EF4-FFF2-40B4-BE49-F238E27FC236}">
              <a16:creationId xmlns="" xmlns:a16="http://schemas.microsoft.com/office/drawing/2014/main" id="{5058E9BB-14E9-4F4A-A7D7-4BD6D7051B4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7" name="直線コネクタ 266">
          <a:extLst>
            <a:ext uri="{FF2B5EF4-FFF2-40B4-BE49-F238E27FC236}">
              <a16:creationId xmlns="" xmlns:a16="http://schemas.microsoft.com/office/drawing/2014/main" id="{05E2C7EE-64AB-4795-9C99-726BFF23101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8" name="直線コネクタ 267">
          <a:extLst>
            <a:ext uri="{FF2B5EF4-FFF2-40B4-BE49-F238E27FC236}">
              <a16:creationId xmlns="" xmlns:a16="http://schemas.microsoft.com/office/drawing/2014/main" id="{280379A7-712F-4D74-890D-331B54B9B897}"/>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9" name="テキスト ボックス 268">
          <a:extLst>
            <a:ext uri="{FF2B5EF4-FFF2-40B4-BE49-F238E27FC236}">
              <a16:creationId xmlns="" xmlns:a16="http://schemas.microsoft.com/office/drawing/2014/main" id="{0A9EE464-3689-4804-9337-ACBF3E0BF632}"/>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0" name="直線コネクタ 269">
          <a:extLst>
            <a:ext uri="{FF2B5EF4-FFF2-40B4-BE49-F238E27FC236}">
              <a16:creationId xmlns="" xmlns:a16="http://schemas.microsoft.com/office/drawing/2014/main" id="{E198A075-25A5-43AE-A010-2C0C7FA71942}"/>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1" name="テキスト ボックス 270">
          <a:extLst>
            <a:ext uri="{FF2B5EF4-FFF2-40B4-BE49-F238E27FC236}">
              <a16:creationId xmlns="" xmlns:a16="http://schemas.microsoft.com/office/drawing/2014/main" id="{A8221DAD-B865-4F2A-AFE5-61085C226E44}"/>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2" name="直線コネクタ 271">
          <a:extLst>
            <a:ext uri="{FF2B5EF4-FFF2-40B4-BE49-F238E27FC236}">
              <a16:creationId xmlns="" xmlns:a16="http://schemas.microsoft.com/office/drawing/2014/main" id="{EDEBEB70-2F7E-42A0-B4C7-A70DE1417B01}"/>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3" name="テキスト ボックス 272">
          <a:extLst>
            <a:ext uri="{FF2B5EF4-FFF2-40B4-BE49-F238E27FC236}">
              <a16:creationId xmlns="" xmlns:a16="http://schemas.microsoft.com/office/drawing/2014/main" id="{586F02A6-5231-4A93-8A1B-710965EEFF7B}"/>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4" name="直線コネクタ 273">
          <a:extLst>
            <a:ext uri="{FF2B5EF4-FFF2-40B4-BE49-F238E27FC236}">
              <a16:creationId xmlns="" xmlns:a16="http://schemas.microsoft.com/office/drawing/2014/main" id="{E61E210B-ED4C-4424-8402-76F5CADAA864}"/>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5" name="テキスト ボックス 274">
          <a:extLst>
            <a:ext uri="{FF2B5EF4-FFF2-40B4-BE49-F238E27FC236}">
              <a16:creationId xmlns="" xmlns:a16="http://schemas.microsoft.com/office/drawing/2014/main" id="{3DA6F83C-F6DC-4A80-8562-22D85C188D1B}"/>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6" name="直線コネクタ 275">
          <a:extLst>
            <a:ext uri="{FF2B5EF4-FFF2-40B4-BE49-F238E27FC236}">
              <a16:creationId xmlns="" xmlns:a16="http://schemas.microsoft.com/office/drawing/2014/main" id="{77F7EC84-C5FE-420B-A417-6BB224D6BE97}"/>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7" name="テキスト ボックス 276">
          <a:extLst>
            <a:ext uri="{FF2B5EF4-FFF2-40B4-BE49-F238E27FC236}">
              <a16:creationId xmlns="" xmlns:a16="http://schemas.microsoft.com/office/drawing/2014/main" id="{73AC9A8F-986B-4CA9-AD56-AB1059199498}"/>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8" name="直線コネクタ 277">
          <a:extLst>
            <a:ext uri="{FF2B5EF4-FFF2-40B4-BE49-F238E27FC236}">
              <a16:creationId xmlns="" xmlns:a16="http://schemas.microsoft.com/office/drawing/2014/main" id="{F8BBBBF9-AD94-4678-84EC-DE50B6A934B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9" name="テキスト ボックス 278">
          <a:extLst>
            <a:ext uri="{FF2B5EF4-FFF2-40B4-BE49-F238E27FC236}">
              <a16:creationId xmlns="" xmlns:a16="http://schemas.microsoft.com/office/drawing/2014/main" id="{8FF4558F-D197-4FCA-B59B-E4E3E958149C}"/>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0" name="【公営住宅】&#10;一人当たり面積グラフ枠">
          <a:extLst>
            <a:ext uri="{FF2B5EF4-FFF2-40B4-BE49-F238E27FC236}">
              <a16:creationId xmlns="" xmlns:a16="http://schemas.microsoft.com/office/drawing/2014/main" id="{4AC31424-947A-4BF9-A59E-79984C34C56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42481</xdr:rowOff>
    </xdr:from>
    <xdr:to>
      <xdr:col>54</xdr:col>
      <xdr:colOff>189865</xdr:colOff>
      <xdr:row>86</xdr:row>
      <xdr:rowOff>76963</xdr:rowOff>
    </xdr:to>
    <xdr:cxnSp macro="">
      <xdr:nvCxnSpPr>
        <xdr:cNvPr id="281" name="直線コネクタ 280">
          <a:extLst>
            <a:ext uri="{FF2B5EF4-FFF2-40B4-BE49-F238E27FC236}">
              <a16:creationId xmlns="" xmlns:a16="http://schemas.microsoft.com/office/drawing/2014/main" id="{5EE7B227-C573-48AE-8C8E-54046EF91516}"/>
            </a:ext>
          </a:extLst>
        </xdr:cNvPr>
        <xdr:cNvCxnSpPr/>
      </xdr:nvCxnSpPr>
      <xdr:spPr>
        <a:xfrm flipV="1">
          <a:off x="10476865" y="13244131"/>
          <a:ext cx="0" cy="1577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80790</xdr:rowOff>
    </xdr:from>
    <xdr:ext cx="469744" cy="259045"/>
    <xdr:sp macro="" textlink="">
      <xdr:nvSpPr>
        <xdr:cNvPr id="282" name="【公営住宅】&#10;一人当たり面積最小値テキスト">
          <a:extLst>
            <a:ext uri="{FF2B5EF4-FFF2-40B4-BE49-F238E27FC236}">
              <a16:creationId xmlns="" xmlns:a16="http://schemas.microsoft.com/office/drawing/2014/main" id="{17738C38-D20D-481E-B999-BEA6CCA0BFAB}"/>
            </a:ext>
          </a:extLst>
        </xdr:cNvPr>
        <xdr:cNvSpPr txBox="1"/>
      </xdr:nvSpPr>
      <xdr:spPr>
        <a:xfrm>
          <a:off x="10515600" y="1482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76963</xdr:rowOff>
    </xdr:from>
    <xdr:to>
      <xdr:col>55</xdr:col>
      <xdr:colOff>88900</xdr:colOff>
      <xdr:row>86</xdr:row>
      <xdr:rowOff>76963</xdr:rowOff>
    </xdr:to>
    <xdr:cxnSp macro="">
      <xdr:nvCxnSpPr>
        <xdr:cNvPr id="283" name="直線コネクタ 282">
          <a:extLst>
            <a:ext uri="{FF2B5EF4-FFF2-40B4-BE49-F238E27FC236}">
              <a16:creationId xmlns="" xmlns:a16="http://schemas.microsoft.com/office/drawing/2014/main" id="{8614D16B-FF53-4F65-A220-76AE064DE434}"/>
            </a:ext>
          </a:extLst>
        </xdr:cNvPr>
        <xdr:cNvCxnSpPr/>
      </xdr:nvCxnSpPr>
      <xdr:spPr>
        <a:xfrm>
          <a:off x="10388600" y="14821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160608</xdr:rowOff>
    </xdr:from>
    <xdr:ext cx="469744" cy="259045"/>
    <xdr:sp macro="" textlink="">
      <xdr:nvSpPr>
        <xdr:cNvPr id="284" name="【公営住宅】&#10;一人当たり面積最大値テキスト">
          <a:extLst>
            <a:ext uri="{FF2B5EF4-FFF2-40B4-BE49-F238E27FC236}">
              <a16:creationId xmlns="" xmlns:a16="http://schemas.microsoft.com/office/drawing/2014/main" id="{72600E1E-F89D-48B0-843B-6A8D89DA9D80}"/>
            </a:ext>
          </a:extLst>
        </xdr:cNvPr>
        <xdr:cNvSpPr txBox="1"/>
      </xdr:nvSpPr>
      <xdr:spPr>
        <a:xfrm>
          <a:off x="10515600" y="13019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42481</xdr:rowOff>
    </xdr:from>
    <xdr:to>
      <xdr:col>55</xdr:col>
      <xdr:colOff>88900</xdr:colOff>
      <xdr:row>77</xdr:row>
      <xdr:rowOff>42481</xdr:rowOff>
    </xdr:to>
    <xdr:cxnSp macro="">
      <xdr:nvCxnSpPr>
        <xdr:cNvPr id="285" name="直線コネクタ 284">
          <a:extLst>
            <a:ext uri="{FF2B5EF4-FFF2-40B4-BE49-F238E27FC236}">
              <a16:creationId xmlns="" xmlns:a16="http://schemas.microsoft.com/office/drawing/2014/main" id="{305D82C8-D12B-4070-8B19-789919C72645}"/>
            </a:ext>
          </a:extLst>
        </xdr:cNvPr>
        <xdr:cNvCxnSpPr/>
      </xdr:nvCxnSpPr>
      <xdr:spPr>
        <a:xfrm>
          <a:off x="10388600" y="1324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100601</xdr:rowOff>
    </xdr:from>
    <xdr:ext cx="469744" cy="259045"/>
    <xdr:sp macro="" textlink="">
      <xdr:nvSpPr>
        <xdr:cNvPr id="286" name="【公営住宅】&#10;一人当たり面積平均値テキスト">
          <a:extLst>
            <a:ext uri="{FF2B5EF4-FFF2-40B4-BE49-F238E27FC236}">
              <a16:creationId xmlns="" xmlns:a16="http://schemas.microsoft.com/office/drawing/2014/main" id="{7B9C99AB-D613-4C71-8614-42302DEEF9F9}"/>
            </a:ext>
          </a:extLst>
        </xdr:cNvPr>
        <xdr:cNvSpPr txBox="1"/>
      </xdr:nvSpPr>
      <xdr:spPr>
        <a:xfrm>
          <a:off x="10515600" y="14502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122174</xdr:rowOff>
    </xdr:from>
    <xdr:to>
      <xdr:col>55</xdr:col>
      <xdr:colOff>50800</xdr:colOff>
      <xdr:row>85</xdr:row>
      <xdr:rowOff>52324</xdr:rowOff>
    </xdr:to>
    <xdr:sp macro="" textlink="">
      <xdr:nvSpPr>
        <xdr:cNvPr id="287" name="フローチャート: 判断 286">
          <a:extLst>
            <a:ext uri="{FF2B5EF4-FFF2-40B4-BE49-F238E27FC236}">
              <a16:creationId xmlns="" xmlns:a16="http://schemas.microsoft.com/office/drawing/2014/main" id="{B6138638-7D4A-4609-BA76-D3E92E61B20A}"/>
            </a:ext>
          </a:extLst>
        </xdr:cNvPr>
        <xdr:cNvSpPr/>
      </xdr:nvSpPr>
      <xdr:spPr>
        <a:xfrm>
          <a:off x="104267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150940</xdr:rowOff>
    </xdr:from>
    <xdr:to>
      <xdr:col>50</xdr:col>
      <xdr:colOff>165100</xdr:colOff>
      <xdr:row>85</xdr:row>
      <xdr:rowOff>81090</xdr:rowOff>
    </xdr:to>
    <xdr:sp macro="" textlink="">
      <xdr:nvSpPr>
        <xdr:cNvPr id="288" name="フローチャート: 判断 287">
          <a:extLst>
            <a:ext uri="{FF2B5EF4-FFF2-40B4-BE49-F238E27FC236}">
              <a16:creationId xmlns="" xmlns:a16="http://schemas.microsoft.com/office/drawing/2014/main" id="{06D52597-47AD-4CB0-9EEF-F80F3DF641A6}"/>
            </a:ext>
          </a:extLst>
        </xdr:cNvPr>
        <xdr:cNvSpPr/>
      </xdr:nvSpPr>
      <xdr:spPr>
        <a:xfrm>
          <a:off x="9588500" y="1455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83313</xdr:rowOff>
    </xdr:from>
    <xdr:to>
      <xdr:col>46</xdr:col>
      <xdr:colOff>38100</xdr:colOff>
      <xdr:row>85</xdr:row>
      <xdr:rowOff>13463</xdr:rowOff>
    </xdr:to>
    <xdr:sp macro="" textlink="">
      <xdr:nvSpPr>
        <xdr:cNvPr id="289" name="フローチャート: 判断 288">
          <a:extLst>
            <a:ext uri="{FF2B5EF4-FFF2-40B4-BE49-F238E27FC236}">
              <a16:creationId xmlns="" xmlns:a16="http://schemas.microsoft.com/office/drawing/2014/main" id="{79EF4A88-3690-4EAD-8747-A1CF56EDB547}"/>
            </a:ext>
          </a:extLst>
        </xdr:cNvPr>
        <xdr:cNvSpPr/>
      </xdr:nvSpPr>
      <xdr:spPr>
        <a:xfrm>
          <a:off x="8699500" y="1448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0" name="テキスト ボックス 289">
          <a:extLst>
            <a:ext uri="{FF2B5EF4-FFF2-40B4-BE49-F238E27FC236}">
              <a16:creationId xmlns="" xmlns:a16="http://schemas.microsoft.com/office/drawing/2014/main" id="{FE466004-8473-4FEC-A185-87DA96BFEEC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1" name="テキスト ボックス 290">
          <a:extLst>
            <a:ext uri="{FF2B5EF4-FFF2-40B4-BE49-F238E27FC236}">
              <a16:creationId xmlns="" xmlns:a16="http://schemas.microsoft.com/office/drawing/2014/main" id="{64BDD447-B0A0-4C59-BECB-1A93CAA69BD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2" name="テキスト ボックス 291">
          <a:extLst>
            <a:ext uri="{FF2B5EF4-FFF2-40B4-BE49-F238E27FC236}">
              <a16:creationId xmlns="" xmlns:a16="http://schemas.microsoft.com/office/drawing/2014/main" id="{8B596DDD-C988-4632-891C-5E03F42D182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3" name="テキスト ボックス 292">
          <a:extLst>
            <a:ext uri="{FF2B5EF4-FFF2-40B4-BE49-F238E27FC236}">
              <a16:creationId xmlns="" xmlns:a16="http://schemas.microsoft.com/office/drawing/2014/main" id="{C7065900-F48E-48EA-BDA6-E654952CD43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4" name="テキスト ボックス 293">
          <a:extLst>
            <a:ext uri="{FF2B5EF4-FFF2-40B4-BE49-F238E27FC236}">
              <a16:creationId xmlns="" xmlns:a16="http://schemas.microsoft.com/office/drawing/2014/main" id="{A4D3D442-28B1-4864-8FF3-051CE91270A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131127</xdr:rowOff>
    </xdr:from>
    <xdr:to>
      <xdr:col>50</xdr:col>
      <xdr:colOff>165100</xdr:colOff>
      <xdr:row>86</xdr:row>
      <xdr:rowOff>61277</xdr:rowOff>
    </xdr:to>
    <xdr:sp macro="" textlink="">
      <xdr:nvSpPr>
        <xdr:cNvPr id="295" name="楕円 294">
          <a:extLst>
            <a:ext uri="{FF2B5EF4-FFF2-40B4-BE49-F238E27FC236}">
              <a16:creationId xmlns="" xmlns:a16="http://schemas.microsoft.com/office/drawing/2014/main" id="{9FE9E1D6-3518-4145-BAC5-565AC24982C0}"/>
            </a:ext>
          </a:extLst>
        </xdr:cNvPr>
        <xdr:cNvSpPr/>
      </xdr:nvSpPr>
      <xdr:spPr>
        <a:xfrm>
          <a:off x="9588500" y="1470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134747</xdr:rowOff>
    </xdr:from>
    <xdr:to>
      <xdr:col>46</xdr:col>
      <xdr:colOff>38100</xdr:colOff>
      <xdr:row>86</xdr:row>
      <xdr:rowOff>64897</xdr:rowOff>
    </xdr:to>
    <xdr:sp macro="" textlink="">
      <xdr:nvSpPr>
        <xdr:cNvPr id="296" name="楕円 295">
          <a:extLst>
            <a:ext uri="{FF2B5EF4-FFF2-40B4-BE49-F238E27FC236}">
              <a16:creationId xmlns="" xmlns:a16="http://schemas.microsoft.com/office/drawing/2014/main" id="{874F092E-E667-4490-8773-FEE9E5AACC16}"/>
            </a:ext>
          </a:extLst>
        </xdr:cNvPr>
        <xdr:cNvSpPr/>
      </xdr:nvSpPr>
      <xdr:spPr>
        <a:xfrm>
          <a:off x="8699500" y="1470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10477</xdr:rowOff>
    </xdr:from>
    <xdr:to>
      <xdr:col>50</xdr:col>
      <xdr:colOff>114300</xdr:colOff>
      <xdr:row>86</xdr:row>
      <xdr:rowOff>14097</xdr:rowOff>
    </xdr:to>
    <xdr:cxnSp macro="">
      <xdr:nvCxnSpPr>
        <xdr:cNvPr id="297" name="直線コネクタ 296">
          <a:extLst>
            <a:ext uri="{FF2B5EF4-FFF2-40B4-BE49-F238E27FC236}">
              <a16:creationId xmlns="" xmlns:a16="http://schemas.microsoft.com/office/drawing/2014/main" id="{75B25E38-F91E-470B-A84F-671CBFE30E02}"/>
            </a:ext>
          </a:extLst>
        </xdr:cNvPr>
        <xdr:cNvCxnSpPr/>
      </xdr:nvCxnSpPr>
      <xdr:spPr>
        <a:xfrm flipV="1">
          <a:off x="8750300" y="14755177"/>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97617</xdr:rowOff>
    </xdr:from>
    <xdr:ext cx="469744" cy="259045"/>
    <xdr:sp macro="" textlink="">
      <xdr:nvSpPr>
        <xdr:cNvPr id="298" name="n_1aveValue【公営住宅】&#10;一人当たり面積">
          <a:extLst>
            <a:ext uri="{FF2B5EF4-FFF2-40B4-BE49-F238E27FC236}">
              <a16:creationId xmlns="" xmlns:a16="http://schemas.microsoft.com/office/drawing/2014/main" id="{73733466-8349-4A4E-84F8-C5062C229CA6}"/>
            </a:ext>
          </a:extLst>
        </xdr:cNvPr>
        <xdr:cNvSpPr txBox="1"/>
      </xdr:nvSpPr>
      <xdr:spPr>
        <a:xfrm>
          <a:off x="9391727" y="1432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29990</xdr:rowOff>
    </xdr:from>
    <xdr:ext cx="469744" cy="259045"/>
    <xdr:sp macro="" textlink="">
      <xdr:nvSpPr>
        <xdr:cNvPr id="299" name="n_2aveValue【公営住宅】&#10;一人当たり面積">
          <a:extLst>
            <a:ext uri="{FF2B5EF4-FFF2-40B4-BE49-F238E27FC236}">
              <a16:creationId xmlns="" xmlns:a16="http://schemas.microsoft.com/office/drawing/2014/main" id="{0CCDC640-7CFD-449C-A245-4068D6DE69D3}"/>
            </a:ext>
          </a:extLst>
        </xdr:cNvPr>
        <xdr:cNvSpPr txBox="1"/>
      </xdr:nvSpPr>
      <xdr:spPr>
        <a:xfrm>
          <a:off x="8515427" y="14260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52404</xdr:rowOff>
    </xdr:from>
    <xdr:ext cx="469744" cy="259045"/>
    <xdr:sp macro="" textlink="">
      <xdr:nvSpPr>
        <xdr:cNvPr id="300" name="n_1mainValue【公営住宅】&#10;一人当たり面積">
          <a:extLst>
            <a:ext uri="{FF2B5EF4-FFF2-40B4-BE49-F238E27FC236}">
              <a16:creationId xmlns="" xmlns:a16="http://schemas.microsoft.com/office/drawing/2014/main" id="{F99AA829-BC94-4F5A-8F6A-05B7D1BD1710}"/>
            </a:ext>
          </a:extLst>
        </xdr:cNvPr>
        <xdr:cNvSpPr txBox="1"/>
      </xdr:nvSpPr>
      <xdr:spPr>
        <a:xfrm>
          <a:off x="9391727" y="1479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56024</xdr:rowOff>
    </xdr:from>
    <xdr:ext cx="469744" cy="259045"/>
    <xdr:sp macro="" textlink="">
      <xdr:nvSpPr>
        <xdr:cNvPr id="301" name="n_2mainValue【公営住宅】&#10;一人当たり面積">
          <a:extLst>
            <a:ext uri="{FF2B5EF4-FFF2-40B4-BE49-F238E27FC236}">
              <a16:creationId xmlns="" xmlns:a16="http://schemas.microsoft.com/office/drawing/2014/main" id="{1DEA00BA-0E13-4035-BB13-7C02134B1102}"/>
            </a:ext>
          </a:extLst>
        </xdr:cNvPr>
        <xdr:cNvSpPr txBox="1"/>
      </xdr:nvSpPr>
      <xdr:spPr>
        <a:xfrm>
          <a:off x="8515427" y="1480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2" name="正方形/長方形 301">
          <a:extLst>
            <a:ext uri="{FF2B5EF4-FFF2-40B4-BE49-F238E27FC236}">
              <a16:creationId xmlns="" xmlns:a16="http://schemas.microsoft.com/office/drawing/2014/main" id="{FC1A7782-9209-4803-B5B1-EC30D7E554C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3" name="正方形/長方形 302">
          <a:extLst>
            <a:ext uri="{FF2B5EF4-FFF2-40B4-BE49-F238E27FC236}">
              <a16:creationId xmlns="" xmlns:a16="http://schemas.microsoft.com/office/drawing/2014/main" id="{F7EEEF5B-2A99-4EE0-AC35-2B026FB134F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4" name="正方形/長方形 303">
          <a:extLst>
            <a:ext uri="{FF2B5EF4-FFF2-40B4-BE49-F238E27FC236}">
              <a16:creationId xmlns="" xmlns:a16="http://schemas.microsoft.com/office/drawing/2014/main" id="{1A03FC1C-5582-438E-B6D8-8ABB542DFB2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5" name="正方形/長方形 304">
          <a:extLst>
            <a:ext uri="{FF2B5EF4-FFF2-40B4-BE49-F238E27FC236}">
              <a16:creationId xmlns="" xmlns:a16="http://schemas.microsoft.com/office/drawing/2014/main" id="{978D28E7-CDF2-4A2A-882D-8A2C8769E9E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6" name="正方形/長方形 305">
          <a:extLst>
            <a:ext uri="{FF2B5EF4-FFF2-40B4-BE49-F238E27FC236}">
              <a16:creationId xmlns="" xmlns:a16="http://schemas.microsoft.com/office/drawing/2014/main" id="{DC84E140-4E7A-467F-B94C-65CE4270922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7" name="正方形/長方形 306">
          <a:extLst>
            <a:ext uri="{FF2B5EF4-FFF2-40B4-BE49-F238E27FC236}">
              <a16:creationId xmlns="" xmlns:a16="http://schemas.microsoft.com/office/drawing/2014/main" id="{92D06F37-23B9-4A14-8A04-1843F72FF7B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8" name="正方形/長方形 307">
          <a:extLst>
            <a:ext uri="{FF2B5EF4-FFF2-40B4-BE49-F238E27FC236}">
              <a16:creationId xmlns="" xmlns:a16="http://schemas.microsoft.com/office/drawing/2014/main" id="{D947E85A-D61D-44B2-8AFF-F429024335D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9" name="正方形/長方形 308">
          <a:extLst>
            <a:ext uri="{FF2B5EF4-FFF2-40B4-BE49-F238E27FC236}">
              <a16:creationId xmlns="" xmlns:a16="http://schemas.microsoft.com/office/drawing/2014/main" id="{7B99E4CB-EF9B-41F7-96E3-4EA3E9D5974E}"/>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0" name="正方形/長方形 309">
          <a:extLst>
            <a:ext uri="{FF2B5EF4-FFF2-40B4-BE49-F238E27FC236}">
              <a16:creationId xmlns="" xmlns:a16="http://schemas.microsoft.com/office/drawing/2014/main" id="{6457F827-2078-4102-B375-E5B7EBCFD55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1" name="正方形/長方形 310">
          <a:extLst>
            <a:ext uri="{FF2B5EF4-FFF2-40B4-BE49-F238E27FC236}">
              <a16:creationId xmlns="" xmlns:a16="http://schemas.microsoft.com/office/drawing/2014/main" id="{A59E627C-8628-4113-9AD4-785F259D423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2" name="正方形/長方形 311">
          <a:extLst>
            <a:ext uri="{FF2B5EF4-FFF2-40B4-BE49-F238E27FC236}">
              <a16:creationId xmlns="" xmlns:a16="http://schemas.microsoft.com/office/drawing/2014/main" id="{FF13C6EF-24C4-4878-8EAA-DBB14C8AF56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3" name="正方形/長方形 312">
          <a:extLst>
            <a:ext uri="{FF2B5EF4-FFF2-40B4-BE49-F238E27FC236}">
              <a16:creationId xmlns="" xmlns:a16="http://schemas.microsoft.com/office/drawing/2014/main" id="{5B65A075-8788-4EA7-9205-91BFBD5598E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4" name="正方形/長方形 313">
          <a:extLst>
            <a:ext uri="{FF2B5EF4-FFF2-40B4-BE49-F238E27FC236}">
              <a16:creationId xmlns="" xmlns:a16="http://schemas.microsoft.com/office/drawing/2014/main" id="{9065916B-1739-4899-8C39-397CA2C95A0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5" name="正方形/長方形 314">
          <a:extLst>
            <a:ext uri="{FF2B5EF4-FFF2-40B4-BE49-F238E27FC236}">
              <a16:creationId xmlns="" xmlns:a16="http://schemas.microsoft.com/office/drawing/2014/main" id="{E6A183E3-DD5D-4719-814F-BD860E04843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6" name="正方形/長方形 315">
          <a:extLst>
            <a:ext uri="{FF2B5EF4-FFF2-40B4-BE49-F238E27FC236}">
              <a16:creationId xmlns="" xmlns:a16="http://schemas.microsoft.com/office/drawing/2014/main" id="{CFE8293D-85F3-4C30-8C74-748103A3A03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7" name="正方形/長方形 316">
          <a:extLst>
            <a:ext uri="{FF2B5EF4-FFF2-40B4-BE49-F238E27FC236}">
              <a16:creationId xmlns="" xmlns:a16="http://schemas.microsoft.com/office/drawing/2014/main" id="{4C844287-B837-48D2-AEDC-3974632C9951}"/>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8" name="正方形/長方形 317">
          <a:extLst>
            <a:ext uri="{FF2B5EF4-FFF2-40B4-BE49-F238E27FC236}">
              <a16:creationId xmlns="" xmlns:a16="http://schemas.microsoft.com/office/drawing/2014/main" id="{3B128505-EAF0-4CBF-B115-A38A775CC3B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9" name="正方形/長方形 318">
          <a:extLst>
            <a:ext uri="{FF2B5EF4-FFF2-40B4-BE49-F238E27FC236}">
              <a16:creationId xmlns="" xmlns:a16="http://schemas.microsoft.com/office/drawing/2014/main" id="{D0E9B82C-8864-448B-9C0C-B0DDE7EDEA1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0" name="正方形/長方形 319">
          <a:extLst>
            <a:ext uri="{FF2B5EF4-FFF2-40B4-BE49-F238E27FC236}">
              <a16:creationId xmlns="" xmlns:a16="http://schemas.microsoft.com/office/drawing/2014/main" id="{DA332F78-1E24-4C5D-B625-1753252F75B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1" name="正方形/長方形 320">
          <a:extLst>
            <a:ext uri="{FF2B5EF4-FFF2-40B4-BE49-F238E27FC236}">
              <a16:creationId xmlns="" xmlns:a16="http://schemas.microsoft.com/office/drawing/2014/main" id="{98A35918-8C3C-43C6-8613-DADC15A965B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2" name="正方形/長方形 321">
          <a:extLst>
            <a:ext uri="{FF2B5EF4-FFF2-40B4-BE49-F238E27FC236}">
              <a16:creationId xmlns="" xmlns:a16="http://schemas.microsoft.com/office/drawing/2014/main" id="{699DBE78-80D8-457C-9B4B-F56669816EB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3" name="正方形/長方形 322">
          <a:extLst>
            <a:ext uri="{FF2B5EF4-FFF2-40B4-BE49-F238E27FC236}">
              <a16:creationId xmlns="" xmlns:a16="http://schemas.microsoft.com/office/drawing/2014/main" id="{C4CC6F95-9B5A-4901-9E56-D4C9F470A79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4" name="正方形/長方形 323">
          <a:extLst>
            <a:ext uri="{FF2B5EF4-FFF2-40B4-BE49-F238E27FC236}">
              <a16:creationId xmlns="" xmlns:a16="http://schemas.microsoft.com/office/drawing/2014/main" id="{AE54D297-2CE2-4C82-9DF3-240869C3D90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5" name="正方形/長方形 324">
          <a:extLst>
            <a:ext uri="{FF2B5EF4-FFF2-40B4-BE49-F238E27FC236}">
              <a16:creationId xmlns="" xmlns:a16="http://schemas.microsoft.com/office/drawing/2014/main" id="{2892A8B9-A122-419F-B345-3B1A5A15339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6" name="テキスト ボックス 325">
          <a:extLst>
            <a:ext uri="{FF2B5EF4-FFF2-40B4-BE49-F238E27FC236}">
              <a16:creationId xmlns="" xmlns:a16="http://schemas.microsoft.com/office/drawing/2014/main" id="{F03DFE5A-3074-424A-9F88-811CA7659CF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7" name="直線コネクタ 326">
          <a:extLst>
            <a:ext uri="{FF2B5EF4-FFF2-40B4-BE49-F238E27FC236}">
              <a16:creationId xmlns="" xmlns:a16="http://schemas.microsoft.com/office/drawing/2014/main" id="{1E6E9F05-5125-4AEE-90A4-7327FBB8117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8" name="テキスト ボックス 327">
          <a:extLst>
            <a:ext uri="{FF2B5EF4-FFF2-40B4-BE49-F238E27FC236}">
              <a16:creationId xmlns="" xmlns:a16="http://schemas.microsoft.com/office/drawing/2014/main" id="{D664D126-8F1F-4752-9BD3-A93CD697465F}"/>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9" name="直線コネクタ 328">
          <a:extLst>
            <a:ext uri="{FF2B5EF4-FFF2-40B4-BE49-F238E27FC236}">
              <a16:creationId xmlns="" xmlns:a16="http://schemas.microsoft.com/office/drawing/2014/main" id="{15A7A90A-3D20-44BF-A1DA-BD503CBEDCAC}"/>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30" name="テキスト ボックス 329">
          <a:extLst>
            <a:ext uri="{FF2B5EF4-FFF2-40B4-BE49-F238E27FC236}">
              <a16:creationId xmlns="" xmlns:a16="http://schemas.microsoft.com/office/drawing/2014/main" id="{00002967-A66A-498F-A739-1F57ABB7111D}"/>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31" name="直線コネクタ 330">
          <a:extLst>
            <a:ext uri="{FF2B5EF4-FFF2-40B4-BE49-F238E27FC236}">
              <a16:creationId xmlns="" xmlns:a16="http://schemas.microsoft.com/office/drawing/2014/main" id="{C78FBCFF-6E5E-4188-9546-1AFC1D00039E}"/>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2" name="テキスト ボックス 331">
          <a:extLst>
            <a:ext uri="{FF2B5EF4-FFF2-40B4-BE49-F238E27FC236}">
              <a16:creationId xmlns="" xmlns:a16="http://schemas.microsoft.com/office/drawing/2014/main" id="{279E8003-EB06-45A3-B5EC-5D961FCC22C8}"/>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3" name="直線コネクタ 332">
          <a:extLst>
            <a:ext uri="{FF2B5EF4-FFF2-40B4-BE49-F238E27FC236}">
              <a16:creationId xmlns="" xmlns:a16="http://schemas.microsoft.com/office/drawing/2014/main" id="{BD9B4BC9-0517-46DD-A197-B4634A08954F}"/>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4" name="テキスト ボックス 333">
          <a:extLst>
            <a:ext uri="{FF2B5EF4-FFF2-40B4-BE49-F238E27FC236}">
              <a16:creationId xmlns="" xmlns:a16="http://schemas.microsoft.com/office/drawing/2014/main" id="{0988A609-26AF-4A72-8744-9B99E18F7B8A}"/>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5" name="直線コネクタ 334">
          <a:extLst>
            <a:ext uri="{FF2B5EF4-FFF2-40B4-BE49-F238E27FC236}">
              <a16:creationId xmlns="" xmlns:a16="http://schemas.microsoft.com/office/drawing/2014/main" id="{00320DB9-764E-4DB4-98EE-F0B5A22EEEBC}"/>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6" name="テキスト ボックス 335">
          <a:extLst>
            <a:ext uri="{FF2B5EF4-FFF2-40B4-BE49-F238E27FC236}">
              <a16:creationId xmlns="" xmlns:a16="http://schemas.microsoft.com/office/drawing/2014/main" id="{999DE0CC-3A2C-49E4-8FD8-46464B4F2CD1}"/>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7" name="直線コネクタ 336">
          <a:extLst>
            <a:ext uri="{FF2B5EF4-FFF2-40B4-BE49-F238E27FC236}">
              <a16:creationId xmlns="" xmlns:a16="http://schemas.microsoft.com/office/drawing/2014/main" id="{117E8942-F503-431C-B21A-87F99DA408D3}"/>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8" name="テキスト ボックス 337">
          <a:extLst>
            <a:ext uri="{FF2B5EF4-FFF2-40B4-BE49-F238E27FC236}">
              <a16:creationId xmlns="" xmlns:a16="http://schemas.microsoft.com/office/drawing/2014/main" id="{AD3EC0A3-545D-4989-B76F-03BC6EA6884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9" name="直線コネクタ 338">
          <a:extLst>
            <a:ext uri="{FF2B5EF4-FFF2-40B4-BE49-F238E27FC236}">
              <a16:creationId xmlns="" xmlns:a16="http://schemas.microsoft.com/office/drawing/2014/main" id="{4E04B994-FD87-49EB-BB58-9D0BDE3AD23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0" name="テキスト ボックス 339">
          <a:extLst>
            <a:ext uri="{FF2B5EF4-FFF2-40B4-BE49-F238E27FC236}">
              <a16:creationId xmlns="" xmlns:a16="http://schemas.microsoft.com/office/drawing/2014/main" id="{C29B7ADE-2499-47CE-9C15-0D44B8479B7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1" name="【認定こども園・幼稚園・保育所】&#10;有形固定資産減価償却率グラフ枠">
          <a:extLst>
            <a:ext uri="{FF2B5EF4-FFF2-40B4-BE49-F238E27FC236}">
              <a16:creationId xmlns="" xmlns:a16="http://schemas.microsoft.com/office/drawing/2014/main" id="{92373024-93B1-4079-8ACE-D00E799B35F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34290</xdr:rowOff>
    </xdr:to>
    <xdr:cxnSp macro="">
      <xdr:nvCxnSpPr>
        <xdr:cNvPr id="342" name="直線コネクタ 341">
          <a:extLst>
            <a:ext uri="{FF2B5EF4-FFF2-40B4-BE49-F238E27FC236}">
              <a16:creationId xmlns="" xmlns:a16="http://schemas.microsoft.com/office/drawing/2014/main" id="{2E39D0C4-37F8-452C-8F45-4CD70863A19C}"/>
            </a:ext>
          </a:extLst>
        </xdr:cNvPr>
        <xdr:cNvCxnSpPr/>
      </xdr:nvCxnSpPr>
      <xdr:spPr>
        <a:xfrm flipV="1">
          <a:off x="16318864" y="5715000"/>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38117</xdr:rowOff>
    </xdr:from>
    <xdr:ext cx="405111" cy="259045"/>
    <xdr:sp macro="" textlink="">
      <xdr:nvSpPr>
        <xdr:cNvPr id="343" name="【認定こども園・幼稚園・保育所】&#10;有形固定資産減価償却率最小値テキスト">
          <a:extLst>
            <a:ext uri="{FF2B5EF4-FFF2-40B4-BE49-F238E27FC236}">
              <a16:creationId xmlns="" xmlns:a16="http://schemas.microsoft.com/office/drawing/2014/main" id="{1BAE4FD8-5B83-40AA-B52C-04BE9DAB7B8D}"/>
            </a:ext>
          </a:extLst>
        </xdr:cNvPr>
        <xdr:cNvSpPr txBox="1"/>
      </xdr:nvSpPr>
      <xdr:spPr>
        <a:xfrm>
          <a:off x="16357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34290</xdr:rowOff>
    </xdr:from>
    <xdr:to>
      <xdr:col>86</xdr:col>
      <xdr:colOff>25400</xdr:colOff>
      <xdr:row>42</xdr:row>
      <xdr:rowOff>34290</xdr:rowOff>
    </xdr:to>
    <xdr:cxnSp macro="">
      <xdr:nvCxnSpPr>
        <xdr:cNvPr id="344" name="直線コネクタ 343">
          <a:extLst>
            <a:ext uri="{FF2B5EF4-FFF2-40B4-BE49-F238E27FC236}">
              <a16:creationId xmlns="" xmlns:a16="http://schemas.microsoft.com/office/drawing/2014/main" id="{1FF426F0-8A01-4C20-8251-EF450AD62363}"/>
            </a:ext>
          </a:extLst>
        </xdr:cNvPr>
        <xdr:cNvCxnSpPr/>
      </xdr:nvCxnSpPr>
      <xdr:spPr>
        <a:xfrm>
          <a:off x="16230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45" name="【認定こども園・幼稚園・保育所】&#10;有形固定資産減価償却率最大値テキスト">
          <a:extLst>
            <a:ext uri="{FF2B5EF4-FFF2-40B4-BE49-F238E27FC236}">
              <a16:creationId xmlns="" xmlns:a16="http://schemas.microsoft.com/office/drawing/2014/main" id="{E32B9390-6227-4F39-B221-7B7417753B60}"/>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46" name="直線コネクタ 345">
          <a:extLst>
            <a:ext uri="{FF2B5EF4-FFF2-40B4-BE49-F238E27FC236}">
              <a16:creationId xmlns="" xmlns:a16="http://schemas.microsoft.com/office/drawing/2014/main" id="{0B4B23F9-D565-4D2D-BB38-87E5210283C7}"/>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121937</xdr:rowOff>
    </xdr:from>
    <xdr:ext cx="405111" cy="259045"/>
    <xdr:sp macro="" textlink="">
      <xdr:nvSpPr>
        <xdr:cNvPr id="347" name="【認定こども園・幼稚園・保育所】&#10;有形固定資産減価償却率平均値テキスト">
          <a:extLst>
            <a:ext uri="{FF2B5EF4-FFF2-40B4-BE49-F238E27FC236}">
              <a16:creationId xmlns="" xmlns:a16="http://schemas.microsoft.com/office/drawing/2014/main" id="{8C9792B2-484D-4CCB-8CB5-ABFFF3190B51}"/>
            </a:ext>
          </a:extLst>
        </xdr:cNvPr>
        <xdr:cNvSpPr txBox="1"/>
      </xdr:nvSpPr>
      <xdr:spPr>
        <a:xfrm>
          <a:off x="16357600" y="6465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143510</xdr:rowOff>
    </xdr:from>
    <xdr:to>
      <xdr:col>85</xdr:col>
      <xdr:colOff>177800</xdr:colOff>
      <xdr:row>38</xdr:row>
      <xdr:rowOff>73660</xdr:rowOff>
    </xdr:to>
    <xdr:sp macro="" textlink="">
      <xdr:nvSpPr>
        <xdr:cNvPr id="348" name="フローチャート: 判断 347">
          <a:extLst>
            <a:ext uri="{FF2B5EF4-FFF2-40B4-BE49-F238E27FC236}">
              <a16:creationId xmlns="" xmlns:a16="http://schemas.microsoft.com/office/drawing/2014/main" id="{23DE5762-FCC4-411F-A42A-70AF04534F26}"/>
            </a:ext>
          </a:extLst>
        </xdr:cNvPr>
        <xdr:cNvSpPr/>
      </xdr:nvSpPr>
      <xdr:spPr>
        <a:xfrm>
          <a:off x="162687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139700</xdr:rowOff>
    </xdr:from>
    <xdr:to>
      <xdr:col>81</xdr:col>
      <xdr:colOff>101600</xdr:colOff>
      <xdr:row>41</xdr:row>
      <xdr:rowOff>69850</xdr:rowOff>
    </xdr:to>
    <xdr:sp macro="" textlink="">
      <xdr:nvSpPr>
        <xdr:cNvPr id="349" name="フローチャート: 判断 348">
          <a:extLst>
            <a:ext uri="{FF2B5EF4-FFF2-40B4-BE49-F238E27FC236}">
              <a16:creationId xmlns="" xmlns:a16="http://schemas.microsoft.com/office/drawing/2014/main" id="{2706F303-AECA-4754-9F55-3DBDF8657F45}"/>
            </a:ext>
          </a:extLst>
        </xdr:cNvPr>
        <xdr:cNvSpPr/>
      </xdr:nvSpPr>
      <xdr:spPr>
        <a:xfrm>
          <a:off x="15430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149225</xdr:rowOff>
    </xdr:from>
    <xdr:to>
      <xdr:col>76</xdr:col>
      <xdr:colOff>165100</xdr:colOff>
      <xdr:row>38</xdr:row>
      <xdr:rowOff>79375</xdr:rowOff>
    </xdr:to>
    <xdr:sp macro="" textlink="">
      <xdr:nvSpPr>
        <xdr:cNvPr id="350" name="フローチャート: 判断 349">
          <a:extLst>
            <a:ext uri="{FF2B5EF4-FFF2-40B4-BE49-F238E27FC236}">
              <a16:creationId xmlns="" xmlns:a16="http://schemas.microsoft.com/office/drawing/2014/main" id="{45CB35B5-9F4F-43E8-8A43-5B6DB4EF09E0}"/>
            </a:ext>
          </a:extLst>
        </xdr:cNvPr>
        <xdr:cNvSpPr/>
      </xdr:nvSpPr>
      <xdr:spPr>
        <a:xfrm>
          <a:off x="14541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1" name="テキスト ボックス 350">
          <a:extLst>
            <a:ext uri="{FF2B5EF4-FFF2-40B4-BE49-F238E27FC236}">
              <a16:creationId xmlns="" xmlns:a16="http://schemas.microsoft.com/office/drawing/2014/main" id="{E0E72E1A-7CF5-4F37-A465-3362C5691E0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2" name="テキスト ボックス 351">
          <a:extLst>
            <a:ext uri="{FF2B5EF4-FFF2-40B4-BE49-F238E27FC236}">
              <a16:creationId xmlns="" xmlns:a16="http://schemas.microsoft.com/office/drawing/2014/main" id="{7AAACE90-C748-49A9-A364-C151B79A384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3" name="テキスト ボックス 352">
          <a:extLst>
            <a:ext uri="{FF2B5EF4-FFF2-40B4-BE49-F238E27FC236}">
              <a16:creationId xmlns="" xmlns:a16="http://schemas.microsoft.com/office/drawing/2014/main" id="{B4FCCF66-9BA4-4727-8813-725A96A113E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4" name="テキスト ボックス 353">
          <a:extLst>
            <a:ext uri="{FF2B5EF4-FFF2-40B4-BE49-F238E27FC236}">
              <a16:creationId xmlns="" xmlns:a16="http://schemas.microsoft.com/office/drawing/2014/main" id="{47F84DA5-5E1E-40BA-A67C-FCC2AE135E3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5" name="テキスト ボックス 354">
          <a:extLst>
            <a:ext uri="{FF2B5EF4-FFF2-40B4-BE49-F238E27FC236}">
              <a16:creationId xmlns="" xmlns:a16="http://schemas.microsoft.com/office/drawing/2014/main" id="{62CBD172-84E2-448D-A1CC-1A73C5C8492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13970</xdr:rowOff>
    </xdr:from>
    <xdr:to>
      <xdr:col>81</xdr:col>
      <xdr:colOff>101600</xdr:colOff>
      <xdr:row>40</xdr:row>
      <xdr:rowOff>115570</xdr:rowOff>
    </xdr:to>
    <xdr:sp macro="" textlink="">
      <xdr:nvSpPr>
        <xdr:cNvPr id="356" name="楕円 355">
          <a:extLst>
            <a:ext uri="{FF2B5EF4-FFF2-40B4-BE49-F238E27FC236}">
              <a16:creationId xmlns="" xmlns:a16="http://schemas.microsoft.com/office/drawing/2014/main" id="{69F6C851-35DD-45AF-A280-5E178B88DC7F}"/>
            </a:ext>
          </a:extLst>
        </xdr:cNvPr>
        <xdr:cNvSpPr/>
      </xdr:nvSpPr>
      <xdr:spPr>
        <a:xfrm>
          <a:off x="154305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40</xdr:row>
      <xdr:rowOff>44450</xdr:rowOff>
    </xdr:from>
    <xdr:to>
      <xdr:col>76</xdr:col>
      <xdr:colOff>165100</xdr:colOff>
      <xdr:row>40</xdr:row>
      <xdr:rowOff>146050</xdr:rowOff>
    </xdr:to>
    <xdr:sp macro="" textlink="">
      <xdr:nvSpPr>
        <xdr:cNvPr id="357" name="楕円 356">
          <a:extLst>
            <a:ext uri="{FF2B5EF4-FFF2-40B4-BE49-F238E27FC236}">
              <a16:creationId xmlns="" xmlns:a16="http://schemas.microsoft.com/office/drawing/2014/main" id="{D3B45BE9-538A-4E8D-B945-464EB830CB76}"/>
            </a:ext>
          </a:extLst>
        </xdr:cNvPr>
        <xdr:cNvSpPr/>
      </xdr:nvSpPr>
      <xdr:spPr>
        <a:xfrm>
          <a:off x="14541500" y="690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64770</xdr:rowOff>
    </xdr:from>
    <xdr:to>
      <xdr:col>81</xdr:col>
      <xdr:colOff>50800</xdr:colOff>
      <xdr:row>40</xdr:row>
      <xdr:rowOff>95250</xdr:rowOff>
    </xdr:to>
    <xdr:cxnSp macro="">
      <xdr:nvCxnSpPr>
        <xdr:cNvPr id="358" name="直線コネクタ 357">
          <a:extLst>
            <a:ext uri="{FF2B5EF4-FFF2-40B4-BE49-F238E27FC236}">
              <a16:creationId xmlns="" xmlns:a16="http://schemas.microsoft.com/office/drawing/2014/main" id="{7CC2915F-2CF3-49EA-BF1B-FA73E0F69981}"/>
            </a:ext>
          </a:extLst>
        </xdr:cNvPr>
        <xdr:cNvCxnSpPr/>
      </xdr:nvCxnSpPr>
      <xdr:spPr>
        <a:xfrm flipV="1">
          <a:off x="14592300" y="69227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41</xdr:row>
      <xdr:rowOff>60977</xdr:rowOff>
    </xdr:from>
    <xdr:ext cx="405111" cy="259045"/>
    <xdr:sp macro="" textlink="">
      <xdr:nvSpPr>
        <xdr:cNvPr id="359" name="n_1aveValue【認定こども園・幼稚園・保育所】&#10;有形固定資産減価償却率">
          <a:extLst>
            <a:ext uri="{FF2B5EF4-FFF2-40B4-BE49-F238E27FC236}">
              <a16:creationId xmlns="" xmlns:a16="http://schemas.microsoft.com/office/drawing/2014/main" id="{A236E17D-E491-4D4A-B895-117A8429A133}"/>
            </a:ext>
          </a:extLst>
        </xdr:cNvPr>
        <xdr:cNvSpPr txBox="1"/>
      </xdr:nvSpPr>
      <xdr:spPr>
        <a:xfrm>
          <a:off x="15266044"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95902</xdr:rowOff>
    </xdr:from>
    <xdr:ext cx="405111" cy="259045"/>
    <xdr:sp macro="" textlink="">
      <xdr:nvSpPr>
        <xdr:cNvPr id="360" name="n_2aveValue【認定こども園・幼稚園・保育所】&#10;有形固定資産減価償却率">
          <a:extLst>
            <a:ext uri="{FF2B5EF4-FFF2-40B4-BE49-F238E27FC236}">
              <a16:creationId xmlns="" xmlns:a16="http://schemas.microsoft.com/office/drawing/2014/main" id="{1DC82234-2176-49B9-B9BA-1B6F78B1470B}"/>
            </a:ext>
          </a:extLst>
        </xdr:cNvPr>
        <xdr:cNvSpPr txBox="1"/>
      </xdr:nvSpPr>
      <xdr:spPr>
        <a:xfrm>
          <a:off x="14389744"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132097</xdr:rowOff>
    </xdr:from>
    <xdr:ext cx="405111" cy="259045"/>
    <xdr:sp macro="" textlink="">
      <xdr:nvSpPr>
        <xdr:cNvPr id="361" name="n_1mainValue【認定こども園・幼稚園・保育所】&#10;有形固定資産減価償却率">
          <a:extLst>
            <a:ext uri="{FF2B5EF4-FFF2-40B4-BE49-F238E27FC236}">
              <a16:creationId xmlns="" xmlns:a16="http://schemas.microsoft.com/office/drawing/2014/main" id="{0B0FF96B-0381-4682-8A1D-842494B60C67}"/>
            </a:ext>
          </a:extLst>
        </xdr:cNvPr>
        <xdr:cNvSpPr txBox="1"/>
      </xdr:nvSpPr>
      <xdr:spPr>
        <a:xfrm>
          <a:off x="15266044" y="6647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137177</xdr:rowOff>
    </xdr:from>
    <xdr:ext cx="405111" cy="259045"/>
    <xdr:sp macro="" textlink="">
      <xdr:nvSpPr>
        <xdr:cNvPr id="362" name="n_2mainValue【認定こども園・幼稚園・保育所】&#10;有形固定資産減価償却率">
          <a:extLst>
            <a:ext uri="{FF2B5EF4-FFF2-40B4-BE49-F238E27FC236}">
              <a16:creationId xmlns="" xmlns:a16="http://schemas.microsoft.com/office/drawing/2014/main" id="{CD6B04DC-D182-4D9F-A934-208FB36E3C54}"/>
            </a:ext>
          </a:extLst>
        </xdr:cNvPr>
        <xdr:cNvSpPr txBox="1"/>
      </xdr:nvSpPr>
      <xdr:spPr>
        <a:xfrm>
          <a:off x="14389744" y="699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3" name="正方形/長方形 362">
          <a:extLst>
            <a:ext uri="{FF2B5EF4-FFF2-40B4-BE49-F238E27FC236}">
              <a16:creationId xmlns="" xmlns:a16="http://schemas.microsoft.com/office/drawing/2014/main" id="{E02128DB-945E-40EB-BCCB-C12C27ACC7A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4" name="正方形/長方形 363">
          <a:extLst>
            <a:ext uri="{FF2B5EF4-FFF2-40B4-BE49-F238E27FC236}">
              <a16:creationId xmlns="" xmlns:a16="http://schemas.microsoft.com/office/drawing/2014/main" id="{BF3379A5-91DE-4617-8D20-7D31ECB1132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5" name="正方形/長方形 364">
          <a:extLst>
            <a:ext uri="{FF2B5EF4-FFF2-40B4-BE49-F238E27FC236}">
              <a16:creationId xmlns="" xmlns:a16="http://schemas.microsoft.com/office/drawing/2014/main" id="{B882967E-D2EF-4A93-B4B0-99C60C461CB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6" name="正方形/長方形 365">
          <a:extLst>
            <a:ext uri="{FF2B5EF4-FFF2-40B4-BE49-F238E27FC236}">
              <a16:creationId xmlns="" xmlns:a16="http://schemas.microsoft.com/office/drawing/2014/main" id="{E9F161C5-22D9-411F-A134-6DA059F569C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7" name="正方形/長方形 366">
          <a:extLst>
            <a:ext uri="{FF2B5EF4-FFF2-40B4-BE49-F238E27FC236}">
              <a16:creationId xmlns="" xmlns:a16="http://schemas.microsoft.com/office/drawing/2014/main" id="{8F541DD2-4607-48C6-9269-3F79981C631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8" name="正方形/長方形 367">
          <a:extLst>
            <a:ext uri="{FF2B5EF4-FFF2-40B4-BE49-F238E27FC236}">
              <a16:creationId xmlns="" xmlns:a16="http://schemas.microsoft.com/office/drawing/2014/main" id="{5C4C7DB8-D1EB-4ABB-983E-8B24B82CEFA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9" name="正方形/長方形 368">
          <a:extLst>
            <a:ext uri="{FF2B5EF4-FFF2-40B4-BE49-F238E27FC236}">
              <a16:creationId xmlns="" xmlns:a16="http://schemas.microsoft.com/office/drawing/2014/main" id="{5A54391B-F730-426B-BD77-55A8706285B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0" name="正方形/長方形 369">
          <a:extLst>
            <a:ext uri="{FF2B5EF4-FFF2-40B4-BE49-F238E27FC236}">
              <a16:creationId xmlns="" xmlns:a16="http://schemas.microsoft.com/office/drawing/2014/main" id="{DC83F270-EEF6-4020-8F26-BF4E7CD94E1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1" name="テキスト ボックス 370">
          <a:extLst>
            <a:ext uri="{FF2B5EF4-FFF2-40B4-BE49-F238E27FC236}">
              <a16:creationId xmlns="" xmlns:a16="http://schemas.microsoft.com/office/drawing/2014/main" id="{02446124-E14D-4687-A3C6-AB01F111E17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2" name="直線コネクタ 371">
          <a:extLst>
            <a:ext uri="{FF2B5EF4-FFF2-40B4-BE49-F238E27FC236}">
              <a16:creationId xmlns="" xmlns:a16="http://schemas.microsoft.com/office/drawing/2014/main" id="{E4134643-060C-454C-A95F-31D81967E99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73" name="直線コネクタ 372">
          <a:extLst>
            <a:ext uri="{FF2B5EF4-FFF2-40B4-BE49-F238E27FC236}">
              <a16:creationId xmlns="" xmlns:a16="http://schemas.microsoft.com/office/drawing/2014/main" id="{BA9A7CA8-6A06-42AE-B08C-3270FC7E5B81}"/>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74" name="テキスト ボックス 373">
          <a:extLst>
            <a:ext uri="{FF2B5EF4-FFF2-40B4-BE49-F238E27FC236}">
              <a16:creationId xmlns="" xmlns:a16="http://schemas.microsoft.com/office/drawing/2014/main" id="{948BEAEE-039A-4B09-A4DB-D64C902BD1D8}"/>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75" name="直線コネクタ 374">
          <a:extLst>
            <a:ext uri="{FF2B5EF4-FFF2-40B4-BE49-F238E27FC236}">
              <a16:creationId xmlns="" xmlns:a16="http://schemas.microsoft.com/office/drawing/2014/main" id="{695FC9CF-885A-4737-BABF-F002792FB6E9}"/>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76" name="テキスト ボックス 375">
          <a:extLst>
            <a:ext uri="{FF2B5EF4-FFF2-40B4-BE49-F238E27FC236}">
              <a16:creationId xmlns="" xmlns:a16="http://schemas.microsoft.com/office/drawing/2014/main" id="{0BD9803C-3386-4678-BC89-B0081E5F3B52}"/>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77" name="直線コネクタ 376">
          <a:extLst>
            <a:ext uri="{FF2B5EF4-FFF2-40B4-BE49-F238E27FC236}">
              <a16:creationId xmlns="" xmlns:a16="http://schemas.microsoft.com/office/drawing/2014/main" id="{092EEB92-9246-4BB4-B6CE-FC3320E8D499}"/>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78" name="テキスト ボックス 377">
          <a:extLst>
            <a:ext uri="{FF2B5EF4-FFF2-40B4-BE49-F238E27FC236}">
              <a16:creationId xmlns="" xmlns:a16="http://schemas.microsoft.com/office/drawing/2014/main" id="{6823814C-9E75-4937-97F7-3806AB9CE5E4}"/>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9" name="直線コネクタ 378">
          <a:extLst>
            <a:ext uri="{FF2B5EF4-FFF2-40B4-BE49-F238E27FC236}">
              <a16:creationId xmlns="" xmlns:a16="http://schemas.microsoft.com/office/drawing/2014/main" id="{FF565D1B-2D95-4A63-81F8-03EAA83393D6}"/>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80" name="テキスト ボックス 379">
          <a:extLst>
            <a:ext uri="{FF2B5EF4-FFF2-40B4-BE49-F238E27FC236}">
              <a16:creationId xmlns="" xmlns:a16="http://schemas.microsoft.com/office/drawing/2014/main" id="{B88D6A17-44CC-433B-84A4-C42518440276}"/>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81" name="直線コネクタ 380">
          <a:extLst>
            <a:ext uri="{FF2B5EF4-FFF2-40B4-BE49-F238E27FC236}">
              <a16:creationId xmlns="" xmlns:a16="http://schemas.microsoft.com/office/drawing/2014/main" id="{7820E776-3418-4411-AE70-8A08B548E5C1}"/>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82" name="テキスト ボックス 381">
          <a:extLst>
            <a:ext uri="{FF2B5EF4-FFF2-40B4-BE49-F238E27FC236}">
              <a16:creationId xmlns="" xmlns:a16="http://schemas.microsoft.com/office/drawing/2014/main" id="{AD4BA5AE-FD4C-47EE-9FB8-F9EA72998E4B}"/>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83" name="直線コネクタ 382">
          <a:extLst>
            <a:ext uri="{FF2B5EF4-FFF2-40B4-BE49-F238E27FC236}">
              <a16:creationId xmlns="" xmlns:a16="http://schemas.microsoft.com/office/drawing/2014/main" id="{64A15FE6-C78F-49DE-A012-6941F6643E4F}"/>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84" name="テキスト ボックス 383">
          <a:extLst>
            <a:ext uri="{FF2B5EF4-FFF2-40B4-BE49-F238E27FC236}">
              <a16:creationId xmlns="" xmlns:a16="http://schemas.microsoft.com/office/drawing/2014/main" id="{600E8FA0-4CC2-4610-BE8D-5E4A46F6019E}"/>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5" name="直線コネクタ 384">
          <a:extLst>
            <a:ext uri="{FF2B5EF4-FFF2-40B4-BE49-F238E27FC236}">
              <a16:creationId xmlns="" xmlns:a16="http://schemas.microsoft.com/office/drawing/2014/main" id="{1EA1DC58-2260-465B-960D-374575CACD5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6" name="テキスト ボックス 385">
          <a:extLst>
            <a:ext uri="{FF2B5EF4-FFF2-40B4-BE49-F238E27FC236}">
              <a16:creationId xmlns="" xmlns:a16="http://schemas.microsoft.com/office/drawing/2014/main" id="{43A333BC-681D-4D7C-A7BA-027FBE2CB235}"/>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7" name="【認定こども園・幼稚園・保育所】&#10;一人当たり面積グラフ枠">
          <a:extLst>
            <a:ext uri="{FF2B5EF4-FFF2-40B4-BE49-F238E27FC236}">
              <a16:creationId xmlns="" xmlns:a16="http://schemas.microsoft.com/office/drawing/2014/main" id="{4C4AD496-9891-41B1-A77A-75CF9A2A5F1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42</xdr:row>
      <xdr:rowOff>10885</xdr:rowOff>
    </xdr:to>
    <xdr:cxnSp macro="">
      <xdr:nvCxnSpPr>
        <xdr:cNvPr id="388" name="直線コネクタ 387">
          <a:extLst>
            <a:ext uri="{FF2B5EF4-FFF2-40B4-BE49-F238E27FC236}">
              <a16:creationId xmlns="" xmlns:a16="http://schemas.microsoft.com/office/drawing/2014/main" id="{FA38AF6A-92A7-4C23-8C41-65420A5FB583}"/>
            </a:ext>
          </a:extLst>
        </xdr:cNvPr>
        <xdr:cNvCxnSpPr/>
      </xdr:nvCxnSpPr>
      <xdr:spPr>
        <a:xfrm flipV="1">
          <a:off x="22160864" y="5768340"/>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14712</xdr:rowOff>
    </xdr:from>
    <xdr:ext cx="469744" cy="259045"/>
    <xdr:sp macro="" textlink="">
      <xdr:nvSpPr>
        <xdr:cNvPr id="389" name="【認定こども園・幼稚園・保育所】&#10;一人当たり面積最小値テキスト">
          <a:extLst>
            <a:ext uri="{FF2B5EF4-FFF2-40B4-BE49-F238E27FC236}">
              <a16:creationId xmlns="" xmlns:a16="http://schemas.microsoft.com/office/drawing/2014/main" id="{4767423D-B8BD-4448-9B91-E8BC698E01D2}"/>
            </a:ext>
          </a:extLst>
        </xdr:cNvPr>
        <xdr:cNvSpPr txBox="1"/>
      </xdr:nvSpPr>
      <xdr:spPr>
        <a:xfrm>
          <a:off x="22199600" y="721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10885</xdr:rowOff>
    </xdr:from>
    <xdr:to>
      <xdr:col>116</xdr:col>
      <xdr:colOff>152400</xdr:colOff>
      <xdr:row>42</xdr:row>
      <xdr:rowOff>10885</xdr:rowOff>
    </xdr:to>
    <xdr:cxnSp macro="">
      <xdr:nvCxnSpPr>
        <xdr:cNvPr id="390" name="直線コネクタ 389">
          <a:extLst>
            <a:ext uri="{FF2B5EF4-FFF2-40B4-BE49-F238E27FC236}">
              <a16:creationId xmlns="" xmlns:a16="http://schemas.microsoft.com/office/drawing/2014/main" id="{EF9287C3-1761-43C6-B08F-0DAE0AB45FDE}"/>
            </a:ext>
          </a:extLst>
        </xdr:cNvPr>
        <xdr:cNvCxnSpPr/>
      </xdr:nvCxnSpPr>
      <xdr:spPr>
        <a:xfrm>
          <a:off x="22072600" y="7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391" name="【認定こども園・幼稚園・保育所】&#10;一人当たり面積最大値テキスト">
          <a:extLst>
            <a:ext uri="{FF2B5EF4-FFF2-40B4-BE49-F238E27FC236}">
              <a16:creationId xmlns="" xmlns:a16="http://schemas.microsoft.com/office/drawing/2014/main" id="{62D531E6-E9FA-4DBF-AF73-9AB8D8D97E1F}"/>
            </a:ext>
          </a:extLst>
        </xdr:cNvPr>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392" name="直線コネクタ 391">
          <a:extLst>
            <a:ext uri="{FF2B5EF4-FFF2-40B4-BE49-F238E27FC236}">
              <a16:creationId xmlns="" xmlns:a16="http://schemas.microsoft.com/office/drawing/2014/main" id="{6E1C2658-BE36-48F2-86F9-EECBC4B6C96A}"/>
            </a:ext>
          </a:extLst>
        </xdr:cNvPr>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114861</xdr:rowOff>
    </xdr:from>
    <xdr:ext cx="469744" cy="259045"/>
    <xdr:sp macro="" textlink="">
      <xdr:nvSpPr>
        <xdr:cNvPr id="393" name="【認定こども園・幼稚園・保育所】&#10;一人当たり面積平均値テキスト">
          <a:extLst>
            <a:ext uri="{FF2B5EF4-FFF2-40B4-BE49-F238E27FC236}">
              <a16:creationId xmlns="" xmlns:a16="http://schemas.microsoft.com/office/drawing/2014/main" id="{6E19FD1D-A1B2-4965-B0F6-EBE636AE2B08}"/>
            </a:ext>
          </a:extLst>
        </xdr:cNvPr>
        <xdr:cNvSpPr txBox="1"/>
      </xdr:nvSpPr>
      <xdr:spPr>
        <a:xfrm>
          <a:off x="22199600" y="6629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136434</xdr:rowOff>
    </xdr:from>
    <xdr:to>
      <xdr:col>116</xdr:col>
      <xdr:colOff>114300</xdr:colOff>
      <xdr:row>39</xdr:row>
      <xdr:rowOff>66584</xdr:rowOff>
    </xdr:to>
    <xdr:sp macro="" textlink="">
      <xdr:nvSpPr>
        <xdr:cNvPr id="394" name="フローチャート: 判断 393">
          <a:extLst>
            <a:ext uri="{FF2B5EF4-FFF2-40B4-BE49-F238E27FC236}">
              <a16:creationId xmlns="" xmlns:a16="http://schemas.microsoft.com/office/drawing/2014/main" id="{38428EF0-C1DD-4864-B75D-2D2769CD641C}"/>
            </a:ext>
          </a:extLst>
        </xdr:cNvPr>
        <xdr:cNvSpPr/>
      </xdr:nvSpPr>
      <xdr:spPr>
        <a:xfrm>
          <a:off x="22110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67854</xdr:rowOff>
    </xdr:from>
    <xdr:to>
      <xdr:col>112</xdr:col>
      <xdr:colOff>38100</xdr:colOff>
      <xdr:row>38</xdr:row>
      <xdr:rowOff>169454</xdr:rowOff>
    </xdr:to>
    <xdr:sp macro="" textlink="">
      <xdr:nvSpPr>
        <xdr:cNvPr id="395" name="フローチャート: 判断 394">
          <a:extLst>
            <a:ext uri="{FF2B5EF4-FFF2-40B4-BE49-F238E27FC236}">
              <a16:creationId xmlns="" xmlns:a16="http://schemas.microsoft.com/office/drawing/2014/main" id="{0A866EC3-8AE3-48C1-8296-C4B6E9663702}"/>
            </a:ext>
          </a:extLst>
        </xdr:cNvPr>
        <xdr:cNvSpPr/>
      </xdr:nvSpPr>
      <xdr:spPr>
        <a:xfrm>
          <a:off x="21272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160927</xdr:rowOff>
    </xdr:from>
    <xdr:to>
      <xdr:col>107</xdr:col>
      <xdr:colOff>101600</xdr:colOff>
      <xdr:row>38</xdr:row>
      <xdr:rowOff>91077</xdr:rowOff>
    </xdr:to>
    <xdr:sp macro="" textlink="">
      <xdr:nvSpPr>
        <xdr:cNvPr id="396" name="フローチャート: 判断 395">
          <a:extLst>
            <a:ext uri="{FF2B5EF4-FFF2-40B4-BE49-F238E27FC236}">
              <a16:creationId xmlns="" xmlns:a16="http://schemas.microsoft.com/office/drawing/2014/main" id="{644E9354-51E6-4B5F-9602-A80E15813CD6}"/>
            </a:ext>
          </a:extLst>
        </xdr:cNvPr>
        <xdr:cNvSpPr/>
      </xdr:nvSpPr>
      <xdr:spPr>
        <a:xfrm>
          <a:off x="20383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7" name="テキスト ボックス 396">
          <a:extLst>
            <a:ext uri="{FF2B5EF4-FFF2-40B4-BE49-F238E27FC236}">
              <a16:creationId xmlns="" xmlns:a16="http://schemas.microsoft.com/office/drawing/2014/main" id="{258865AB-E2E6-4A10-A5A0-852E7D720CC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8" name="テキスト ボックス 397">
          <a:extLst>
            <a:ext uri="{FF2B5EF4-FFF2-40B4-BE49-F238E27FC236}">
              <a16:creationId xmlns="" xmlns:a16="http://schemas.microsoft.com/office/drawing/2014/main" id="{30F2B011-BFFB-4779-965A-26CEA8A9249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9" name="テキスト ボックス 398">
          <a:extLst>
            <a:ext uri="{FF2B5EF4-FFF2-40B4-BE49-F238E27FC236}">
              <a16:creationId xmlns="" xmlns:a16="http://schemas.microsoft.com/office/drawing/2014/main" id="{DEDD476C-7BC7-41EC-8481-33E296F4871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0" name="テキスト ボックス 399">
          <a:extLst>
            <a:ext uri="{FF2B5EF4-FFF2-40B4-BE49-F238E27FC236}">
              <a16:creationId xmlns="" xmlns:a16="http://schemas.microsoft.com/office/drawing/2014/main" id="{82CE544E-49F2-4695-87A1-A1ECCE5F486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1" name="テキスト ボックス 400">
          <a:extLst>
            <a:ext uri="{FF2B5EF4-FFF2-40B4-BE49-F238E27FC236}">
              <a16:creationId xmlns="" xmlns:a16="http://schemas.microsoft.com/office/drawing/2014/main" id="{D9D4E322-1789-44BD-B609-EAC19C1AF13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10704</xdr:rowOff>
    </xdr:from>
    <xdr:to>
      <xdr:col>112</xdr:col>
      <xdr:colOff>38100</xdr:colOff>
      <xdr:row>39</xdr:row>
      <xdr:rowOff>112304</xdr:rowOff>
    </xdr:to>
    <xdr:sp macro="" textlink="">
      <xdr:nvSpPr>
        <xdr:cNvPr id="402" name="楕円 401">
          <a:extLst>
            <a:ext uri="{FF2B5EF4-FFF2-40B4-BE49-F238E27FC236}">
              <a16:creationId xmlns="" xmlns:a16="http://schemas.microsoft.com/office/drawing/2014/main" id="{35B4DF32-A232-45EE-993A-EE3CA0D1DDF6}"/>
            </a:ext>
          </a:extLst>
        </xdr:cNvPr>
        <xdr:cNvSpPr/>
      </xdr:nvSpPr>
      <xdr:spPr>
        <a:xfrm>
          <a:off x="21272500" y="66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27033</xdr:rowOff>
    </xdr:from>
    <xdr:to>
      <xdr:col>107</xdr:col>
      <xdr:colOff>101600</xdr:colOff>
      <xdr:row>39</xdr:row>
      <xdr:rowOff>128633</xdr:rowOff>
    </xdr:to>
    <xdr:sp macro="" textlink="">
      <xdr:nvSpPr>
        <xdr:cNvPr id="403" name="楕円 402">
          <a:extLst>
            <a:ext uri="{FF2B5EF4-FFF2-40B4-BE49-F238E27FC236}">
              <a16:creationId xmlns="" xmlns:a16="http://schemas.microsoft.com/office/drawing/2014/main" id="{0B271FA6-B540-422D-B7D4-5FC7661A0292}"/>
            </a:ext>
          </a:extLst>
        </xdr:cNvPr>
        <xdr:cNvSpPr/>
      </xdr:nvSpPr>
      <xdr:spPr>
        <a:xfrm>
          <a:off x="20383500" y="67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61504</xdr:rowOff>
    </xdr:from>
    <xdr:to>
      <xdr:col>111</xdr:col>
      <xdr:colOff>177800</xdr:colOff>
      <xdr:row>39</xdr:row>
      <xdr:rowOff>77833</xdr:rowOff>
    </xdr:to>
    <xdr:cxnSp macro="">
      <xdr:nvCxnSpPr>
        <xdr:cNvPr id="404" name="直線コネクタ 403">
          <a:extLst>
            <a:ext uri="{FF2B5EF4-FFF2-40B4-BE49-F238E27FC236}">
              <a16:creationId xmlns="" xmlns:a16="http://schemas.microsoft.com/office/drawing/2014/main" id="{ADA5D628-1AB5-410D-B816-AC2CA7343D86}"/>
            </a:ext>
          </a:extLst>
        </xdr:cNvPr>
        <xdr:cNvCxnSpPr/>
      </xdr:nvCxnSpPr>
      <xdr:spPr>
        <a:xfrm flipV="1">
          <a:off x="20434300" y="674805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14531</xdr:rowOff>
    </xdr:from>
    <xdr:ext cx="469744" cy="259045"/>
    <xdr:sp macro="" textlink="">
      <xdr:nvSpPr>
        <xdr:cNvPr id="405" name="n_1aveValue【認定こども園・幼稚園・保育所】&#10;一人当たり面積">
          <a:extLst>
            <a:ext uri="{FF2B5EF4-FFF2-40B4-BE49-F238E27FC236}">
              <a16:creationId xmlns="" xmlns:a16="http://schemas.microsoft.com/office/drawing/2014/main" id="{4C00C301-2413-4B81-9E5C-CD7A5C7A1F83}"/>
            </a:ext>
          </a:extLst>
        </xdr:cNvPr>
        <xdr:cNvSpPr txBox="1"/>
      </xdr:nvSpPr>
      <xdr:spPr>
        <a:xfrm>
          <a:off x="21075727" y="6358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107604</xdr:rowOff>
    </xdr:from>
    <xdr:ext cx="469744" cy="259045"/>
    <xdr:sp macro="" textlink="">
      <xdr:nvSpPr>
        <xdr:cNvPr id="406" name="n_2aveValue【認定こども園・幼稚園・保育所】&#10;一人当たり面積">
          <a:extLst>
            <a:ext uri="{FF2B5EF4-FFF2-40B4-BE49-F238E27FC236}">
              <a16:creationId xmlns="" xmlns:a16="http://schemas.microsoft.com/office/drawing/2014/main" id="{FA4FEE9A-3181-4EA8-A823-3649D79EEA74}"/>
            </a:ext>
          </a:extLst>
        </xdr:cNvPr>
        <xdr:cNvSpPr txBox="1"/>
      </xdr:nvSpPr>
      <xdr:spPr>
        <a:xfrm>
          <a:off x="201994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103431</xdr:rowOff>
    </xdr:from>
    <xdr:ext cx="469744" cy="259045"/>
    <xdr:sp macro="" textlink="">
      <xdr:nvSpPr>
        <xdr:cNvPr id="407" name="n_1mainValue【認定こども園・幼稚園・保育所】&#10;一人当たり面積">
          <a:extLst>
            <a:ext uri="{FF2B5EF4-FFF2-40B4-BE49-F238E27FC236}">
              <a16:creationId xmlns="" xmlns:a16="http://schemas.microsoft.com/office/drawing/2014/main" id="{4434627E-D8FD-4155-8285-CF10DB52F8BC}"/>
            </a:ext>
          </a:extLst>
        </xdr:cNvPr>
        <xdr:cNvSpPr txBox="1"/>
      </xdr:nvSpPr>
      <xdr:spPr>
        <a:xfrm>
          <a:off x="21075727" y="6789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119760</xdr:rowOff>
    </xdr:from>
    <xdr:ext cx="469744" cy="259045"/>
    <xdr:sp macro="" textlink="">
      <xdr:nvSpPr>
        <xdr:cNvPr id="408" name="n_2mainValue【認定こども園・幼稚園・保育所】&#10;一人当たり面積">
          <a:extLst>
            <a:ext uri="{FF2B5EF4-FFF2-40B4-BE49-F238E27FC236}">
              <a16:creationId xmlns="" xmlns:a16="http://schemas.microsoft.com/office/drawing/2014/main" id="{1E309628-F2F3-4D66-A201-B3D0E6B3B551}"/>
            </a:ext>
          </a:extLst>
        </xdr:cNvPr>
        <xdr:cNvSpPr txBox="1"/>
      </xdr:nvSpPr>
      <xdr:spPr>
        <a:xfrm>
          <a:off x="20199427" y="6806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9" name="正方形/長方形 408">
          <a:extLst>
            <a:ext uri="{FF2B5EF4-FFF2-40B4-BE49-F238E27FC236}">
              <a16:creationId xmlns="" xmlns:a16="http://schemas.microsoft.com/office/drawing/2014/main" id="{71B0C6EA-E3EF-40B7-B04D-5B0B41197B0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0" name="正方形/長方形 409">
          <a:extLst>
            <a:ext uri="{FF2B5EF4-FFF2-40B4-BE49-F238E27FC236}">
              <a16:creationId xmlns="" xmlns:a16="http://schemas.microsoft.com/office/drawing/2014/main" id="{EB1CAA7E-69C5-45F1-BC93-F79FB7CEC5C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1" name="正方形/長方形 410">
          <a:extLst>
            <a:ext uri="{FF2B5EF4-FFF2-40B4-BE49-F238E27FC236}">
              <a16:creationId xmlns="" xmlns:a16="http://schemas.microsoft.com/office/drawing/2014/main" id="{3071DE48-88BC-4E05-8B4F-01A8CC45996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2" name="正方形/長方形 411">
          <a:extLst>
            <a:ext uri="{FF2B5EF4-FFF2-40B4-BE49-F238E27FC236}">
              <a16:creationId xmlns="" xmlns:a16="http://schemas.microsoft.com/office/drawing/2014/main" id="{339F52B1-3C9B-4E23-99EA-CAB16C8B240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3" name="正方形/長方形 412">
          <a:extLst>
            <a:ext uri="{FF2B5EF4-FFF2-40B4-BE49-F238E27FC236}">
              <a16:creationId xmlns="" xmlns:a16="http://schemas.microsoft.com/office/drawing/2014/main" id="{D5FDDB1B-DAF8-4EE8-84C3-CC2A7F67129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4" name="正方形/長方形 413">
          <a:extLst>
            <a:ext uri="{FF2B5EF4-FFF2-40B4-BE49-F238E27FC236}">
              <a16:creationId xmlns="" xmlns:a16="http://schemas.microsoft.com/office/drawing/2014/main" id="{492B73B4-833D-4A74-860C-88B17959DFA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5" name="正方形/長方形 414">
          <a:extLst>
            <a:ext uri="{FF2B5EF4-FFF2-40B4-BE49-F238E27FC236}">
              <a16:creationId xmlns="" xmlns:a16="http://schemas.microsoft.com/office/drawing/2014/main" id="{38BC4E8B-8749-4249-9CF3-736D46595BA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6" name="正方形/長方形 415">
          <a:extLst>
            <a:ext uri="{FF2B5EF4-FFF2-40B4-BE49-F238E27FC236}">
              <a16:creationId xmlns="" xmlns:a16="http://schemas.microsoft.com/office/drawing/2014/main" id="{31FC62D5-4970-4E96-BDFA-3DEFBA781DA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7" name="テキスト ボックス 416">
          <a:extLst>
            <a:ext uri="{FF2B5EF4-FFF2-40B4-BE49-F238E27FC236}">
              <a16:creationId xmlns="" xmlns:a16="http://schemas.microsoft.com/office/drawing/2014/main" id="{49D52F20-7F05-45B1-8E16-D7CE8A804AB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8" name="直線コネクタ 417">
          <a:extLst>
            <a:ext uri="{FF2B5EF4-FFF2-40B4-BE49-F238E27FC236}">
              <a16:creationId xmlns="" xmlns:a16="http://schemas.microsoft.com/office/drawing/2014/main" id="{D8C96CF2-5D12-4D95-91CD-BD9FE183F38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9" name="テキスト ボックス 418">
          <a:extLst>
            <a:ext uri="{FF2B5EF4-FFF2-40B4-BE49-F238E27FC236}">
              <a16:creationId xmlns="" xmlns:a16="http://schemas.microsoft.com/office/drawing/2014/main" id="{CDF92DF7-3FDA-4BE1-A606-D025DE2A8705}"/>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20" name="直線コネクタ 419">
          <a:extLst>
            <a:ext uri="{FF2B5EF4-FFF2-40B4-BE49-F238E27FC236}">
              <a16:creationId xmlns="" xmlns:a16="http://schemas.microsoft.com/office/drawing/2014/main" id="{EC322B5B-B96D-4C7D-9568-65C32E34BEFE}"/>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21" name="テキスト ボックス 420">
          <a:extLst>
            <a:ext uri="{FF2B5EF4-FFF2-40B4-BE49-F238E27FC236}">
              <a16:creationId xmlns="" xmlns:a16="http://schemas.microsoft.com/office/drawing/2014/main" id="{6D6340BE-7561-4C6B-AF16-5AB4CA8434A6}"/>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22" name="直線コネクタ 421">
          <a:extLst>
            <a:ext uri="{FF2B5EF4-FFF2-40B4-BE49-F238E27FC236}">
              <a16:creationId xmlns="" xmlns:a16="http://schemas.microsoft.com/office/drawing/2014/main" id="{F2FF7BFA-D83B-4E3A-8C92-0C57BB8AA0A6}"/>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23" name="テキスト ボックス 422">
          <a:extLst>
            <a:ext uri="{FF2B5EF4-FFF2-40B4-BE49-F238E27FC236}">
              <a16:creationId xmlns="" xmlns:a16="http://schemas.microsoft.com/office/drawing/2014/main" id="{B20675E2-85F7-49B0-B8C6-91B4B9616762}"/>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24" name="直線コネクタ 423">
          <a:extLst>
            <a:ext uri="{FF2B5EF4-FFF2-40B4-BE49-F238E27FC236}">
              <a16:creationId xmlns="" xmlns:a16="http://schemas.microsoft.com/office/drawing/2014/main" id="{04F33FA6-2B90-46CB-BACE-C2F4CA796517}"/>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25" name="テキスト ボックス 424">
          <a:extLst>
            <a:ext uri="{FF2B5EF4-FFF2-40B4-BE49-F238E27FC236}">
              <a16:creationId xmlns="" xmlns:a16="http://schemas.microsoft.com/office/drawing/2014/main" id="{90EA3E57-80CC-46B1-B9ED-DA13BFE69BBA}"/>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26" name="直線コネクタ 425">
          <a:extLst>
            <a:ext uri="{FF2B5EF4-FFF2-40B4-BE49-F238E27FC236}">
              <a16:creationId xmlns="" xmlns:a16="http://schemas.microsoft.com/office/drawing/2014/main" id="{4FDBAF45-4405-487D-9FC0-2D96CE052544}"/>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27" name="テキスト ボックス 426">
          <a:extLst>
            <a:ext uri="{FF2B5EF4-FFF2-40B4-BE49-F238E27FC236}">
              <a16:creationId xmlns="" xmlns:a16="http://schemas.microsoft.com/office/drawing/2014/main" id="{DAFF5ACB-6C77-4312-9D34-1A2B67CB0F1F}"/>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8" name="直線コネクタ 427">
          <a:extLst>
            <a:ext uri="{FF2B5EF4-FFF2-40B4-BE49-F238E27FC236}">
              <a16:creationId xmlns="" xmlns:a16="http://schemas.microsoft.com/office/drawing/2014/main" id="{5649D34C-FA61-4685-B6F6-193A24ED183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9" name="テキスト ボックス 428">
          <a:extLst>
            <a:ext uri="{FF2B5EF4-FFF2-40B4-BE49-F238E27FC236}">
              <a16:creationId xmlns="" xmlns:a16="http://schemas.microsoft.com/office/drawing/2014/main" id="{09F345EE-93D5-4EA2-BDB3-47F485D018A8}"/>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0" name="【学校施設】&#10;有形固定資産減価償却率グラフ枠">
          <a:extLst>
            <a:ext uri="{FF2B5EF4-FFF2-40B4-BE49-F238E27FC236}">
              <a16:creationId xmlns="" xmlns:a16="http://schemas.microsoft.com/office/drawing/2014/main" id="{85644075-903E-4850-8049-74BE44ED71A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112014</xdr:rowOff>
    </xdr:from>
    <xdr:to>
      <xdr:col>85</xdr:col>
      <xdr:colOff>126364</xdr:colOff>
      <xdr:row>62</xdr:row>
      <xdr:rowOff>125730</xdr:rowOff>
    </xdr:to>
    <xdr:cxnSp macro="">
      <xdr:nvCxnSpPr>
        <xdr:cNvPr id="431" name="直線コネクタ 430">
          <a:extLst>
            <a:ext uri="{FF2B5EF4-FFF2-40B4-BE49-F238E27FC236}">
              <a16:creationId xmlns="" xmlns:a16="http://schemas.microsoft.com/office/drawing/2014/main" id="{008B6B86-D9FD-4BD1-845A-197CBE0B9A9D}"/>
            </a:ext>
          </a:extLst>
        </xdr:cNvPr>
        <xdr:cNvCxnSpPr/>
      </xdr:nvCxnSpPr>
      <xdr:spPr>
        <a:xfrm flipV="1">
          <a:off x="16318864" y="9713214"/>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129557</xdr:rowOff>
    </xdr:from>
    <xdr:ext cx="405111" cy="259045"/>
    <xdr:sp macro="" textlink="">
      <xdr:nvSpPr>
        <xdr:cNvPr id="432" name="【学校施設】&#10;有形固定資産減価償却率最小値テキスト">
          <a:extLst>
            <a:ext uri="{FF2B5EF4-FFF2-40B4-BE49-F238E27FC236}">
              <a16:creationId xmlns="" xmlns:a16="http://schemas.microsoft.com/office/drawing/2014/main" id="{2A33E7FB-5472-45B1-88A0-1680098D1C26}"/>
            </a:ext>
          </a:extLst>
        </xdr:cNvPr>
        <xdr:cNvSpPr txBox="1"/>
      </xdr:nvSpPr>
      <xdr:spPr>
        <a:xfrm>
          <a:off x="16357600" y="1075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125730</xdr:rowOff>
    </xdr:from>
    <xdr:to>
      <xdr:col>86</xdr:col>
      <xdr:colOff>25400</xdr:colOff>
      <xdr:row>62</xdr:row>
      <xdr:rowOff>125730</xdr:rowOff>
    </xdr:to>
    <xdr:cxnSp macro="">
      <xdr:nvCxnSpPr>
        <xdr:cNvPr id="433" name="直線コネクタ 432">
          <a:extLst>
            <a:ext uri="{FF2B5EF4-FFF2-40B4-BE49-F238E27FC236}">
              <a16:creationId xmlns="" xmlns:a16="http://schemas.microsoft.com/office/drawing/2014/main" id="{D349BD94-3F78-4E7A-807B-DA6D8788B25F}"/>
            </a:ext>
          </a:extLst>
        </xdr:cNvPr>
        <xdr:cNvCxnSpPr/>
      </xdr:nvCxnSpPr>
      <xdr:spPr>
        <a:xfrm>
          <a:off x="16230600" y="10755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58691</xdr:rowOff>
    </xdr:from>
    <xdr:ext cx="405111" cy="259045"/>
    <xdr:sp macro="" textlink="">
      <xdr:nvSpPr>
        <xdr:cNvPr id="434" name="【学校施設】&#10;有形固定資産減価償却率最大値テキスト">
          <a:extLst>
            <a:ext uri="{FF2B5EF4-FFF2-40B4-BE49-F238E27FC236}">
              <a16:creationId xmlns="" xmlns:a16="http://schemas.microsoft.com/office/drawing/2014/main" id="{9469095D-6FCF-49EB-BF10-F3E8F1D41523}"/>
            </a:ext>
          </a:extLst>
        </xdr:cNvPr>
        <xdr:cNvSpPr txBox="1"/>
      </xdr:nvSpPr>
      <xdr:spPr>
        <a:xfrm>
          <a:off x="16357600" y="948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112014</xdr:rowOff>
    </xdr:from>
    <xdr:to>
      <xdr:col>86</xdr:col>
      <xdr:colOff>25400</xdr:colOff>
      <xdr:row>56</xdr:row>
      <xdr:rowOff>112014</xdr:rowOff>
    </xdr:to>
    <xdr:cxnSp macro="">
      <xdr:nvCxnSpPr>
        <xdr:cNvPr id="435" name="直線コネクタ 434">
          <a:extLst>
            <a:ext uri="{FF2B5EF4-FFF2-40B4-BE49-F238E27FC236}">
              <a16:creationId xmlns="" xmlns:a16="http://schemas.microsoft.com/office/drawing/2014/main" id="{D29A8CDB-4522-4844-9BF4-6E6B8BEBD5BE}"/>
            </a:ext>
          </a:extLst>
        </xdr:cNvPr>
        <xdr:cNvCxnSpPr/>
      </xdr:nvCxnSpPr>
      <xdr:spPr>
        <a:xfrm>
          <a:off x="16230600" y="97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99077</xdr:rowOff>
    </xdr:from>
    <xdr:ext cx="405111" cy="259045"/>
    <xdr:sp macro="" textlink="">
      <xdr:nvSpPr>
        <xdr:cNvPr id="436" name="【学校施設】&#10;有形固定資産減価償却率平均値テキスト">
          <a:extLst>
            <a:ext uri="{FF2B5EF4-FFF2-40B4-BE49-F238E27FC236}">
              <a16:creationId xmlns="" xmlns:a16="http://schemas.microsoft.com/office/drawing/2014/main" id="{59EBE219-6B2E-4D20-9B3C-9CEE32DFCBA3}"/>
            </a:ext>
          </a:extLst>
        </xdr:cNvPr>
        <xdr:cNvSpPr txBox="1"/>
      </xdr:nvSpPr>
      <xdr:spPr>
        <a:xfrm>
          <a:off x="16357600" y="1004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120650</xdr:rowOff>
    </xdr:from>
    <xdr:to>
      <xdr:col>85</xdr:col>
      <xdr:colOff>177800</xdr:colOff>
      <xdr:row>59</xdr:row>
      <xdr:rowOff>50800</xdr:rowOff>
    </xdr:to>
    <xdr:sp macro="" textlink="">
      <xdr:nvSpPr>
        <xdr:cNvPr id="437" name="フローチャート: 判断 436">
          <a:extLst>
            <a:ext uri="{FF2B5EF4-FFF2-40B4-BE49-F238E27FC236}">
              <a16:creationId xmlns="" xmlns:a16="http://schemas.microsoft.com/office/drawing/2014/main" id="{C35A9D90-FF98-46F3-AF52-C36D58261ED9}"/>
            </a:ext>
          </a:extLst>
        </xdr:cNvPr>
        <xdr:cNvSpPr/>
      </xdr:nvSpPr>
      <xdr:spPr>
        <a:xfrm>
          <a:off x="162687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31496</xdr:rowOff>
    </xdr:from>
    <xdr:to>
      <xdr:col>81</xdr:col>
      <xdr:colOff>101600</xdr:colOff>
      <xdr:row>58</xdr:row>
      <xdr:rowOff>133096</xdr:rowOff>
    </xdr:to>
    <xdr:sp macro="" textlink="">
      <xdr:nvSpPr>
        <xdr:cNvPr id="438" name="フローチャート: 判断 437">
          <a:extLst>
            <a:ext uri="{FF2B5EF4-FFF2-40B4-BE49-F238E27FC236}">
              <a16:creationId xmlns="" xmlns:a16="http://schemas.microsoft.com/office/drawing/2014/main" id="{BC5BF334-8CFC-4485-8783-A797C4577F59}"/>
            </a:ext>
          </a:extLst>
        </xdr:cNvPr>
        <xdr:cNvSpPr/>
      </xdr:nvSpPr>
      <xdr:spPr>
        <a:xfrm>
          <a:off x="15430500" y="9975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61214</xdr:rowOff>
    </xdr:from>
    <xdr:to>
      <xdr:col>76</xdr:col>
      <xdr:colOff>165100</xdr:colOff>
      <xdr:row>58</xdr:row>
      <xdr:rowOff>162814</xdr:rowOff>
    </xdr:to>
    <xdr:sp macro="" textlink="">
      <xdr:nvSpPr>
        <xdr:cNvPr id="439" name="フローチャート: 判断 438">
          <a:extLst>
            <a:ext uri="{FF2B5EF4-FFF2-40B4-BE49-F238E27FC236}">
              <a16:creationId xmlns="" xmlns:a16="http://schemas.microsoft.com/office/drawing/2014/main" id="{2E501133-B718-41D4-9A45-7E86B147401B}"/>
            </a:ext>
          </a:extLst>
        </xdr:cNvPr>
        <xdr:cNvSpPr/>
      </xdr:nvSpPr>
      <xdr:spPr>
        <a:xfrm>
          <a:off x="14541500" y="1000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0" name="テキスト ボックス 439">
          <a:extLst>
            <a:ext uri="{FF2B5EF4-FFF2-40B4-BE49-F238E27FC236}">
              <a16:creationId xmlns="" xmlns:a16="http://schemas.microsoft.com/office/drawing/2014/main" id="{5C92DC67-0E8D-4EDF-91D9-14849EF2E2B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1" name="テキスト ボックス 440">
          <a:extLst>
            <a:ext uri="{FF2B5EF4-FFF2-40B4-BE49-F238E27FC236}">
              <a16:creationId xmlns="" xmlns:a16="http://schemas.microsoft.com/office/drawing/2014/main" id="{7BB0150B-10C5-4FB5-A8BE-559ECFA0CE8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2" name="テキスト ボックス 441">
          <a:extLst>
            <a:ext uri="{FF2B5EF4-FFF2-40B4-BE49-F238E27FC236}">
              <a16:creationId xmlns="" xmlns:a16="http://schemas.microsoft.com/office/drawing/2014/main" id="{0F2803EF-6F83-49AE-9752-A5966E725C2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3" name="テキスト ボックス 442">
          <a:extLst>
            <a:ext uri="{FF2B5EF4-FFF2-40B4-BE49-F238E27FC236}">
              <a16:creationId xmlns="" xmlns:a16="http://schemas.microsoft.com/office/drawing/2014/main" id="{86FD87F9-7A23-46C6-B1DC-5A9097FE3A0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4" name="テキスト ボックス 443">
          <a:extLst>
            <a:ext uri="{FF2B5EF4-FFF2-40B4-BE49-F238E27FC236}">
              <a16:creationId xmlns="" xmlns:a16="http://schemas.microsoft.com/office/drawing/2014/main" id="{1F8D767A-A537-4057-918A-0FB262756E7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33782</xdr:rowOff>
    </xdr:from>
    <xdr:to>
      <xdr:col>81</xdr:col>
      <xdr:colOff>101600</xdr:colOff>
      <xdr:row>57</xdr:row>
      <xdr:rowOff>135382</xdr:rowOff>
    </xdr:to>
    <xdr:sp macro="" textlink="">
      <xdr:nvSpPr>
        <xdr:cNvPr id="445" name="楕円 444">
          <a:extLst>
            <a:ext uri="{FF2B5EF4-FFF2-40B4-BE49-F238E27FC236}">
              <a16:creationId xmlns="" xmlns:a16="http://schemas.microsoft.com/office/drawing/2014/main" id="{DFD68CC5-86C3-4822-A0B5-55CE754900F7}"/>
            </a:ext>
          </a:extLst>
        </xdr:cNvPr>
        <xdr:cNvSpPr/>
      </xdr:nvSpPr>
      <xdr:spPr>
        <a:xfrm>
          <a:off x="15430500" y="980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55</xdr:row>
      <xdr:rowOff>74930</xdr:rowOff>
    </xdr:from>
    <xdr:to>
      <xdr:col>76</xdr:col>
      <xdr:colOff>165100</xdr:colOff>
      <xdr:row>56</xdr:row>
      <xdr:rowOff>5080</xdr:rowOff>
    </xdr:to>
    <xdr:sp macro="" textlink="">
      <xdr:nvSpPr>
        <xdr:cNvPr id="446" name="楕円 445">
          <a:extLst>
            <a:ext uri="{FF2B5EF4-FFF2-40B4-BE49-F238E27FC236}">
              <a16:creationId xmlns="" xmlns:a16="http://schemas.microsoft.com/office/drawing/2014/main" id="{AE8467A0-1CB6-43BA-A779-2A3E527AE06C}"/>
            </a:ext>
          </a:extLst>
        </xdr:cNvPr>
        <xdr:cNvSpPr/>
      </xdr:nvSpPr>
      <xdr:spPr>
        <a:xfrm>
          <a:off x="14541500" y="950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125730</xdr:rowOff>
    </xdr:from>
    <xdr:to>
      <xdr:col>81</xdr:col>
      <xdr:colOff>50800</xdr:colOff>
      <xdr:row>57</xdr:row>
      <xdr:rowOff>84582</xdr:rowOff>
    </xdr:to>
    <xdr:cxnSp macro="">
      <xdr:nvCxnSpPr>
        <xdr:cNvPr id="447" name="直線コネクタ 446">
          <a:extLst>
            <a:ext uri="{FF2B5EF4-FFF2-40B4-BE49-F238E27FC236}">
              <a16:creationId xmlns="" xmlns:a16="http://schemas.microsoft.com/office/drawing/2014/main" id="{504DFCF4-B55A-473F-A930-15B8753B9D76}"/>
            </a:ext>
          </a:extLst>
        </xdr:cNvPr>
        <xdr:cNvCxnSpPr/>
      </xdr:nvCxnSpPr>
      <xdr:spPr>
        <a:xfrm>
          <a:off x="14592300" y="9555480"/>
          <a:ext cx="889000" cy="30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124223</xdr:rowOff>
    </xdr:from>
    <xdr:ext cx="405111" cy="259045"/>
    <xdr:sp macro="" textlink="">
      <xdr:nvSpPr>
        <xdr:cNvPr id="448" name="n_1aveValue【学校施設】&#10;有形固定資産減価償却率">
          <a:extLst>
            <a:ext uri="{FF2B5EF4-FFF2-40B4-BE49-F238E27FC236}">
              <a16:creationId xmlns="" xmlns:a16="http://schemas.microsoft.com/office/drawing/2014/main" id="{8BC80161-39A4-4FD3-B07D-4633C2EE8057}"/>
            </a:ext>
          </a:extLst>
        </xdr:cNvPr>
        <xdr:cNvSpPr txBox="1"/>
      </xdr:nvSpPr>
      <xdr:spPr>
        <a:xfrm>
          <a:off x="15266044" y="10068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153941</xdr:rowOff>
    </xdr:from>
    <xdr:ext cx="405111" cy="259045"/>
    <xdr:sp macro="" textlink="">
      <xdr:nvSpPr>
        <xdr:cNvPr id="449" name="n_2aveValue【学校施設】&#10;有形固定資産減価償却率">
          <a:extLst>
            <a:ext uri="{FF2B5EF4-FFF2-40B4-BE49-F238E27FC236}">
              <a16:creationId xmlns="" xmlns:a16="http://schemas.microsoft.com/office/drawing/2014/main" id="{35DF930E-0E2E-458C-AE26-81927DFE8FAA}"/>
            </a:ext>
          </a:extLst>
        </xdr:cNvPr>
        <xdr:cNvSpPr txBox="1"/>
      </xdr:nvSpPr>
      <xdr:spPr>
        <a:xfrm>
          <a:off x="14389744" y="1009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151909</xdr:rowOff>
    </xdr:from>
    <xdr:ext cx="405111" cy="259045"/>
    <xdr:sp macro="" textlink="">
      <xdr:nvSpPr>
        <xdr:cNvPr id="450" name="n_1mainValue【学校施設】&#10;有形固定資産減価償却率">
          <a:extLst>
            <a:ext uri="{FF2B5EF4-FFF2-40B4-BE49-F238E27FC236}">
              <a16:creationId xmlns="" xmlns:a16="http://schemas.microsoft.com/office/drawing/2014/main" id="{EBE814D2-D000-43C9-8C20-8E427C4F63AC}"/>
            </a:ext>
          </a:extLst>
        </xdr:cNvPr>
        <xdr:cNvSpPr txBox="1"/>
      </xdr:nvSpPr>
      <xdr:spPr>
        <a:xfrm>
          <a:off x="15266044" y="958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21607</xdr:rowOff>
    </xdr:from>
    <xdr:ext cx="405111" cy="259045"/>
    <xdr:sp macro="" textlink="">
      <xdr:nvSpPr>
        <xdr:cNvPr id="451" name="n_2mainValue【学校施設】&#10;有形固定資産減価償却率">
          <a:extLst>
            <a:ext uri="{FF2B5EF4-FFF2-40B4-BE49-F238E27FC236}">
              <a16:creationId xmlns="" xmlns:a16="http://schemas.microsoft.com/office/drawing/2014/main" id="{F3C44500-B696-47C1-BB36-DF3B5E2AF5F0}"/>
            </a:ext>
          </a:extLst>
        </xdr:cNvPr>
        <xdr:cNvSpPr txBox="1"/>
      </xdr:nvSpPr>
      <xdr:spPr>
        <a:xfrm>
          <a:off x="14389744" y="927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2" name="正方形/長方形 451">
          <a:extLst>
            <a:ext uri="{FF2B5EF4-FFF2-40B4-BE49-F238E27FC236}">
              <a16:creationId xmlns="" xmlns:a16="http://schemas.microsoft.com/office/drawing/2014/main" id="{ED2B1AFE-3A36-444D-9F79-2469CEC4B9B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3" name="正方形/長方形 452">
          <a:extLst>
            <a:ext uri="{FF2B5EF4-FFF2-40B4-BE49-F238E27FC236}">
              <a16:creationId xmlns="" xmlns:a16="http://schemas.microsoft.com/office/drawing/2014/main" id="{7AE5555D-66C8-4A24-96EE-45B96958EE2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4" name="正方形/長方形 453">
          <a:extLst>
            <a:ext uri="{FF2B5EF4-FFF2-40B4-BE49-F238E27FC236}">
              <a16:creationId xmlns="" xmlns:a16="http://schemas.microsoft.com/office/drawing/2014/main" id="{50B91755-F15D-4A12-9CF1-5F01AAC4531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5" name="正方形/長方形 454">
          <a:extLst>
            <a:ext uri="{FF2B5EF4-FFF2-40B4-BE49-F238E27FC236}">
              <a16:creationId xmlns="" xmlns:a16="http://schemas.microsoft.com/office/drawing/2014/main" id="{541ED28C-BC17-4E93-A707-CAFA75564AF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6" name="正方形/長方形 455">
          <a:extLst>
            <a:ext uri="{FF2B5EF4-FFF2-40B4-BE49-F238E27FC236}">
              <a16:creationId xmlns="" xmlns:a16="http://schemas.microsoft.com/office/drawing/2014/main" id="{31F23E2B-CCE6-40F7-9DA8-1CD429D2537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7" name="正方形/長方形 456">
          <a:extLst>
            <a:ext uri="{FF2B5EF4-FFF2-40B4-BE49-F238E27FC236}">
              <a16:creationId xmlns="" xmlns:a16="http://schemas.microsoft.com/office/drawing/2014/main" id="{E860A57C-09F7-484A-A39E-2BBFB34BD76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8" name="正方形/長方形 457">
          <a:extLst>
            <a:ext uri="{FF2B5EF4-FFF2-40B4-BE49-F238E27FC236}">
              <a16:creationId xmlns="" xmlns:a16="http://schemas.microsoft.com/office/drawing/2014/main" id="{C65DB5ED-2678-4ADC-83A7-40E5039002C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9" name="正方形/長方形 458">
          <a:extLst>
            <a:ext uri="{FF2B5EF4-FFF2-40B4-BE49-F238E27FC236}">
              <a16:creationId xmlns="" xmlns:a16="http://schemas.microsoft.com/office/drawing/2014/main" id="{93FE89F0-E86F-42AB-A5E9-58B8E448707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0" name="テキスト ボックス 459">
          <a:extLst>
            <a:ext uri="{FF2B5EF4-FFF2-40B4-BE49-F238E27FC236}">
              <a16:creationId xmlns="" xmlns:a16="http://schemas.microsoft.com/office/drawing/2014/main" id="{7B95FED5-2368-4300-8285-548BE8FA266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1" name="直線コネクタ 460">
          <a:extLst>
            <a:ext uri="{FF2B5EF4-FFF2-40B4-BE49-F238E27FC236}">
              <a16:creationId xmlns="" xmlns:a16="http://schemas.microsoft.com/office/drawing/2014/main" id="{7BDB1C79-998C-4F2B-B10C-D0084B1E2B1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2" name="テキスト ボックス 461">
          <a:extLst>
            <a:ext uri="{FF2B5EF4-FFF2-40B4-BE49-F238E27FC236}">
              <a16:creationId xmlns="" xmlns:a16="http://schemas.microsoft.com/office/drawing/2014/main" id="{A24E42DF-118C-4271-A3F4-C415985E837B}"/>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63" name="直線コネクタ 462">
          <a:extLst>
            <a:ext uri="{FF2B5EF4-FFF2-40B4-BE49-F238E27FC236}">
              <a16:creationId xmlns="" xmlns:a16="http://schemas.microsoft.com/office/drawing/2014/main" id="{425806EE-4818-4B98-9E28-69FB777EEEE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4" name="テキスト ボックス 463">
          <a:extLst>
            <a:ext uri="{FF2B5EF4-FFF2-40B4-BE49-F238E27FC236}">
              <a16:creationId xmlns="" xmlns:a16="http://schemas.microsoft.com/office/drawing/2014/main" id="{7F6A050A-DA99-4190-BBB2-D34C0CA125FA}"/>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5" name="直線コネクタ 464">
          <a:extLst>
            <a:ext uri="{FF2B5EF4-FFF2-40B4-BE49-F238E27FC236}">
              <a16:creationId xmlns="" xmlns:a16="http://schemas.microsoft.com/office/drawing/2014/main" id="{7725FDB1-840A-4945-B55A-7AA8C486D1B2}"/>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6" name="テキスト ボックス 465">
          <a:extLst>
            <a:ext uri="{FF2B5EF4-FFF2-40B4-BE49-F238E27FC236}">
              <a16:creationId xmlns="" xmlns:a16="http://schemas.microsoft.com/office/drawing/2014/main" id="{742C7782-889E-44A8-820C-6523D939623A}"/>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7" name="直線コネクタ 466">
          <a:extLst>
            <a:ext uri="{FF2B5EF4-FFF2-40B4-BE49-F238E27FC236}">
              <a16:creationId xmlns="" xmlns:a16="http://schemas.microsoft.com/office/drawing/2014/main" id="{B3635B4D-1802-48DF-B0E1-98BA96ECC5C9}"/>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8" name="テキスト ボックス 467">
          <a:extLst>
            <a:ext uri="{FF2B5EF4-FFF2-40B4-BE49-F238E27FC236}">
              <a16:creationId xmlns="" xmlns:a16="http://schemas.microsoft.com/office/drawing/2014/main" id="{528DADB8-7941-4D6A-AF50-C4BEAB8FC21D}"/>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9" name="直線コネクタ 468">
          <a:extLst>
            <a:ext uri="{FF2B5EF4-FFF2-40B4-BE49-F238E27FC236}">
              <a16:creationId xmlns="" xmlns:a16="http://schemas.microsoft.com/office/drawing/2014/main" id="{50F18555-6C5F-4E82-9D4B-C97D6D6A16B7}"/>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70" name="テキスト ボックス 469">
          <a:extLst>
            <a:ext uri="{FF2B5EF4-FFF2-40B4-BE49-F238E27FC236}">
              <a16:creationId xmlns="" xmlns:a16="http://schemas.microsoft.com/office/drawing/2014/main" id="{D65EEA65-DABD-4CDE-A13E-5AFBA610F6E8}"/>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1" name="直線コネクタ 470">
          <a:extLst>
            <a:ext uri="{FF2B5EF4-FFF2-40B4-BE49-F238E27FC236}">
              <a16:creationId xmlns="" xmlns:a16="http://schemas.microsoft.com/office/drawing/2014/main" id="{14A59DCB-BE7A-4F60-97BC-A9609A6B85E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2" name="テキスト ボックス 471">
          <a:extLst>
            <a:ext uri="{FF2B5EF4-FFF2-40B4-BE49-F238E27FC236}">
              <a16:creationId xmlns="" xmlns:a16="http://schemas.microsoft.com/office/drawing/2014/main" id="{DE814D84-998F-4CFB-BD59-1EC895BB0261}"/>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3" name="【学校施設】&#10;一人当たり面積グラフ枠">
          <a:extLst>
            <a:ext uri="{FF2B5EF4-FFF2-40B4-BE49-F238E27FC236}">
              <a16:creationId xmlns="" xmlns:a16="http://schemas.microsoft.com/office/drawing/2014/main" id="{6E56AEAF-86A4-4F7C-B12D-6C8363C9AA4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55321</xdr:rowOff>
    </xdr:from>
    <xdr:to>
      <xdr:col>116</xdr:col>
      <xdr:colOff>62864</xdr:colOff>
      <xdr:row>63</xdr:row>
      <xdr:rowOff>42520</xdr:rowOff>
    </xdr:to>
    <xdr:cxnSp macro="">
      <xdr:nvCxnSpPr>
        <xdr:cNvPr id="474" name="直線コネクタ 473">
          <a:extLst>
            <a:ext uri="{FF2B5EF4-FFF2-40B4-BE49-F238E27FC236}">
              <a16:creationId xmlns="" xmlns:a16="http://schemas.microsoft.com/office/drawing/2014/main" id="{2200A797-4F3D-41E7-8E85-5C162B933116}"/>
            </a:ext>
          </a:extLst>
        </xdr:cNvPr>
        <xdr:cNvCxnSpPr/>
      </xdr:nvCxnSpPr>
      <xdr:spPr>
        <a:xfrm flipV="1">
          <a:off x="22160864" y="9485071"/>
          <a:ext cx="0" cy="1358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46347</xdr:rowOff>
    </xdr:from>
    <xdr:ext cx="469744" cy="259045"/>
    <xdr:sp macro="" textlink="">
      <xdr:nvSpPr>
        <xdr:cNvPr id="475" name="【学校施設】&#10;一人当たり面積最小値テキスト">
          <a:extLst>
            <a:ext uri="{FF2B5EF4-FFF2-40B4-BE49-F238E27FC236}">
              <a16:creationId xmlns="" xmlns:a16="http://schemas.microsoft.com/office/drawing/2014/main" id="{2447C4C4-CA0C-4F1B-8847-60E42C525617}"/>
            </a:ext>
          </a:extLst>
        </xdr:cNvPr>
        <xdr:cNvSpPr txBox="1"/>
      </xdr:nvSpPr>
      <xdr:spPr>
        <a:xfrm>
          <a:off x="22199600" y="1084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42520</xdr:rowOff>
    </xdr:from>
    <xdr:to>
      <xdr:col>116</xdr:col>
      <xdr:colOff>152400</xdr:colOff>
      <xdr:row>63</xdr:row>
      <xdr:rowOff>42520</xdr:rowOff>
    </xdr:to>
    <xdr:cxnSp macro="">
      <xdr:nvCxnSpPr>
        <xdr:cNvPr id="476" name="直線コネクタ 475">
          <a:extLst>
            <a:ext uri="{FF2B5EF4-FFF2-40B4-BE49-F238E27FC236}">
              <a16:creationId xmlns="" xmlns:a16="http://schemas.microsoft.com/office/drawing/2014/main" id="{5541855C-F3DC-4D76-8676-D749E3769415}"/>
            </a:ext>
          </a:extLst>
        </xdr:cNvPr>
        <xdr:cNvCxnSpPr/>
      </xdr:nvCxnSpPr>
      <xdr:spPr>
        <a:xfrm>
          <a:off x="22072600" y="1084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1998</xdr:rowOff>
    </xdr:from>
    <xdr:ext cx="469744" cy="259045"/>
    <xdr:sp macro="" textlink="">
      <xdr:nvSpPr>
        <xdr:cNvPr id="477" name="【学校施設】&#10;一人当たり面積最大値テキスト">
          <a:extLst>
            <a:ext uri="{FF2B5EF4-FFF2-40B4-BE49-F238E27FC236}">
              <a16:creationId xmlns="" xmlns:a16="http://schemas.microsoft.com/office/drawing/2014/main" id="{9D3DEDC5-F92D-4069-B9E1-30A8A2D68AA6}"/>
            </a:ext>
          </a:extLst>
        </xdr:cNvPr>
        <xdr:cNvSpPr txBox="1"/>
      </xdr:nvSpPr>
      <xdr:spPr>
        <a:xfrm>
          <a:off x="22199600" y="926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55321</xdr:rowOff>
    </xdr:from>
    <xdr:to>
      <xdr:col>116</xdr:col>
      <xdr:colOff>152400</xdr:colOff>
      <xdr:row>55</xdr:row>
      <xdr:rowOff>55321</xdr:rowOff>
    </xdr:to>
    <xdr:cxnSp macro="">
      <xdr:nvCxnSpPr>
        <xdr:cNvPr id="478" name="直線コネクタ 477">
          <a:extLst>
            <a:ext uri="{FF2B5EF4-FFF2-40B4-BE49-F238E27FC236}">
              <a16:creationId xmlns="" xmlns:a16="http://schemas.microsoft.com/office/drawing/2014/main" id="{493AD072-A247-48B0-B2F6-A7366D168006}"/>
            </a:ext>
          </a:extLst>
        </xdr:cNvPr>
        <xdr:cNvCxnSpPr/>
      </xdr:nvCxnSpPr>
      <xdr:spPr>
        <a:xfrm>
          <a:off x="22072600" y="948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158056</xdr:rowOff>
    </xdr:from>
    <xdr:ext cx="469744" cy="259045"/>
    <xdr:sp macro="" textlink="">
      <xdr:nvSpPr>
        <xdr:cNvPr id="479" name="【学校施設】&#10;一人当たり面積平均値テキスト">
          <a:extLst>
            <a:ext uri="{FF2B5EF4-FFF2-40B4-BE49-F238E27FC236}">
              <a16:creationId xmlns="" xmlns:a16="http://schemas.microsoft.com/office/drawing/2014/main" id="{2407D703-1219-44A5-A697-894597988B88}"/>
            </a:ext>
          </a:extLst>
        </xdr:cNvPr>
        <xdr:cNvSpPr txBox="1"/>
      </xdr:nvSpPr>
      <xdr:spPr>
        <a:xfrm>
          <a:off x="22199600" y="10445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8179</xdr:rowOff>
    </xdr:from>
    <xdr:to>
      <xdr:col>116</xdr:col>
      <xdr:colOff>114300</xdr:colOff>
      <xdr:row>61</xdr:row>
      <xdr:rowOff>109779</xdr:rowOff>
    </xdr:to>
    <xdr:sp macro="" textlink="">
      <xdr:nvSpPr>
        <xdr:cNvPr id="480" name="フローチャート: 判断 479">
          <a:extLst>
            <a:ext uri="{FF2B5EF4-FFF2-40B4-BE49-F238E27FC236}">
              <a16:creationId xmlns="" xmlns:a16="http://schemas.microsoft.com/office/drawing/2014/main" id="{EBF6E4B6-D8C8-4373-AAF1-638CE3B4CF77}"/>
            </a:ext>
          </a:extLst>
        </xdr:cNvPr>
        <xdr:cNvSpPr/>
      </xdr:nvSpPr>
      <xdr:spPr>
        <a:xfrm>
          <a:off x="22110700" y="1046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50241</xdr:rowOff>
    </xdr:from>
    <xdr:to>
      <xdr:col>112</xdr:col>
      <xdr:colOff>38100</xdr:colOff>
      <xdr:row>61</xdr:row>
      <xdr:rowOff>151841</xdr:rowOff>
    </xdr:to>
    <xdr:sp macro="" textlink="">
      <xdr:nvSpPr>
        <xdr:cNvPr id="481" name="フローチャート: 判断 480">
          <a:extLst>
            <a:ext uri="{FF2B5EF4-FFF2-40B4-BE49-F238E27FC236}">
              <a16:creationId xmlns="" xmlns:a16="http://schemas.microsoft.com/office/drawing/2014/main" id="{DBBB1757-3380-4FEF-96DE-339AF96C50FC}"/>
            </a:ext>
          </a:extLst>
        </xdr:cNvPr>
        <xdr:cNvSpPr/>
      </xdr:nvSpPr>
      <xdr:spPr>
        <a:xfrm>
          <a:off x="21272500" y="1050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112420</xdr:rowOff>
    </xdr:from>
    <xdr:to>
      <xdr:col>107</xdr:col>
      <xdr:colOff>101600</xdr:colOff>
      <xdr:row>62</xdr:row>
      <xdr:rowOff>42570</xdr:rowOff>
    </xdr:to>
    <xdr:sp macro="" textlink="">
      <xdr:nvSpPr>
        <xdr:cNvPr id="482" name="フローチャート: 判断 481">
          <a:extLst>
            <a:ext uri="{FF2B5EF4-FFF2-40B4-BE49-F238E27FC236}">
              <a16:creationId xmlns="" xmlns:a16="http://schemas.microsoft.com/office/drawing/2014/main" id="{5BA6F2FB-33F5-4323-A790-D43DD049621E}"/>
            </a:ext>
          </a:extLst>
        </xdr:cNvPr>
        <xdr:cNvSpPr/>
      </xdr:nvSpPr>
      <xdr:spPr>
        <a:xfrm>
          <a:off x="20383500" y="1057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3" name="テキスト ボックス 482">
          <a:extLst>
            <a:ext uri="{FF2B5EF4-FFF2-40B4-BE49-F238E27FC236}">
              <a16:creationId xmlns="" xmlns:a16="http://schemas.microsoft.com/office/drawing/2014/main" id="{2B8585A7-FFA8-4F9C-BE2D-A950B4515D9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4" name="テキスト ボックス 483">
          <a:extLst>
            <a:ext uri="{FF2B5EF4-FFF2-40B4-BE49-F238E27FC236}">
              <a16:creationId xmlns="" xmlns:a16="http://schemas.microsoft.com/office/drawing/2014/main" id="{00B8C3A4-998F-4E54-9C55-8225BC6C036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5" name="テキスト ボックス 484">
          <a:extLst>
            <a:ext uri="{FF2B5EF4-FFF2-40B4-BE49-F238E27FC236}">
              <a16:creationId xmlns="" xmlns:a16="http://schemas.microsoft.com/office/drawing/2014/main" id="{6C1E10C9-AB8A-491C-AC34-8C47C80A0CB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6" name="テキスト ボックス 485">
          <a:extLst>
            <a:ext uri="{FF2B5EF4-FFF2-40B4-BE49-F238E27FC236}">
              <a16:creationId xmlns="" xmlns:a16="http://schemas.microsoft.com/office/drawing/2014/main" id="{A5434218-32CD-4CDF-BDDA-9314F2FA401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7" name="テキスト ボックス 486">
          <a:extLst>
            <a:ext uri="{FF2B5EF4-FFF2-40B4-BE49-F238E27FC236}">
              <a16:creationId xmlns="" xmlns:a16="http://schemas.microsoft.com/office/drawing/2014/main" id="{01EA4D73-0082-42E5-A967-5D098EBE0BB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127508</xdr:rowOff>
    </xdr:from>
    <xdr:to>
      <xdr:col>112</xdr:col>
      <xdr:colOff>38100</xdr:colOff>
      <xdr:row>62</xdr:row>
      <xdr:rowOff>57658</xdr:rowOff>
    </xdr:to>
    <xdr:sp macro="" textlink="">
      <xdr:nvSpPr>
        <xdr:cNvPr id="488" name="楕円 487">
          <a:extLst>
            <a:ext uri="{FF2B5EF4-FFF2-40B4-BE49-F238E27FC236}">
              <a16:creationId xmlns="" xmlns:a16="http://schemas.microsoft.com/office/drawing/2014/main" id="{67B99089-859E-4F2D-BA2A-3C03ACF81F55}"/>
            </a:ext>
          </a:extLst>
        </xdr:cNvPr>
        <xdr:cNvSpPr/>
      </xdr:nvSpPr>
      <xdr:spPr>
        <a:xfrm>
          <a:off x="21272500" y="1058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151740</xdr:rowOff>
    </xdr:from>
    <xdr:to>
      <xdr:col>107</xdr:col>
      <xdr:colOff>101600</xdr:colOff>
      <xdr:row>62</xdr:row>
      <xdr:rowOff>81890</xdr:rowOff>
    </xdr:to>
    <xdr:sp macro="" textlink="">
      <xdr:nvSpPr>
        <xdr:cNvPr id="489" name="楕円 488">
          <a:extLst>
            <a:ext uri="{FF2B5EF4-FFF2-40B4-BE49-F238E27FC236}">
              <a16:creationId xmlns="" xmlns:a16="http://schemas.microsoft.com/office/drawing/2014/main" id="{3F395BBF-7B87-44C1-8EEA-F81D4A76CB90}"/>
            </a:ext>
          </a:extLst>
        </xdr:cNvPr>
        <xdr:cNvSpPr/>
      </xdr:nvSpPr>
      <xdr:spPr>
        <a:xfrm>
          <a:off x="20383500" y="1061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6858</xdr:rowOff>
    </xdr:from>
    <xdr:to>
      <xdr:col>111</xdr:col>
      <xdr:colOff>177800</xdr:colOff>
      <xdr:row>62</xdr:row>
      <xdr:rowOff>31090</xdr:rowOff>
    </xdr:to>
    <xdr:cxnSp macro="">
      <xdr:nvCxnSpPr>
        <xdr:cNvPr id="490" name="直線コネクタ 489">
          <a:extLst>
            <a:ext uri="{FF2B5EF4-FFF2-40B4-BE49-F238E27FC236}">
              <a16:creationId xmlns="" xmlns:a16="http://schemas.microsoft.com/office/drawing/2014/main" id="{3F5616A7-B7A9-495E-A579-AD8F727D07F1}"/>
            </a:ext>
          </a:extLst>
        </xdr:cNvPr>
        <xdr:cNvCxnSpPr/>
      </xdr:nvCxnSpPr>
      <xdr:spPr>
        <a:xfrm flipV="1">
          <a:off x="20434300" y="10636758"/>
          <a:ext cx="889000" cy="2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168368</xdr:rowOff>
    </xdr:from>
    <xdr:ext cx="469744" cy="259045"/>
    <xdr:sp macro="" textlink="">
      <xdr:nvSpPr>
        <xdr:cNvPr id="491" name="n_1aveValue【学校施設】&#10;一人当たり面積">
          <a:extLst>
            <a:ext uri="{FF2B5EF4-FFF2-40B4-BE49-F238E27FC236}">
              <a16:creationId xmlns="" xmlns:a16="http://schemas.microsoft.com/office/drawing/2014/main" id="{EB651AA1-7A60-41EC-ACC4-EF9F1A11291C}"/>
            </a:ext>
          </a:extLst>
        </xdr:cNvPr>
        <xdr:cNvSpPr txBox="1"/>
      </xdr:nvSpPr>
      <xdr:spPr>
        <a:xfrm>
          <a:off x="21075727" y="10283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59097</xdr:rowOff>
    </xdr:from>
    <xdr:ext cx="469744" cy="259045"/>
    <xdr:sp macro="" textlink="">
      <xdr:nvSpPr>
        <xdr:cNvPr id="492" name="n_2aveValue【学校施設】&#10;一人当たり面積">
          <a:extLst>
            <a:ext uri="{FF2B5EF4-FFF2-40B4-BE49-F238E27FC236}">
              <a16:creationId xmlns="" xmlns:a16="http://schemas.microsoft.com/office/drawing/2014/main" id="{441C6976-6117-490F-8208-1A09FCE2E722}"/>
            </a:ext>
          </a:extLst>
        </xdr:cNvPr>
        <xdr:cNvSpPr txBox="1"/>
      </xdr:nvSpPr>
      <xdr:spPr>
        <a:xfrm>
          <a:off x="20199427" y="1034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48785</xdr:rowOff>
    </xdr:from>
    <xdr:ext cx="469744" cy="259045"/>
    <xdr:sp macro="" textlink="">
      <xdr:nvSpPr>
        <xdr:cNvPr id="493" name="n_1mainValue【学校施設】&#10;一人当たり面積">
          <a:extLst>
            <a:ext uri="{FF2B5EF4-FFF2-40B4-BE49-F238E27FC236}">
              <a16:creationId xmlns="" xmlns:a16="http://schemas.microsoft.com/office/drawing/2014/main" id="{BFEBC215-CFBF-4DA9-94D4-B08AF8D75042}"/>
            </a:ext>
          </a:extLst>
        </xdr:cNvPr>
        <xdr:cNvSpPr txBox="1"/>
      </xdr:nvSpPr>
      <xdr:spPr>
        <a:xfrm>
          <a:off x="21075727" y="1067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73017</xdr:rowOff>
    </xdr:from>
    <xdr:ext cx="469744" cy="259045"/>
    <xdr:sp macro="" textlink="">
      <xdr:nvSpPr>
        <xdr:cNvPr id="494" name="n_2mainValue【学校施設】&#10;一人当たり面積">
          <a:extLst>
            <a:ext uri="{FF2B5EF4-FFF2-40B4-BE49-F238E27FC236}">
              <a16:creationId xmlns="" xmlns:a16="http://schemas.microsoft.com/office/drawing/2014/main" id="{499E8716-CA95-49FB-9A3B-79FC96F70703}"/>
            </a:ext>
          </a:extLst>
        </xdr:cNvPr>
        <xdr:cNvSpPr txBox="1"/>
      </xdr:nvSpPr>
      <xdr:spPr>
        <a:xfrm>
          <a:off x="20199427" y="107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5" name="正方形/長方形 494">
          <a:extLst>
            <a:ext uri="{FF2B5EF4-FFF2-40B4-BE49-F238E27FC236}">
              <a16:creationId xmlns="" xmlns:a16="http://schemas.microsoft.com/office/drawing/2014/main" id="{B12F2014-E1DB-4893-95F3-23AEB1FEAFE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6" name="正方形/長方形 495">
          <a:extLst>
            <a:ext uri="{FF2B5EF4-FFF2-40B4-BE49-F238E27FC236}">
              <a16:creationId xmlns="" xmlns:a16="http://schemas.microsoft.com/office/drawing/2014/main" id="{9E03D956-8330-47BA-B6F0-DCE2B5517C9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7" name="正方形/長方形 496">
          <a:extLst>
            <a:ext uri="{FF2B5EF4-FFF2-40B4-BE49-F238E27FC236}">
              <a16:creationId xmlns="" xmlns:a16="http://schemas.microsoft.com/office/drawing/2014/main" id="{058582F9-31D0-4E17-9E44-2979C97B695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8" name="正方形/長方形 497">
          <a:extLst>
            <a:ext uri="{FF2B5EF4-FFF2-40B4-BE49-F238E27FC236}">
              <a16:creationId xmlns="" xmlns:a16="http://schemas.microsoft.com/office/drawing/2014/main" id="{4DAA480B-3451-4063-A07E-D41B1D2FA53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9" name="正方形/長方形 498">
          <a:extLst>
            <a:ext uri="{FF2B5EF4-FFF2-40B4-BE49-F238E27FC236}">
              <a16:creationId xmlns="" xmlns:a16="http://schemas.microsoft.com/office/drawing/2014/main" id="{BEE8C931-6606-4B1A-BD54-1589E8D7E91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0" name="正方形/長方形 499">
          <a:extLst>
            <a:ext uri="{FF2B5EF4-FFF2-40B4-BE49-F238E27FC236}">
              <a16:creationId xmlns="" xmlns:a16="http://schemas.microsoft.com/office/drawing/2014/main" id="{806A8D5B-9B64-4970-A3A3-F1EFCA6CFB6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1" name="正方形/長方形 500">
          <a:extLst>
            <a:ext uri="{FF2B5EF4-FFF2-40B4-BE49-F238E27FC236}">
              <a16:creationId xmlns="" xmlns:a16="http://schemas.microsoft.com/office/drawing/2014/main" id="{3AB68711-9BF3-46ED-9D7A-0825E157704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2" name="正方形/長方形 501">
          <a:extLst>
            <a:ext uri="{FF2B5EF4-FFF2-40B4-BE49-F238E27FC236}">
              <a16:creationId xmlns="" xmlns:a16="http://schemas.microsoft.com/office/drawing/2014/main" id="{DEFE2E42-9564-4F2E-988F-DE4B5F5DADF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3" name="テキスト ボックス 502">
          <a:extLst>
            <a:ext uri="{FF2B5EF4-FFF2-40B4-BE49-F238E27FC236}">
              <a16:creationId xmlns="" xmlns:a16="http://schemas.microsoft.com/office/drawing/2014/main" id="{989ED548-1F79-4084-9D0C-AD1B36FD7103}"/>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4" name="直線コネクタ 503">
          <a:extLst>
            <a:ext uri="{FF2B5EF4-FFF2-40B4-BE49-F238E27FC236}">
              <a16:creationId xmlns="" xmlns:a16="http://schemas.microsoft.com/office/drawing/2014/main" id="{B1B2C938-4932-4DC1-8F0D-FD3868E727F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05" name="テキスト ボックス 504">
          <a:extLst>
            <a:ext uri="{FF2B5EF4-FFF2-40B4-BE49-F238E27FC236}">
              <a16:creationId xmlns="" xmlns:a16="http://schemas.microsoft.com/office/drawing/2014/main" id="{2031F7A8-3326-4775-95E2-AD2AC51ED55E}"/>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6" name="直線コネクタ 505">
          <a:extLst>
            <a:ext uri="{FF2B5EF4-FFF2-40B4-BE49-F238E27FC236}">
              <a16:creationId xmlns="" xmlns:a16="http://schemas.microsoft.com/office/drawing/2014/main" id="{3FCEEBB4-28DE-4D94-82A0-9570A3B144F9}"/>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07" name="テキスト ボックス 506">
          <a:extLst>
            <a:ext uri="{FF2B5EF4-FFF2-40B4-BE49-F238E27FC236}">
              <a16:creationId xmlns="" xmlns:a16="http://schemas.microsoft.com/office/drawing/2014/main" id="{CA83E1E4-BD19-4CB5-9CEE-29C2D5ED42D5}"/>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8" name="直線コネクタ 507">
          <a:extLst>
            <a:ext uri="{FF2B5EF4-FFF2-40B4-BE49-F238E27FC236}">
              <a16:creationId xmlns="" xmlns:a16="http://schemas.microsoft.com/office/drawing/2014/main" id="{4AD2DC2C-80E0-4D44-90AB-6F78DDE302C3}"/>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09" name="テキスト ボックス 508">
          <a:extLst>
            <a:ext uri="{FF2B5EF4-FFF2-40B4-BE49-F238E27FC236}">
              <a16:creationId xmlns="" xmlns:a16="http://schemas.microsoft.com/office/drawing/2014/main" id="{3C1E7C40-93F6-4740-96DC-DC89370D7BB2}"/>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10" name="直線コネクタ 509">
          <a:extLst>
            <a:ext uri="{FF2B5EF4-FFF2-40B4-BE49-F238E27FC236}">
              <a16:creationId xmlns="" xmlns:a16="http://schemas.microsoft.com/office/drawing/2014/main" id="{8C239554-AADE-415B-9EF9-99010AF6B6E6}"/>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1" name="テキスト ボックス 510">
          <a:extLst>
            <a:ext uri="{FF2B5EF4-FFF2-40B4-BE49-F238E27FC236}">
              <a16:creationId xmlns="" xmlns:a16="http://schemas.microsoft.com/office/drawing/2014/main" id="{6CFA5E41-CA66-4325-87E4-8EC7062B51A6}"/>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2" name="直線コネクタ 511">
          <a:extLst>
            <a:ext uri="{FF2B5EF4-FFF2-40B4-BE49-F238E27FC236}">
              <a16:creationId xmlns="" xmlns:a16="http://schemas.microsoft.com/office/drawing/2014/main" id="{98DD41E2-A273-4AC3-8A16-672856227146}"/>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3" name="テキスト ボックス 512">
          <a:extLst>
            <a:ext uri="{FF2B5EF4-FFF2-40B4-BE49-F238E27FC236}">
              <a16:creationId xmlns="" xmlns:a16="http://schemas.microsoft.com/office/drawing/2014/main" id="{F1878FFF-E4B0-4182-AA4A-873A0996E36B}"/>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4" name="直線コネクタ 513">
          <a:extLst>
            <a:ext uri="{FF2B5EF4-FFF2-40B4-BE49-F238E27FC236}">
              <a16:creationId xmlns="" xmlns:a16="http://schemas.microsoft.com/office/drawing/2014/main" id="{5073C185-BDC3-40F8-A8D5-CDD6D5615868}"/>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15" name="テキスト ボックス 514">
          <a:extLst>
            <a:ext uri="{FF2B5EF4-FFF2-40B4-BE49-F238E27FC236}">
              <a16:creationId xmlns="" xmlns:a16="http://schemas.microsoft.com/office/drawing/2014/main" id="{DC585AD0-3D74-46EB-ADA2-66E3BDA02C55}"/>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6" name="直線コネクタ 515">
          <a:extLst>
            <a:ext uri="{FF2B5EF4-FFF2-40B4-BE49-F238E27FC236}">
              <a16:creationId xmlns="" xmlns:a16="http://schemas.microsoft.com/office/drawing/2014/main" id="{B26C9E2F-1599-4FB6-AFD2-C9563FC414C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7" name="テキスト ボックス 516">
          <a:extLst>
            <a:ext uri="{FF2B5EF4-FFF2-40B4-BE49-F238E27FC236}">
              <a16:creationId xmlns="" xmlns:a16="http://schemas.microsoft.com/office/drawing/2014/main" id="{843DB9F3-4CF0-47E9-AA47-BCEABD678FF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8" name="【児童館】&#10;有形固定資産減価償却率グラフ枠">
          <a:extLst>
            <a:ext uri="{FF2B5EF4-FFF2-40B4-BE49-F238E27FC236}">
              <a16:creationId xmlns="" xmlns:a16="http://schemas.microsoft.com/office/drawing/2014/main" id="{05530E6A-5E8D-4C28-87BB-2C9CE4F98D64}"/>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118111</xdr:rowOff>
    </xdr:to>
    <xdr:cxnSp macro="">
      <xdr:nvCxnSpPr>
        <xdr:cNvPr id="519" name="直線コネクタ 518">
          <a:extLst>
            <a:ext uri="{FF2B5EF4-FFF2-40B4-BE49-F238E27FC236}">
              <a16:creationId xmlns="" xmlns:a16="http://schemas.microsoft.com/office/drawing/2014/main" id="{10C81C2E-6E3D-40BE-B10C-AA53B42DFB34}"/>
            </a:ext>
          </a:extLst>
        </xdr:cNvPr>
        <xdr:cNvCxnSpPr/>
      </xdr:nvCxnSpPr>
      <xdr:spPr>
        <a:xfrm flipV="1">
          <a:off x="16318864" y="13335000"/>
          <a:ext cx="0" cy="1527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121938</xdr:rowOff>
    </xdr:from>
    <xdr:ext cx="405111" cy="259045"/>
    <xdr:sp macro="" textlink="">
      <xdr:nvSpPr>
        <xdr:cNvPr id="520" name="【児童館】&#10;有形固定資産減価償却率最小値テキスト">
          <a:extLst>
            <a:ext uri="{FF2B5EF4-FFF2-40B4-BE49-F238E27FC236}">
              <a16:creationId xmlns="" xmlns:a16="http://schemas.microsoft.com/office/drawing/2014/main" id="{F33641AD-94CD-49FE-9D3F-6C773838568A}"/>
            </a:ext>
          </a:extLst>
        </xdr:cNvPr>
        <xdr:cNvSpPr txBox="1"/>
      </xdr:nvSpPr>
      <xdr:spPr>
        <a:xfrm>
          <a:off x="16357600" y="1486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118111</xdr:rowOff>
    </xdr:from>
    <xdr:to>
      <xdr:col>86</xdr:col>
      <xdr:colOff>25400</xdr:colOff>
      <xdr:row>86</xdr:row>
      <xdr:rowOff>118111</xdr:rowOff>
    </xdr:to>
    <xdr:cxnSp macro="">
      <xdr:nvCxnSpPr>
        <xdr:cNvPr id="521" name="直線コネクタ 520">
          <a:extLst>
            <a:ext uri="{FF2B5EF4-FFF2-40B4-BE49-F238E27FC236}">
              <a16:creationId xmlns="" xmlns:a16="http://schemas.microsoft.com/office/drawing/2014/main" id="{F16C811E-7AA4-40A6-804F-40F743602DAB}"/>
            </a:ext>
          </a:extLst>
        </xdr:cNvPr>
        <xdr:cNvCxnSpPr/>
      </xdr:nvCxnSpPr>
      <xdr:spPr>
        <a:xfrm>
          <a:off x="16230600" y="1486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22" name="【児童館】&#10;有形固定資産減価償却率最大値テキスト">
          <a:extLst>
            <a:ext uri="{FF2B5EF4-FFF2-40B4-BE49-F238E27FC236}">
              <a16:creationId xmlns="" xmlns:a16="http://schemas.microsoft.com/office/drawing/2014/main" id="{A25926EB-5303-4E44-88C6-A24E42CCE78B}"/>
            </a:ext>
          </a:extLst>
        </xdr:cNvPr>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23" name="直線コネクタ 522">
          <a:extLst>
            <a:ext uri="{FF2B5EF4-FFF2-40B4-BE49-F238E27FC236}">
              <a16:creationId xmlns="" xmlns:a16="http://schemas.microsoft.com/office/drawing/2014/main" id="{F308006A-8C8A-44C1-830C-07252408A172}"/>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169563</xdr:rowOff>
    </xdr:from>
    <xdr:ext cx="405111" cy="259045"/>
    <xdr:sp macro="" textlink="">
      <xdr:nvSpPr>
        <xdr:cNvPr id="524" name="【児童館】&#10;有形固定資産減価償却率平均値テキスト">
          <a:extLst>
            <a:ext uri="{FF2B5EF4-FFF2-40B4-BE49-F238E27FC236}">
              <a16:creationId xmlns="" xmlns:a16="http://schemas.microsoft.com/office/drawing/2014/main" id="{4A44451C-E05E-4544-A444-8044D6226A8C}"/>
            </a:ext>
          </a:extLst>
        </xdr:cNvPr>
        <xdr:cNvSpPr txBox="1"/>
      </xdr:nvSpPr>
      <xdr:spPr>
        <a:xfrm>
          <a:off x="16357600" y="14228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19686</xdr:rowOff>
    </xdr:from>
    <xdr:to>
      <xdr:col>85</xdr:col>
      <xdr:colOff>177800</xdr:colOff>
      <xdr:row>83</xdr:row>
      <xdr:rowOff>121286</xdr:rowOff>
    </xdr:to>
    <xdr:sp macro="" textlink="">
      <xdr:nvSpPr>
        <xdr:cNvPr id="525" name="フローチャート: 判断 524">
          <a:extLst>
            <a:ext uri="{FF2B5EF4-FFF2-40B4-BE49-F238E27FC236}">
              <a16:creationId xmlns="" xmlns:a16="http://schemas.microsoft.com/office/drawing/2014/main" id="{DA2C60D6-5227-487B-8D4B-B248BC814EFD}"/>
            </a:ext>
          </a:extLst>
        </xdr:cNvPr>
        <xdr:cNvSpPr/>
      </xdr:nvSpPr>
      <xdr:spPr>
        <a:xfrm>
          <a:off x="16268700" y="142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31114</xdr:rowOff>
    </xdr:from>
    <xdr:to>
      <xdr:col>81</xdr:col>
      <xdr:colOff>101600</xdr:colOff>
      <xdr:row>83</xdr:row>
      <xdr:rowOff>132714</xdr:rowOff>
    </xdr:to>
    <xdr:sp macro="" textlink="">
      <xdr:nvSpPr>
        <xdr:cNvPr id="526" name="フローチャート: 判断 525">
          <a:extLst>
            <a:ext uri="{FF2B5EF4-FFF2-40B4-BE49-F238E27FC236}">
              <a16:creationId xmlns="" xmlns:a16="http://schemas.microsoft.com/office/drawing/2014/main" id="{E620681D-2582-4CD7-8930-370FA2F36517}"/>
            </a:ext>
          </a:extLst>
        </xdr:cNvPr>
        <xdr:cNvSpPr/>
      </xdr:nvSpPr>
      <xdr:spPr>
        <a:xfrm>
          <a:off x="15430500" y="1426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124461</xdr:rowOff>
    </xdr:from>
    <xdr:to>
      <xdr:col>76</xdr:col>
      <xdr:colOff>165100</xdr:colOff>
      <xdr:row>84</xdr:row>
      <xdr:rowOff>54611</xdr:rowOff>
    </xdr:to>
    <xdr:sp macro="" textlink="">
      <xdr:nvSpPr>
        <xdr:cNvPr id="527" name="フローチャート: 判断 526">
          <a:extLst>
            <a:ext uri="{FF2B5EF4-FFF2-40B4-BE49-F238E27FC236}">
              <a16:creationId xmlns="" xmlns:a16="http://schemas.microsoft.com/office/drawing/2014/main" id="{82561C84-D657-403D-A895-795D27F4BD63}"/>
            </a:ext>
          </a:extLst>
        </xdr:cNvPr>
        <xdr:cNvSpPr/>
      </xdr:nvSpPr>
      <xdr:spPr>
        <a:xfrm>
          <a:off x="14541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8" name="テキスト ボックス 527">
          <a:extLst>
            <a:ext uri="{FF2B5EF4-FFF2-40B4-BE49-F238E27FC236}">
              <a16:creationId xmlns="" xmlns:a16="http://schemas.microsoft.com/office/drawing/2014/main" id="{FD00168F-F1F5-4316-9B33-E0DE6BBBDC7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9" name="テキスト ボックス 528">
          <a:extLst>
            <a:ext uri="{FF2B5EF4-FFF2-40B4-BE49-F238E27FC236}">
              <a16:creationId xmlns="" xmlns:a16="http://schemas.microsoft.com/office/drawing/2014/main" id="{FBF2B567-28F0-4A9A-B875-B13840787D99}"/>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0" name="テキスト ボックス 529">
          <a:extLst>
            <a:ext uri="{FF2B5EF4-FFF2-40B4-BE49-F238E27FC236}">
              <a16:creationId xmlns="" xmlns:a16="http://schemas.microsoft.com/office/drawing/2014/main" id="{40FDF28E-2A0E-4947-98D6-059DB3076E0B}"/>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1" name="テキスト ボックス 530">
          <a:extLst>
            <a:ext uri="{FF2B5EF4-FFF2-40B4-BE49-F238E27FC236}">
              <a16:creationId xmlns="" xmlns:a16="http://schemas.microsoft.com/office/drawing/2014/main" id="{BDAB70CE-C51F-4FE8-A20C-EED06BAB503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2" name="テキスト ボックス 531">
          <a:extLst>
            <a:ext uri="{FF2B5EF4-FFF2-40B4-BE49-F238E27FC236}">
              <a16:creationId xmlns="" xmlns:a16="http://schemas.microsoft.com/office/drawing/2014/main" id="{4EE63BBE-F349-4FB6-A5D3-6D14F13D0D1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48261</xdr:rowOff>
    </xdr:from>
    <xdr:to>
      <xdr:col>81</xdr:col>
      <xdr:colOff>101600</xdr:colOff>
      <xdr:row>79</xdr:row>
      <xdr:rowOff>149861</xdr:rowOff>
    </xdr:to>
    <xdr:sp macro="" textlink="">
      <xdr:nvSpPr>
        <xdr:cNvPr id="533" name="楕円 532">
          <a:extLst>
            <a:ext uri="{FF2B5EF4-FFF2-40B4-BE49-F238E27FC236}">
              <a16:creationId xmlns="" xmlns:a16="http://schemas.microsoft.com/office/drawing/2014/main" id="{8287C16D-97F7-4A14-8763-A91B2A4B5B3F}"/>
            </a:ext>
          </a:extLst>
        </xdr:cNvPr>
        <xdr:cNvSpPr/>
      </xdr:nvSpPr>
      <xdr:spPr>
        <a:xfrm>
          <a:off x="15430500" y="1359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90170</xdr:rowOff>
    </xdr:from>
    <xdr:to>
      <xdr:col>76</xdr:col>
      <xdr:colOff>165100</xdr:colOff>
      <xdr:row>80</xdr:row>
      <xdr:rowOff>20320</xdr:rowOff>
    </xdr:to>
    <xdr:sp macro="" textlink="">
      <xdr:nvSpPr>
        <xdr:cNvPr id="534" name="楕円 533">
          <a:extLst>
            <a:ext uri="{FF2B5EF4-FFF2-40B4-BE49-F238E27FC236}">
              <a16:creationId xmlns="" xmlns:a16="http://schemas.microsoft.com/office/drawing/2014/main" id="{C28B8EA6-8FD2-4382-B2E0-A61412473AA2}"/>
            </a:ext>
          </a:extLst>
        </xdr:cNvPr>
        <xdr:cNvSpPr/>
      </xdr:nvSpPr>
      <xdr:spPr>
        <a:xfrm>
          <a:off x="14541500" y="1363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99061</xdr:rowOff>
    </xdr:from>
    <xdr:to>
      <xdr:col>81</xdr:col>
      <xdr:colOff>50800</xdr:colOff>
      <xdr:row>79</xdr:row>
      <xdr:rowOff>140970</xdr:rowOff>
    </xdr:to>
    <xdr:cxnSp macro="">
      <xdr:nvCxnSpPr>
        <xdr:cNvPr id="535" name="直線コネクタ 534">
          <a:extLst>
            <a:ext uri="{FF2B5EF4-FFF2-40B4-BE49-F238E27FC236}">
              <a16:creationId xmlns="" xmlns:a16="http://schemas.microsoft.com/office/drawing/2014/main" id="{B0333B99-31ED-412E-8C5E-6DDA92CE1A39}"/>
            </a:ext>
          </a:extLst>
        </xdr:cNvPr>
        <xdr:cNvCxnSpPr/>
      </xdr:nvCxnSpPr>
      <xdr:spPr>
        <a:xfrm flipV="1">
          <a:off x="14592300" y="1364361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123841</xdr:rowOff>
    </xdr:from>
    <xdr:ext cx="405111" cy="259045"/>
    <xdr:sp macro="" textlink="">
      <xdr:nvSpPr>
        <xdr:cNvPr id="536" name="n_1aveValue【児童館】&#10;有形固定資産減価償却率">
          <a:extLst>
            <a:ext uri="{FF2B5EF4-FFF2-40B4-BE49-F238E27FC236}">
              <a16:creationId xmlns="" xmlns:a16="http://schemas.microsoft.com/office/drawing/2014/main" id="{177720E3-0A55-4025-9FAB-4F50C19EFE36}"/>
            </a:ext>
          </a:extLst>
        </xdr:cNvPr>
        <xdr:cNvSpPr txBox="1"/>
      </xdr:nvSpPr>
      <xdr:spPr>
        <a:xfrm>
          <a:off x="15266044" y="1435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45738</xdr:rowOff>
    </xdr:from>
    <xdr:ext cx="405111" cy="259045"/>
    <xdr:sp macro="" textlink="">
      <xdr:nvSpPr>
        <xdr:cNvPr id="537" name="n_2aveValue【児童館】&#10;有形固定資産減価償却率">
          <a:extLst>
            <a:ext uri="{FF2B5EF4-FFF2-40B4-BE49-F238E27FC236}">
              <a16:creationId xmlns="" xmlns:a16="http://schemas.microsoft.com/office/drawing/2014/main" id="{E0C953F7-E745-4487-84CE-BAA363D10F5C}"/>
            </a:ext>
          </a:extLst>
        </xdr:cNvPr>
        <xdr:cNvSpPr txBox="1"/>
      </xdr:nvSpPr>
      <xdr:spPr>
        <a:xfrm>
          <a:off x="14389744" y="1444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166388</xdr:rowOff>
    </xdr:from>
    <xdr:ext cx="405111" cy="259045"/>
    <xdr:sp macro="" textlink="">
      <xdr:nvSpPr>
        <xdr:cNvPr id="538" name="n_1mainValue【児童館】&#10;有形固定資産減価償却率">
          <a:extLst>
            <a:ext uri="{FF2B5EF4-FFF2-40B4-BE49-F238E27FC236}">
              <a16:creationId xmlns="" xmlns:a16="http://schemas.microsoft.com/office/drawing/2014/main" id="{49FEF073-B92B-4E51-9934-553BC0E88DFC}"/>
            </a:ext>
          </a:extLst>
        </xdr:cNvPr>
        <xdr:cNvSpPr txBox="1"/>
      </xdr:nvSpPr>
      <xdr:spPr>
        <a:xfrm>
          <a:off x="15266044" y="1336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36847</xdr:rowOff>
    </xdr:from>
    <xdr:ext cx="405111" cy="259045"/>
    <xdr:sp macro="" textlink="">
      <xdr:nvSpPr>
        <xdr:cNvPr id="539" name="n_2mainValue【児童館】&#10;有形固定資産減価償却率">
          <a:extLst>
            <a:ext uri="{FF2B5EF4-FFF2-40B4-BE49-F238E27FC236}">
              <a16:creationId xmlns="" xmlns:a16="http://schemas.microsoft.com/office/drawing/2014/main" id="{3130ECFF-E194-4DA8-AA00-00A8319138F8}"/>
            </a:ext>
          </a:extLst>
        </xdr:cNvPr>
        <xdr:cNvSpPr txBox="1"/>
      </xdr:nvSpPr>
      <xdr:spPr>
        <a:xfrm>
          <a:off x="143897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0" name="正方形/長方形 539">
          <a:extLst>
            <a:ext uri="{FF2B5EF4-FFF2-40B4-BE49-F238E27FC236}">
              <a16:creationId xmlns="" xmlns:a16="http://schemas.microsoft.com/office/drawing/2014/main" id="{8CEDDA77-1B8B-4CD5-9603-DA1626333CD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1" name="正方形/長方形 540">
          <a:extLst>
            <a:ext uri="{FF2B5EF4-FFF2-40B4-BE49-F238E27FC236}">
              <a16:creationId xmlns="" xmlns:a16="http://schemas.microsoft.com/office/drawing/2014/main" id="{5C9A8C29-B038-450B-A1EB-AB790A64498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2" name="正方形/長方形 541">
          <a:extLst>
            <a:ext uri="{FF2B5EF4-FFF2-40B4-BE49-F238E27FC236}">
              <a16:creationId xmlns="" xmlns:a16="http://schemas.microsoft.com/office/drawing/2014/main" id="{A5F77DA3-9C85-456B-9597-BD7A32F04A0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3" name="正方形/長方形 542">
          <a:extLst>
            <a:ext uri="{FF2B5EF4-FFF2-40B4-BE49-F238E27FC236}">
              <a16:creationId xmlns="" xmlns:a16="http://schemas.microsoft.com/office/drawing/2014/main" id="{FF8757BB-0752-42C2-9373-DEC55F3D7E6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4" name="正方形/長方形 543">
          <a:extLst>
            <a:ext uri="{FF2B5EF4-FFF2-40B4-BE49-F238E27FC236}">
              <a16:creationId xmlns="" xmlns:a16="http://schemas.microsoft.com/office/drawing/2014/main" id="{9489D992-A448-4B98-96EC-9D5275B0D18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5" name="正方形/長方形 544">
          <a:extLst>
            <a:ext uri="{FF2B5EF4-FFF2-40B4-BE49-F238E27FC236}">
              <a16:creationId xmlns="" xmlns:a16="http://schemas.microsoft.com/office/drawing/2014/main" id="{7E9C07C1-94CC-453C-B51B-A26475D472E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6" name="正方形/長方形 545">
          <a:extLst>
            <a:ext uri="{FF2B5EF4-FFF2-40B4-BE49-F238E27FC236}">
              <a16:creationId xmlns="" xmlns:a16="http://schemas.microsoft.com/office/drawing/2014/main" id="{BCA34594-8181-4759-9330-6AF1A15BFCA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7" name="正方形/長方形 546">
          <a:extLst>
            <a:ext uri="{FF2B5EF4-FFF2-40B4-BE49-F238E27FC236}">
              <a16:creationId xmlns="" xmlns:a16="http://schemas.microsoft.com/office/drawing/2014/main" id="{5FA64D74-105F-4C51-8A54-6FA18AAE498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8" name="テキスト ボックス 547">
          <a:extLst>
            <a:ext uri="{FF2B5EF4-FFF2-40B4-BE49-F238E27FC236}">
              <a16:creationId xmlns="" xmlns:a16="http://schemas.microsoft.com/office/drawing/2014/main" id="{E2EC7194-A783-429F-BD02-AA5DB68C8811}"/>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9" name="直線コネクタ 548">
          <a:extLst>
            <a:ext uri="{FF2B5EF4-FFF2-40B4-BE49-F238E27FC236}">
              <a16:creationId xmlns="" xmlns:a16="http://schemas.microsoft.com/office/drawing/2014/main" id="{C515AE5A-877C-4B9D-9D98-1EF1EA623BE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50" name="直線コネクタ 549">
          <a:extLst>
            <a:ext uri="{FF2B5EF4-FFF2-40B4-BE49-F238E27FC236}">
              <a16:creationId xmlns="" xmlns:a16="http://schemas.microsoft.com/office/drawing/2014/main" id="{55436821-ABD8-4154-89D0-DB7B048D9DB2}"/>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51" name="テキスト ボックス 550">
          <a:extLst>
            <a:ext uri="{FF2B5EF4-FFF2-40B4-BE49-F238E27FC236}">
              <a16:creationId xmlns="" xmlns:a16="http://schemas.microsoft.com/office/drawing/2014/main" id="{88E726BB-E72F-43D2-8525-9CE24A972622}"/>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52" name="直線コネクタ 551">
          <a:extLst>
            <a:ext uri="{FF2B5EF4-FFF2-40B4-BE49-F238E27FC236}">
              <a16:creationId xmlns="" xmlns:a16="http://schemas.microsoft.com/office/drawing/2014/main" id="{4B7CDA14-CC89-45D7-85DA-5D7CA25746F8}"/>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53" name="テキスト ボックス 552">
          <a:extLst>
            <a:ext uri="{FF2B5EF4-FFF2-40B4-BE49-F238E27FC236}">
              <a16:creationId xmlns="" xmlns:a16="http://schemas.microsoft.com/office/drawing/2014/main" id="{DEA906C9-7814-481A-8B23-CAD936A6F19D}"/>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4" name="直線コネクタ 553">
          <a:extLst>
            <a:ext uri="{FF2B5EF4-FFF2-40B4-BE49-F238E27FC236}">
              <a16:creationId xmlns="" xmlns:a16="http://schemas.microsoft.com/office/drawing/2014/main" id="{7C34338B-C10C-4810-9E14-02C8A566F2C7}"/>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5" name="テキスト ボックス 554">
          <a:extLst>
            <a:ext uri="{FF2B5EF4-FFF2-40B4-BE49-F238E27FC236}">
              <a16:creationId xmlns="" xmlns:a16="http://schemas.microsoft.com/office/drawing/2014/main" id="{CDCB6E6C-64AF-404D-9994-72E5D408CB38}"/>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6" name="直線コネクタ 555">
          <a:extLst>
            <a:ext uri="{FF2B5EF4-FFF2-40B4-BE49-F238E27FC236}">
              <a16:creationId xmlns="" xmlns:a16="http://schemas.microsoft.com/office/drawing/2014/main" id="{C5E27322-DDE3-4C94-8968-66C97655CBA5}"/>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7" name="テキスト ボックス 556">
          <a:extLst>
            <a:ext uri="{FF2B5EF4-FFF2-40B4-BE49-F238E27FC236}">
              <a16:creationId xmlns="" xmlns:a16="http://schemas.microsoft.com/office/drawing/2014/main" id="{C8A682B2-4FA8-45D3-AFAC-CC75568E3AE8}"/>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8" name="直線コネクタ 557">
          <a:extLst>
            <a:ext uri="{FF2B5EF4-FFF2-40B4-BE49-F238E27FC236}">
              <a16:creationId xmlns="" xmlns:a16="http://schemas.microsoft.com/office/drawing/2014/main" id="{E5F21BB9-3A52-42C0-A640-8C20C4721712}"/>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9" name="テキスト ボックス 558">
          <a:extLst>
            <a:ext uri="{FF2B5EF4-FFF2-40B4-BE49-F238E27FC236}">
              <a16:creationId xmlns="" xmlns:a16="http://schemas.microsoft.com/office/drawing/2014/main" id="{83584689-2FEF-495F-82F3-38C1BFB57ECF}"/>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0" name="直線コネクタ 559">
          <a:extLst>
            <a:ext uri="{FF2B5EF4-FFF2-40B4-BE49-F238E27FC236}">
              <a16:creationId xmlns="" xmlns:a16="http://schemas.microsoft.com/office/drawing/2014/main" id="{704BBE11-3280-40AC-BAEB-CA1983E509AF}"/>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1" name="テキスト ボックス 560">
          <a:extLst>
            <a:ext uri="{FF2B5EF4-FFF2-40B4-BE49-F238E27FC236}">
              <a16:creationId xmlns="" xmlns:a16="http://schemas.microsoft.com/office/drawing/2014/main" id="{8BCEE577-F097-41D3-9F88-DFBF7D2C656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2" name="【児童館】&#10;一人当たり面積グラフ枠">
          <a:extLst>
            <a:ext uri="{FF2B5EF4-FFF2-40B4-BE49-F238E27FC236}">
              <a16:creationId xmlns="" xmlns:a16="http://schemas.microsoft.com/office/drawing/2014/main" id="{53FD942D-0648-47D8-A771-8FB15AED44A8}"/>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86</xdr:row>
      <xdr:rowOff>25400</xdr:rowOff>
    </xdr:to>
    <xdr:cxnSp macro="">
      <xdr:nvCxnSpPr>
        <xdr:cNvPr id="563" name="直線コネクタ 562">
          <a:extLst>
            <a:ext uri="{FF2B5EF4-FFF2-40B4-BE49-F238E27FC236}">
              <a16:creationId xmlns="" xmlns:a16="http://schemas.microsoft.com/office/drawing/2014/main" id="{7888A9F3-1A6D-42E5-8E55-90B3BE474A92}"/>
            </a:ext>
          </a:extLst>
        </xdr:cNvPr>
        <xdr:cNvCxnSpPr/>
      </xdr:nvCxnSpPr>
      <xdr:spPr>
        <a:xfrm flipV="1">
          <a:off x="22160864" y="134112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29227</xdr:rowOff>
    </xdr:from>
    <xdr:ext cx="469744" cy="259045"/>
    <xdr:sp macro="" textlink="">
      <xdr:nvSpPr>
        <xdr:cNvPr id="564" name="【児童館】&#10;一人当たり面積最小値テキスト">
          <a:extLst>
            <a:ext uri="{FF2B5EF4-FFF2-40B4-BE49-F238E27FC236}">
              <a16:creationId xmlns="" xmlns:a16="http://schemas.microsoft.com/office/drawing/2014/main" id="{6374D02C-85B5-4501-A054-3636ACB872B3}"/>
            </a:ext>
          </a:extLst>
        </xdr:cNvPr>
        <xdr:cNvSpPr txBox="1"/>
      </xdr:nvSpPr>
      <xdr:spPr>
        <a:xfrm>
          <a:off x="22199600"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25400</xdr:rowOff>
    </xdr:from>
    <xdr:to>
      <xdr:col>116</xdr:col>
      <xdr:colOff>152400</xdr:colOff>
      <xdr:row>86</xdr:row>
      <xdr:rowOff>25400</xdr:rowOff>
    </xdr:to>
    <xdr:cxnSp macro="">
      <xdr:nvCxnSpPr>
        <xdr:cNvPr id="565" name="直線コネクタ 564">
          <a:extLst>
            <a:ext uri="{FF2B5EF4-FFF2-40B4-BE49-F238E27FC236}">
              <a16:creationId xmlns="" xmlns:a16="http://schemas.microsoft.com/office/drawing/2014/main" id="{8A3D314A-DD10-401A-9AAE-B7D70C9E5E03}"/>
            </a:ext>
          </a:extLst>
        </xdr:cNvPr>
        <xdr:cNvCxnSpPr/>
      </xdr:nvCxnSpPr>
      <xdr:spPr>
        <a:xfrm>
          <a:off x="22072600" y="147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566" name="【児童館】&#10;一人当たり面積最大値テキスト">
          <a:extLst>
            <a:ext uri="{FF2B5EF4-FFF2-40B4-BE49-F238E27FC236}">
              <a16:creationId xmlns="" xmlns:a16="http://schemas.microsoft.com/office/drawing/2014/main" id="{8C350A19-A286-48A6-A969-50DE1244DA17}"/>
            </a:ext>
          </a:extLst>
        </xdr:cNvPr>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567" name="直線コネクタ 566">
          <a:extLst>
            <a:ext uri="{FF2B5EF4-FFF2-40B4-BE49-F238E27FC236}">
              <a16:creationId xmlns="" xmlns:a16="http://schemas.microsoft.com/office/drawing/2014/main" id="{F96A20DC-8F35-4E20-A450-55A5202E8A6F}"/>
            </a:ext>
          </a:extLst>
        </xdr:cNvPr>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568" name="【児童館】&#10;一人当たり面積平均値テキスト">
          <a:extLst>
            <a:ext uri="{FF2B5EF4-FFF2-40B4-BE49-F238E27FC236}">
              <a16:creationId xmlns="" xmlns:a16="http://schemas.microsoft.com/office/drawing/2014/main" id="{056F7669-4E06-48E1-AB10-281204E87A7D}"/>
            </a:ext>
          </a:extLst>
        </xdr:cNvPr>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31750</xdr:rowOff>
    </xdr:from>
    <xdr:to>
      <xdr:col>116</xdr:col>
      <xdr:colOff>114300</xdr:colOff>
      <xdr:row>83</xdr:row>
      <xdr:rowOff>133350</xdr:rowOff>
    </xdr:to>
    <xdr:sp macro="" textlink="">
      <xdr:nvSpPr>
        <xdr:cNvPr id="569" name="フローチャート: 判断 568">
          <a:extLst>
            <a:ext uri="{FF2B5EF4-FFF2-40B4-BE49-F238E27FC236}">
              <a16:creationId xmlns="" xmlns:a16="http://schemas.microsoft.com/office/drawing/2014/main" id="{5AEA490D-0497-4E8F-A77A-F4F0A1D3F089}"/>
            </a:ext>
          </a:extLst>
        </xdr:cNvPr>
        <xdr:cNvSpPr/>
      </xdr:nvSpPr>
      <xdr:spPr>
        <a:xfrm>
          <a:off x="221107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165100</xdr:rowOff>
    </xdr:from>
    <xdr:to>
      <xdr:col>112</xdr:col>
      <xdr:colOff>38100</xdr:colOff>
      <xdr:row>83</xdr:row>
      <xdr:rowOff>95250</xdr:rowOff>
    </xdr:to>
    <xdr:sp macro="" textlink="">
      <xdr:nvSpPr>
        <xdr:cNvPr id="570" name="フローチャート: 判断 569">
          <a:extLst>
            <a:ext uri="{FF2B5EF4-FFF2-40B4-BE49-F238E27FC236}">
              <a16:creationId xmlns="" xmlns:a16="http://schemas.microsoft.com/office/drawing/2014/main" id="{69A9FD29-B247-4A84-AF44-E677C526AE1A}"/>
            </a:ext>
          </a:extLst>
        </xdr:cNvPr>
        <xdr:cNvSpPr/>
      </xdr:nvSpPr>
      <xdr:spPr>
        <a:xfrm>
          <a:off x="21272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165100</xdr:rowOff>
    </xdr:from>
    <xdr:to>
      <xdr:col>107</xdr:col>
      <xdr:colOff>101600</xdr:colOff>
      <xdr:row>83</xdr:row>
      <xdr:rowOff>95250</xdr:rowOff>
    </xdr:to>
    <xdr:sp macro="" textlink="">
      <xdr:nvSpPr>
        <xdr:cNvPr id="571" name="フローチャート: 判断 570">
          <a:extLst>
            <a:ext uri="{FF2B5EF4-FFF2-40B4-BE49-F238E27FC236}">
              <a16:creationId xmlns="" xmlns:a16="http://schemas.microsoft.com/office/drawing/2014/main" id="{87E48DC8-7BA0-47AC-89E3-A34310B176DB}"/>
            </a:ext>
          </a:extLst>
        </xdr:cNvPr>
        <xdr:cNvSpPr/>
      </xdr:nvSpPr>
      <xdr:spPr>
        <a:xfrm>
          <a:off x="20383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2" name="テキスト ボックス 571">
          <a:extLst>
            <a:ext uri="{FF2B5EF4-FFF2-40B4-BE49-F238E27FC236}">
              <a16:creationId xmlns="" xmlns:a16="http://schemas.microsoft.com/office/drawing/2014/main" id="{445B6859-8530-4CF1-B570-AC65FAB52D6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3" name="テキスト ボックス 572">
          <a:extLst>
            <a:ext uri="{FF2B5EF4-FFF2-40B4-BE49-F238E27FC236}">
              <a16:creationId xmlns="" xmlns:a16="http://schemas.microsoft.com/office/drawing/2014/main" id="{D6011D2F-56A8-4AE3-BB6B-C397227CDA7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4" name="テキスト ボックス 573">
          <a:extLst>
            <a:ext uri="{FF2B5EF4-FFF2-40B4-BE49-F238E27FC236}">
              <a16:creationId xmlns="" xmlns:a16="http://schemas.microsoft.com/office/drawing/2014/main" id="{87D61CA2-201C-45EE-BEC2-5FAB73D82AA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5" name="テキスト ボックス 574">
          <a:extLst>
            <a:ext uri="{FF2B5EF4-FFF2-40B4-BE49-F238E27FC236}">
              <a16:creationId xmlns="" xmlns:a16="http://schemas.microsoft.com/office/drawing/2014/main" id="{91588ECD-DC45-4AF3-8FCA-38602A9593BA}"/>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6" name="テキスト ボックス 575">
          <a:extLst>
            <a:ext uri="{FF2B5EF4-FFF2-40B4-BE49-F238E27FC236}">
              <a16:creationId xmlns="" xmlns:a16="http://schemas.microsoft.com/office/drawing/2014/main" id="{55CDDE1F-B14B-4B5D-A8E6-5AC21E7CC39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76200</xdr:rowOff>
    </xdr:from>
    <xdr:to>
      <xdr:col>112</xdr:col>
      <xdr:colOff>38100</xdr:colOff>
      <xdr:row>85</xdr:row>
      <xdr:rowOff>6350</xdr:rowOff>
    </xdr:to>
    <xdr:sp macro="" textlink="">
      <xdr:nvSpPr>
        <xdr:cNvPr id="577" name="楕円 576">
          <a:extLst>
            <a:ext uri="{FF2B5EF4-FFF2-40B4-BE49-F238E27FC236}">
              <a16:creationId xmlns="" xmlns:a16="http://schemas.microsoft.com/office/drawing/2014/main" id="{EF7DBD8A-F2BB-4C8C-9205-D8DF0A99147B}"/>
            </a:ext>
          </a:extLst>
        </xdr:cNvPr>
        <xdr:cNvSpPr/>
      </xdr:nvSpPr>
      <xdr:spPr>
        <a:xfrm>
          <a:off x="21272500" y="1447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76200</xdr:rowOff>
    </xdr:from>
    <xdr:to>
      <xdr:col>107</xdr:col>
      <xdr:colOff>101600</xdr:colOff>
      <xdr:row>85</xdr:row>
      <xdr:rowOff>6350</xdr:rowOff>
    </xdr:to>
    <xdr:sp macro="" textlink="">
      <xdr:nvSpPr>
        <xdr:cNvPr id="578" name="楕円 577">
          <a:extLst>
            <a:ext uri="{FF2B5EF4-FFF2-40B4-BE49-F238E27FC236}">
              <a16:creationId xmlns="" xmlns:a16="http://schemas.microsoft.com/office/drawing/2014/main" id="{1BCDB6FA-6220-4595-A3C9-875C5EB80287}"/>
            </a:ext>
          </a:extLst>
        </xdr:cNvPr>
        <xdr:cNvSpPr/>
      </xdr:nvSpPr>
      <xdr:spPr>
        <a:xfrm>
          <a:off x="20383500" y="1447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127000</xdr:rowOff>
    </xdr:from>
    <xdr:to>
      <xdr:col>111</xdr:col>
      <xdr:colOff>177800</xdr:colOff>
      <xdr:row>84</xdr:row>
      <xdr:rowOff>127000</xdr:rowOff>
    </xdr:to>
    <xdr:cxnSp macro="">
      <xdr:nvCxnSpPr>
        <xdr:cNvPr id="579" name="直線コネクタ 578">
          <a:extLst>
            <a:ext uri="{FF2B5EF4-FFF2-40B4-BE49-F238E27FC236}">
              <a16:creationId xmlns="" xmlns:a16="http://schemas.microsoft.com/office/drawing/2014/main" id="{1660F032-BD91-4748-A505-2D26C0416E6C}"/>
            </a:ext>
          </a:extLst>
        </xdr:cNvPr>
        <xdr:cNvCxnSpPr/>
      </xdr:nvCxnSpPr>
      <xdr:spPr>
        <a:xfrm>
          <a:off x="20434300" y="14528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111777</xdr:rowOff>
    </xdr:from>
    <xdr:ext cx="469744" cy="259045"/>
    <xdr:sp macro="" textlink="">
      <xdr:nvSpPr>
        <xdr:cNvPr id="580" name="n_1aveValue【児童館】&#10;一人当たり面積">
          <a:extLst>
            <a:ext uri="{FF2B5EF4-FFF2-40B4-BE49-F238E27FC236}">
              <a16:creationId xmlns="" xmlns:a16="http://schemas.microsoft.com/office/drawing/2014/main" id="{4B0ADCBE-278B-46F1-8CC5-036D562A2153}"/>
            </a:ext>
          </a:extLst>
        </xdr:cNvPr>
        <xdr:cNvSpPr txBox="1"/>
      </xdr:nvSpPr>
      <xdr:spPr>
        <a:xfrm>
          <a:off x="210757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111777</xdr:rowOff>
    </xdr:from>
    <xdr:ext cx="469744" cy="259045"/>
    <xdr:sp macro="" textlink="">
      <xdr:nvSpPr>
        <xdr:cNvPr id="581" name="n_2aveValue【児童館】&#10;一人当たり面積">
          <a:extLst>
            <a:ext uri="{FF2B5EF4-FFF2-40B4-BE49-F238E27FC236}">
              <a16:creationId xmlns="" xmlns:a16="http://schemas.microsoft.com/office/drawing/2014/main" id="{F69392A4-A8A0-40D0-815E-52DC419F9E72}"/>
            </a:ext>
          </a:extLst>
        </xdr:cNvPr>
        <xdr:cNvSpPr txBox="1"/>
      </xdr:nvSpPr>
      <xdr:spPr>
        <a:xfrm>
          <a:off x="20199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168927</xdr:rowOff>
    </xdr:from>
    <xdr:ext cx="469744" cy="259045"/>
    <xdr:sp macro="" textlink="">
      <xdr:nvSpPr>
        <xdr:cNvPr id="582" name="n_1mainValue【児童館】&#10;一人当たり面積">
          <a:extLst>
            <a:ext uri="{FF2B5EF4-FFF2-40B4-BE49-F238E27FC236}">
              <a16:creationId xmlns="" xmlns:a16="http://schemas.microsoft.com/office/drawing/2014/main" id="{262E3A70-CF83-4EDE-B17E-DFD045B36E3E}"/>
            </a:ext>
          </a:extLst>
        </xdr:cNvPr>
        <xdr:cNvSpPr txBox="1"/>
      </xdr:nvSpPr>
      <xdr:spPr>
        <a:xfrm>
          <a:off x="21075727" y="1457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168927</xdr:rowOff>
    </xdr:from>
    <xdr:ext cx="469744" cy="259045"/>
    <xdr:sp macro="" textlink="">
      <xdr:nvSpPr>
        <xdr:cNvPr id="583" name="n_2mainValue【児童館】&#10;一人当たり面積">
          <a:extLst>
            <a:ext uri="{FF2B5EF4-FFF2-40B4-BE49-F238E27FC236}">
              <a16:creationId xmlns="" xmlns:a16="http://schemas.microsoft.com/office/drawing/2014/main" id="{0A046C19-595D-4944-8A95-714CC81D3DD0}"/>
            </a:ext>
          </a:extLst>
        </xdr:cNvPr>
        <xdr:cNvSpPr txBox="1"/>
      </xdr:nvSpPr>
      <xdr:spPr>
        <a:xfrm>
          <a:off x="20199427" y="1457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4" name="正方形/長方形 583">
          <a:extLst>
            <a:ext uri="{FF2B5EF4-FFF2-40B4-BE49-F238E27FC236}">
              <a16:creationId xmlns="" xmlns:a16="http://schemas.microsoft.com/office/drawing/2014/main" id="{F853854E-110C-4939-B348-192FBF9B351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5" name="正方形/長方形 584">
          <a:extLst>
            <a:ext uri="{FF2B5EF4-FFF2-40B4-BE49-F238E27FC236}">
              <a16:creationId xmlns="" xmlns:a16="http://schemas.microsoft.com/office/drawing/2014/main" id="{CE95F0AD-02E5-4A38-B0EA-1DD1A96B519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6" name="正方形/長方形 585">
          <a:extLst>
            <a:ext uri="{FF2B5EF4-FFF2-40B4-BE49-F238E27FC236}">
              <a16:creationId xmlns="" xmlns:a16="http://schemas.microsoft.com/office/drawing/2014/main" id="{6BA04185-6F45-4146-9A02-E4CBBEB3AA7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7" name="正方形/長方形 586">
          <a:extLst>
            <a:ext uri="{FF2B5EF4-FFF2-40B4-BE49-F238E27FC236}">
              <a16:creationId xmlns="" xmlns:a16="http://schemas.microsoft.com/office/drawing/2014/main" id="{97826CA6-4D21-4A93-9D90-EC6D3AA1BC6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8" name="正方形/長方形 587">
          <a:extLst>
            <a:ext uri="{FF2B5EF4-FFF2-40B4-BE49-F238E27FC236}">
              <a16:creationId xmlns="" xmlns:a16="http://schemas.microsoft.com/office/drawing/2014/main" id="{35241BB8-0487-4F56-9C0C-70CEE5AB96F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9" name="正方形/長方形 588">
          <a:extLst>
            <a:ext uri="{FF2B5EF4-FFF2-40B4-BE49-F238E27FC236}">
              <a16:creationId xmlns="" xmlns:a16="http://schemas.microsoft.com/office/drawing/2014/main" id="{E6B2AB7B-19FB-4E48-B383-455ACF3F3E7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0" name="正方形/長方形 589">
          <a:extLst>
            <a:ext uri="{FF2B5EF4-FFF2-40B4-BE49-F238E27FC236}">
              <a16:creationId xmlns="" xmlns:a16="http://schemas.microsoft.com/office/drawing/2014/main" id="{BED8BA08-0309-496F-B17C-1AF26B53CE0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1" name="正方形/長方形 590">
          <a:extLst>
            <a:ext uri="{FF2B5EF4-FFF2-40B4-BE49-F238E27FC236}">
              <a16:creationId xmlns="" xmlns:a16="http://schemas.microsoft.com/office/drawing/2014/main" id="{E5652AA2-35F2-49E4-8805-C79080DCEB2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2" name="テキスト ボックス 591">
          <a:extLst>
            <a:ext uri="{FF2B5EF4-FFF2-40B4-BE49-F238E27FC236}">
              <a16:creationId xmlns="" xmlns:a16="http://schemas.microsoft.com/office/drawing/2014/main" id="{AF926BE7-8F14-48BF-9B2C-D814DE90008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3" name="直線コネクタ 592">
          <a:extLst>
            <a:ext uri="{FF2B5EF4-FFF2-40B4-BE49-F238E27FC236}">
              <a16:creationId xmlns="" xmlns:a16="http://schemas.microsoft.com/office/drawing/2014/main" id="{C7DF1140-4C7E-4899-966E-37F0D5EB9D9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94" name="テキスト ボックス 593">
          <a:extLst>
            <a:ext uri="{FF2B5EF4-FFF2-40B4-BE49-F238E27FC236}">
              <a16:creationId xmlns="" xmlns:a16="http://schemas.microsoft.com/office/drawing/2014/main" id="{B2E7D6EC-982A-46D4-AA51-76B349A5F2A3}"/>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95" name="直線コネクタ 594">
          <a:extLst>
            <a:ext uri="{FF2B5EF4-FFF2-40B4-BE49-F238E27FC236}">
              <a16:creationId xmlns="" xmlns:a16="http://schemas.microsoft.com/office/drawing/2014/main" id="{AE072BE1-C5D6-4675-BDB2-24B30A00D7DD}"/>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96" name="テキスト ボックス 595">
          <a:extLst>
            <a:ext uri="{FF2B5EF4-FFF2-40B4-BE49-F238E27FC236}">
              <a16:creationId xmlns="" xmlns:a16="http://schemas.microsoft.com/office/drawing/2014/main" id="{C2186E98-B66C-4B63-B6F6-CC73DBB08081}"/>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97" name="直線コネクタ 596">
          <a:extLst>
            <a:ext uri="{FF2B5EF4-FFF2-40B4-BE49-F238E27FC236}">
              <a16:creationId xmlns="" xmlns:a16="http://schemas.microsoft.com/office/drawing/2014/main" id="{58FB3A26-212C-4D95-98CC-0F6FB787F551}"/>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98" name="テキスト ボックス 597">
          <a:extLst>
            <a:ext uri="{FF2B5EF4-FFF2-40B4-BE49-F238E27FC236}">
              <a16:creationId xmlns="" xmlns:a16="http://schemas.microsoft.com/office/drawing/2014/main" id="{A3B425FD-0BA1-4158-8477-5C92277C9707}"/>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99" name="直線コネクタ 598">
          <a:extLst>
            <a:ext uri="{FF2B5EF4-FFF2-40B4-BE49-F238E27FC236}">
              <a16:creationId xmlns="" xmlns:a16="http://schemas.microsoft.com/office/drawing/2014/main" id="{492DD6CE-C17C-46D2-AFB6-E3B18EEE4835}"/>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00" name="テキスト ボックス 599">
          <a:extLst>
            <a:ext uri="{FF2B5EF4-FFF2-40B4-BE49-F238E27FC236}">
              <a16:creationId xmlns="" xmlns:a16="http://schemas.microsoft.com/office/drawing/2014/main" id="{A04B251C-F6B8-49C6-889D-C049EB37845B}"/>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01" name="直線コネクタ 600">
          <a:extLst>
            <a:ext uri="{FF2B5EF4-FFF2-40B4-BE49-F238E27FC236}">
              <a16:creationId xmlns="" xmlns:a16="http://schemas.microsoft.com/office/drawing/2014/main" id="{1334C29B-40B6-4985-B7BB-954501A2B09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02" name="テキスト ボックス 601">
          <a:extLst>
            <a:ext uri="{FF2B5EF4-FFF2-40B4-BE49-F238E27FC236}">
              <a16:creationId xmlns="" xmlns:a16="http://schemas.microsoft.com/office/drawing/2014/main" id="{D95C5B4A-6396-43F9-A6E6-0628705AE65F}"/>
            </a:ext>
          </a:extLst>
        </xdr:cNvPr>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3" name="直線コネクタ 602">
          <a:extLst>
            <a:ext uri="{FF2B5EF4-FFF2-40B4-BE49-F238E27FC236}">
              <a16:creationId xmlns="" xmlns:a16="http://schemas.microsoft.com/office/drawing/2014/main" id="{1F00DBDD-5B73-46AB-BC4D-96B010A9432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4" name="テキスト ボックス 603">
          <a:extLst>
            <a:ext uri="{FF2B5EF4-FFF2-40B4-BE49-F238E27FC236}">
              <a16:creationId xmlns="" xmlns:a16="http://schemas.microsoft.com/office/drawing/2014/main" id="{F70CEADD-5375-4C28-974B-C203D00CFEB9}"/>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5" name="【公民館】&#10;有形固定資産減価償却率グラフ枠">
          <a:extLst>
            <a:ext uri="{FF2B5EF4-FFF2-40B4-BE49-F238E27FC236}">
              <a16:creationId xmlns="" xmlns:a16="http://schemas.microsoft.com/office/drawing/2014/main" id="{8D99AB46-75C2-4382-B4C0-55A00021DC1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167639</xdr:rowOff>
    </xdr:from>
    <xdr:to>
      <xdr:col>85</xdr:col>
      <xdr:colOff>126364</xdr:colOff>
      <xdr:row>108</xdr:row>
      <xdr:rowOff>135637</xdr:rowOff>
    </xdr:to>
    <xdr:cxnSp macro="">
      <xdr:nvCxnSpPr>
        <xdr:cNvPr id="606" name="直線コネクタ 605">
          <a:extLst>
            <a:ext uri="{FF2B5EF4-FFF2-40B4-BE49-F238E27FC236}">
              <a16:creationId xmlns="" xmlns:a16="http://schemas.microsoft.com/office/drawing/2014/main" id="{B02F7DB3-1840-4505-A57E-C314387C00F0}"/>
            </a:ext>
          </a:extLst>
        </xdr:cNvPr>
        <xdr:cNvCxnSpPr/>
      </xdr:nvCxnSpPr>
      <xdr:spPr>
        <a:xfrm flipV="1">
          <a:off x="16318864" y="17312639"/>
          <a:ext cx="0" cy="1339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139464</xdr:rowOff>
    </xdr:from>
    <xdr:ext cx="405111" cy="259045"/>
    <xdr:sp macro="" textlink="">
      <xdr:nvSpPr>
        <xdr:cNvPr id="607" name="【公民館】&#10;有形固定資産減価償却率最小値テキスト">
          <a:extLst>
            <a:ext uri="{FF2B5EF4-FFF2-40B4-BE49-F238E27FC236}">
              <a16:creationId xmlns="" xmlns:a16="http://schemas.microsoft.com/office/drawing/2014/main" id="{B3AC819B-2C4B-4F41-937A-A4C22B6DC8E3}"/>
            </a:ext>
          </a:extLst>
        </xdr:cNvPr>
        <xdr:cNvSpPr txBox="1"/>
      </xdr:nvSpPr>
      <xdr:spPr>
        <a:xfrm>
          <a:off x="16357600" y="18656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135637</xdr:rowOff>
    </xdr:from>
    <xdr:to>
      <xdr:col>86</xdr:col>
      <xdr:colOff>25400</xdr:colOff>
      <xdr:row>108</xdr:row>
      <xdr:rowOff>135637</xdr:rowOff>
    </xdr:to>
    <xdr:cxnSp macro="">
      <xdr:nvCxnSpPr>
        <xdr:cNvPr id="608" name="直線コネクタ 607">
          <a:extLst>
            <a:ext uri="{FF2B5EF4-FFF2-40B4-BE49-F238E27FC236}">
              <a16:creationId xmlns="" xmlns:a16="http://schemas.microsoft.com/office/drawing/2014/main" id="{799A2CC8-C689-4808-A251-BFA97D0F8794}"/>
            </a:ext>
          </a:extLst>
        </xdr:cNvPr>
        <xdr:cNvCxnSpPr/>
      </xdr:nvCxnSpPr>
      <xdr:spPr>
        <a:xfrm>
          <a:off x="16230600" y="1865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114316</xdr:rowOff>
    </xdr:from>
    <xdr:ext cx="405111" cy="259045"/>
    <xdr:sp macro="" textlink="">
      <xdr:nvSpPr>
        <xdr:cNvPr id="609" name="【公民館】&#10;有形固定資産減価償却率最大値テキスト">
          <a:extLst>
            <a:ext uri="{FF2B5EF4-FFF2-40B4-BE49-F238E27FC236}">
              <a16:creationId xmlns="" xmlns:a16="http://schemas.microsoft.com/office/drawing/2014/main" id="{DB449F40-802C-4EE6-AC92-00D413487DB5}"/>
            </a:ext>
          </a:extLst>
        </xdr:cNvPr>
        <xdr:cNvSpPr txBox="1"/>
      </xdr:nvSpPr>
      <xdr:spPr>
        <a:xfrm>
          <a:off x="163576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167639</xdr:rowOff>
    </xdr:from>
    <xdr:to>
      <xdr:col>86</xdr:col>
      <xdr:colOff>25400</xdr:colOff>
      <xdr:row>100</xdr:row>
      <xdr:rowOff>167639</xdr:rowOff>
    </xdr:to>
    <xdr:cxnSp macro="">
      <xdr:nvCxnSpPr>
        <xdr:cNvPr id="610" name="直線コネクタ 609">
          <a:extLst>
            <a:ext uri="{FF2B5EF4-FFF2-40B4-BE49-F238E27FC236}">
              <a16:creationId xmlns="" xmlns:a16="http://schemas.microsoft.com/office/drawing/2014/main" id="{86F6AE3D-E940-4C3A-8E76-C1B5D82ED989}"/>
            </a:ext>
          </a:extLst>
        </xdr:cNvPr>
        <xdr:cNvCxnSpPr/>
      </xdr:nvCxnSpPr>
      <xdr:spPr>
        <a:xfrm>
          <a:off x="16230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6114</xdr:rowOff>
    </xdr:from>
    <xdr:ext cx="405111" cy="259045"/>
    <xdr:sp macro="" textlink="">
      <xdr:nvSpPr>
        <xdr:cNvPr id="611" name="【公民館】&#10;有形固定資産減価償却率平均値テキスト">
          <a:extLst>
            <a:ext uri="{FF2B5EF4-FFF2-40B4-BE49-F238E27FC236}">
              <a16:creationId xmlns="" xmlns:a16="http://schemas.microsoft.com/office/drawing/2014/main" id="{60EBB191-BFB1-4496-8580-6841AADA0D41}"/>
            </a:ext>
          </a:extLst>
        </xdr:cNvPr>
        <xdr:cNvSpPr txBox="1"/>
      </xdr:nvSpPr>
      <xdr:spPr>
        <a:xfrm>
          <a:off x="16357600" y="178369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27687</xdr:rowOff>
    </xdr:from>
    <xdr:to>
      <xdr:col>85</xdr:col>
      <xdr:colOff>177800</xdr:colOff>
      <xdr:row>104</xdr:row>
      <xdr:rowOff>129287</xdr:rowOff>
    </xdr:to>
    <xdr:sp macro="" textlink="">
      <xdr:nvSpPr>
        <xdr:cNvPr id="612" name="フローチャート: 判断 611">
          <a:extLst>
            <a:ext uri="{FF2B5EF4-FFF2-40B4-BE49-F238E27FC236}">
              <a16:creationId xmlns="" xmlns:a16="http://schemas.microsoft.com/office/drawing/2014/main" id="{5F857824-5C1F-48E5-A0CD-27B6BB9DE91C}"/>
            </a:ext>
          </a:extLst>
        </xdr:cNvPr>
        <xdr:cNvSpPr/>
      </xdr:nvSpPr>
      <xdr:spPr>
        <a:xfrm>
          <a:off x="16268700" y="1785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32258</xdr:rowOff>
    </xdr:from>
    <xdr:to>
      <xdr:col>81</xdr:col>
      <xdr:colOff>101600</xdr:colOff>
      <xdr:row>104</xdr:row>
      <xdr:rowOff>133858</xdr:rowOff>
    </xdr:to>
    <xdr:sp macro="" textlink="">
      <xdr:nvSpPr>
        <xdr:cNvPr id="613" name="フローチャート: 判断 612">
          <a:extLst>
            <a:ext uri="{FF2B5EF4-FFF2-40B4-BE49-F238E27FC236}">
              <a16:creationId xmlns="" xmlns:a16="http://schemas.microsoft.com/office/drawing/2014/main" id="{AFB82690-A916-41DE-AE5B-62B5657CFE6E}"/>
            </a:ext>
          </a:extLst>
        </xdr:cNvPr>
        <xdr:cNvSpPr/>
      </xdr:nvSpPr>
      <xdr:spPr>
        <a:xfrm>
          <a:off x="15430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32258</xdr:rowOff>
    </xdr:from>
    <xdr:to>
      <xdr:col>76</xdr:col>
      <xdr:colOff>165100</xdr:colOff>
      <xdr:row>104</xdr:row>
      <xdr:rowOff>133858</xdr:rowOff>
    </xdr:to>
    <xdr:sp macro="" textlink="">
      <xdr:nvSpPr>
        <xdr:cNvPr id="614" name="フローチャート: 判断 613">
          <a:extLst>
            <a:ext uri="{FF2B5EF4-FFF2-40B4-BE49-F238E27FC236}">
              <a16:creationId xmlns="" xmlns:a16="http://schemas.microsoft.com/office/drawing/2014/main" id="{23C94176-0025-4E3F-82CE-72414220B40F}"/>
            </a:ext>
          </a:extLst>
        </xdr:cNvPr>
        <xdr:cNvSpPr/>
      </xdr:nvSpPr>
      <xdr:spPr>
        <a:xfrm>
          <a:off x="14541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5" name="テキスト ボックス 614">
          <a:extLst>
            <a:ext uri="{FF2B5EF4-FFF2-40B4-BE49-F238E27FC236}">
              <a16:creationId xmlns="" xmlns:a16="http://schemas.microsoft.com/office/drawing/2014/main" id="{761CF289-DAC4-40E0-9DC1-4C483D43263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6" name="テキスト ボックス 615">
          <a:extLst>
            <a:ext uri="{FF2B5EF4-FFF2-40B4-BE49-F238E27FC236}">
              <a16:creationId xmlns="" xmlns:a16="http://schemas.microsoft.com/office/drawing/2014/main" id="{45CBD9F8-F76D-4A09-BC04-C45B9738003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7" name="テキスト ボックス 616">
          <a:extLst>
            <a:ext uri="{FF2B5EF4-FFF2-40B4-BE49-F238E27FC236}">
              <a16:creationId xmlns="" xmlns:a16="http://schemas.microsoft.com/office/drawing/2014/main" id="{E59EF6E1-7E24-4FBD-8AC6-46F5DF66E57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8" name="テキスト ボックス 617">
          <a:extLst>
            <a:ext uri="{FF2B5EF4-FFF2-40B4-BE49-F238E27FC236}">
              <a16:creationId xmlns="" xmlns:a16="http://schemas.microsoft.com/office/drawing/2014/main" id="{C9D09187-6419-4393-9B06-39A4215D0D0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9" name="テキスト ボックス 618">
          <a:extLst>
            <a:ext uri="{FF2B5EF4-FFF2-40B4-BE49-F238E27FC236}">
              <a16:creationId xmlns="" xmlns:a16="http://schemas.microsoft.com/office/drawing/2014/main" id="{559BED21-9361-49B0-978D-7C630777F55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125985</xdr:rowOff>
    </xdr:from>
    <xdr:to>
      <xdr:col>81</xdr:col>
      <xdr:colOff>101600</xdr:colOff>
      <xdr:row>102</xdr:row>
      <xdr:rowOff>56135</xdr:rowOff>
    </xdr:to>
    <xdr:sp macro="" textlink="">
      <xdr:nvSpPr>
        <xdr:cNvPr id="620" name="楕円 619">
          <a:extLst>
            <a:ext uri="{FF2B5EF4-FFF2-40B4-BE49-F238E27FC236}">
              <a16:creationId xmlns="" xmlns:a16="http://schemas.microsoft.com/office/drawing/2014/main" id="{6503B6CB-AD36-46AF-AB63-D27757F746DE}"/>
            </a:ext>
          </a:extLst>
        </xdr:cNvPr>
        <xdr:cNvSpPr/>
      </xdr:nvSpPr>
      <xdr:spPr>
        <a:xfrm>
          <a:off x="15430500" y="1744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162561</xdr:rowOff>
    </xdr:from>
    <xdr:to>
      <xdr:col>76</xdr:col>
      <xdr:colOff>165100</xdr:colOff>
      <xdr:row>102</xdr:row>
      <xdr:rowOff>92711</xdr:rowOff>
    </xdr:to>
    <xdr:sp macro="" textlink="">
      <xdr:nvSpPr>
        <xdr:cNvPr id="621" name="楕円 620">
          <a:extLst>
            <a:ext uri="{FF2B5EF4-FFF2-40B4-BE49-F238E27FC236}">
              <a16:creationId xmlns="" xmlns:a16="http://schemas.microsoft.com/office/drawing/2014/main" id="{FCFF7CFA-4317-4D31-A393-065D77BBA888}"/>
            </a:ext>
          </a:extLst>
        </xdr:cNvPr>
        <xdr:cNvSpPr/>
      </xdr:nvSpPr>
      <xdr:spPr>
        <a:xfrm>
          <a:off x="14541500" y="1747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5335</xdr:rowOff>
    </xdr:from>
    <xdr:to>
      <xdr:col>81</xdr:col>
      <xdr:colOff>50800</xdr:colOff>
      <xdr:row>102</xdr:row>
      <xdr:rowOff>41911</xdr:rowOff>
    </xdr:to>
    <xdr:cxnSp macro="">
      <xdr:nvCxnSpPr>
        <xdr:cNvPr id="622" name="直線コネクタ 621">
          <a:extLst>
            <a:ext uri="{FF2B5EF4-FFF2-40B4-BE49-F238E27FC236}">
              <a16:creationId xmlns="" xmlns:a16="http://schemas.microsoft.com/office/drawing/2014/main" id="{54211CD2-C175-4B63-B0FF-47B93E343FF7}"/>
            </a:ext>
          </a:extLst>
        </xdr:cNvPr>
        <xdr:cNvCxnSpPr/>
      </xdr:nvCxnSpPr>
      <xdr:spPr>
        <a:xfrm flipV="1">
          <a:off x="14592300" y="17493235"/>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124985</xdr:rowOff>
    </xdr:from>
    <xdr:ext cx="405111" cy="259045"/>
    <xdr:sp macro="" textlink="">
      <xdr:nvSpPr>
        <xdr:cNvPr id="623" name="n_1aveValue【公民館】&#10;有形固定資産減価償却率">
          <a:extLst>
            <a:ext uri="{FF2B5EF4-FFF2-40B4-BE49-F238E27FC236}">
              <a16:creationId xmlns="" xmlns:a16="http://schemas.microsoft.com/office/drawing/2014/main" id="{F6E5F248-8B2A-42B0-8067-72A65A28685F}"/>
            </a:ext>
          </a:extLst>
        </xdr:cNvPr>
        <xdr:cNvSpPr txBox="1"/>
      </xdr:nvSpPr>
      <xdr:spPr>
        <a:xfrm>
          <a:off x="15266044" y="1795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124985</xdr:rowOff>
    </xdr:from>
    <xdr:ext cx="405111" cy="259045"/>
    <xdr:sp macro="" textlink="">
      <xdr:nvSpPr>
        <xdr:cNvPr id="624" name="n_2aveValue【公民館】&#10;有形固定資産減価償却率">
          <a:extLst>
            <a:ext uri="{FF2B5EF4-FFF2-40B4-BE49-F238E27FC236}">
              <a16:creationId xmlns="" xmlns:a16="http://schemas.microsoft.com/office/drawing/2014/main" id="{3E69BB29-FC0D-44DD-A977-82EF1EDA92FB}"/>
            </a:ext>
          </a:extLst>
        </xdr:cNvPr>
        <xdr:cNvSpPr txBox="1"/>
      </xdr:nvSpPr>
      <xdr:spPr>
        <a:xfrm>
          <a:off x="14389744" y="1795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72662</xdr:rowOff>
    </xdr:from>
    <xdr:ext cx="405111" cy="259045"/>
    <xdr:sp macro="" textlink="">
      <xdr:nvSpPr>
        <xdr:cNvPr id="625" name="n_1mainValue【公民館】&#10;有形固定資産減価償却率">
          <a:extLst>
            <a:ext uri="{FF2B5EF4-FFF2-40B4-BE49-F238E27FC236}">
              <a16:creationId xmlns="" xmlns:a16="http://schemas.microsoft.com/office/drawing/2014/main" id="{C9E8F1E0-E45B-4F9C-983C-0D18CE04C43C}"/>
            </a:ext>
          </a:extLst>
        </xdr:cNvPr>
        <xdr:cNvSpPr txBox="1"/>
      </xdr:nvSpPr>
      <xdr:spPr>
        <a:xfrm>
          <a:off x="15266044" y="17217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109238</xdr:rowOff>
    </xdr:from>
    <xdr:ext cx="405111" cy="259045"/>
    <xdr:sp macro="" textlink="">
      <xdr:nvSpPr>
        <xdr:cNvPr id="626" name="n_2mainValue【公民館】&#10;有形固定資産減価償却率">
          <a:extLst>
            <a:ext uri="{FF2B5EF4-FFF2-40B4-BE49-F238E27FC236}">
              <a16:creationId xmlns="" xmlns:a16="http://schemas.microsoft.com/office/drawing/2014/main" id="{E0D6DBDD-B80C-4E5B-B959-A5BEEE5A8765}"/>
            </a:ext>
          </a:extLst>
        </xdr:cNvPr>
        <xdr:cNvSpPr txBox="1"/>
      </xdr:nvSpPr>
      <xdr:spPr>
        <a:xfrm>
          <a:off x="14389744" y="1725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7" name="正方形/長方形 626">
          <a:extLst>
            <a:ext uri="{FF2B5EF4-FFF2-40B4-BE49-F238E27FC236}">
              <a16:creationId xmlns="" xmlns:a16="http://schemas.microsoft.com/office/drawing/2014/main" id="{611ED926-858F-4869-B48B-F6091C57175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8" name="正方形/長方形 627">
          <a:extLst>
            <a:ext uri="{FF2B5EF4-FFF2-40B4-BE49-F238E27FC236}">
              <a16:creationId xmlns="" xmlns:a16="http://schemas.microsoft.com/office/drawing/2014/main" id="{E36C2037-8972-4211-A65B-9896A6F49CD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9" name="正方形/長方形 628">
          <a:extLst>
            <a:ext uri="{FF2B5EF4-FFF2-40B4-BE49-F238E27FC236}">
              <a16:creationId xmlns="" xmlns:a16="http://schemas.microsoft.com/office/drawing/2014/main" id="{99337C64-4862-44C5-812C-674FFEB59FC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0" name="正方形/長方形 629">
          <a:extLst>
            <a:ext uri="{FF2B5EF4-FFF2-40B4-BE49-F238E27FC236}">
              <a16:creationId xmlns="" xmlns:a16="http://schemas.microsoft.com/office/drawing/2014/main" id="{ACB76633-1DB1-4B08-9EDF-1BD638D45D3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1" name="正方形/長方形 630">
          <a:extLst>
            <a:ext uri="{FF2B5EF4-FFF2-40B4-BE49-F238E27FC236}">
              <a16:creationId xmlns="" xmlns:a16="http://schemas.microsoft.com/office/drawing/2014/main" id="{626BEB5D-985E-424B-83E4-A3EC986E5E9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2" name="正方形/長方形 631">
          <a:extLst>
            <a:ext uri="{FF2B5EF4-FFF2-40B4-BE49-F238E27FC236}">
              <a16:creationId xmlns="" xmlns:a16="http://schemas.microsoft.com/office/drawing/2014/main" id="{DE36E936-5EA1-4632-9452-33D8F1CCB29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3" name="正方形/長方形 632">
          <a:extLst>
            <a:ext uri="{FF2B5EF4-FFF2-40B4-BE49-F238E27FC236}">
              <a16:creationId xmlns="" xmlns:a16="http://schemas.microsoft.com/office/drawing/2014/main" id="{C02903CA-2E10-4F81-BCB0-C245BA7203C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4" name="正方形/長方形 633">
          <a:extLst>
            <a:ext uri="{FF2B5EF4-FFF2-40B4-BE49-F238E27FC236}">
              <a16:creationId xmlns="" xmlns:a16="http://schemas.microsoft.com/office/drawing/2014/main" id="{B10B316E-1929-4BE0-8479-57343C47F7F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5" name="テキスト ボックス 634">
          <a:extLst>
            <a:ext uri="{FF2B5EF4-FFF2-40B4-BE49-F238E27FC236}">
              <a16:creationId xmlns="" xmlns:a16="http://schemas.microsoft.com/office/drawing/2014/main" id="{0BD97777-CE55-484C-A6D3-6758F44595C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6" name="直線コネクタ 635">
          <a:extLst>
            <a:ext uri="{FF2B5EF4-FFF2-40B4-BE49-F238E27FC236}">
              <a16:creationId xmlns="" xmlns:a16="http://schemas.microsoft.com/office/drawing/2014/main" id="{FD750B9C-25E6-4B38-A89F-1B4BBC696A8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37" name="直線コネクタ 636">
          <a:extLst>
            <a:ext uri="{FF2B5EF4-FFF2-40B4-BE49-F238E27FC236}">
              <a16:creationId xmlns="" xmlns:a16="http://schemas.microsoft.com/office/drawing/2014/main" id="{C9F52CC0-1EAC-40A2-BC4C-3C8389F73579}"/>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38" name="テキスト ボックス 637">
          <a:extLst>
            <a:ext uri="{FF2B5EF4-FFF2-40B4-BE49-F238E27FC236}">
              <a16:creationId xmlns="" xmlns:a16="http://schemas.microsoft.com/office/drawing/2014/main" id="{B676BEED-542D-48E5-85CB-5D32499051B7}"/>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39" name="直線コネクタ 638">
          <a:extLst>
            <a:ext uri="{FF2B5EF4-FFF2-40B4-BE49-F238E27FC236}">
              <a16:creationId xmlns="" xmlns:a16="http://schemas.microsoft.com/office/drawing/2014/main" id="{2A37E28E-1A98-4617-AE36-8F3AA07B2432}"/>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0" name="テキスト ボックス 639">
          <a:extLst>
            <a:ext uri="{FF2B5EF4-FFF2-40B4-BE49-F238E27FC236}">
              <a16:creationId xmlns="" xmlns:a16="http://schemas.microsoft.com/office/drawing/2014/main" id="{FE4DFE19-2FA0-44F3-BA04-01CD110314B6}"/>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1" name="直線コネクタ 640">
          <a:extLst>
            <a:ext uri="{FF2B5EF4-FFF2-40B4-BE49-F238E27FC236}">
              <a16:creationId xmlns="" xmlns:a16="http://schemas.microsoft.com/office/drawing/2014/main" id="{BDF821C4-10B5-46B9-B963-29B2214716DF}"/>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2" name="テキスト ボックス 641">
          <a:extLst>
            <a:ext uri="{FF2B5EF4-FFF2-40B4-BE49-F238E27FC236}">
              <a16:creationId xmlns="" xmlns:a16="http://schemas.microsoft.com/office/drawing/2014/main" id="{448F2A5B-7C4B-4E92-B025-2F522F31703F}"/>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3" name="直線コネクタ 642">
          <a:extLst>
            <a:ext uri="{FF2B5EF4-FFF2-40B4-BE49-F238E27FC236}">
              <a16:creationId xmlns="" xmlns:a16="http://schemas.microsoft.com/office/drawing/2014/main" id="{3C7BF3DC-2BCF-42F1-8399-0E4D94B15ADD}"/>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4" name="テキスト ボックス 643">
          <a:extLst>
            <a:ext uri="{FF2B5EF4-FFF2-40B4-BE49-F238E27FC236}">
              <a16:creationId xmlns="" xmlns:a16="http://schemas.microsoft.com/office/drawing/2014/main" id="{84C76176-AFFB-496A-8D8B-6724DFB75F4F}"/>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5" name="直線コネクタ 644">
          <a:extLst>
            <a:ext uri="{FF2B5EF4-FFF2-40B4-BE49-F238E27FC236}">
              <a16:creationId xmlns="" xmlns:a16="http://schemas.microsoft.com/office/drawing/2014/main" id="{280966B5-F76B-444C-8CFA-F68879CE6458}"/>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6" name="テキスト ボックス 645">
          <a:extLst>
            <a:ext uri="{FF2B5EF4-FFF2-40B4-BE49-F238E27FC236}">
              <a16:creationId xmlns="" xmlns:a16="http://schemas.microsoft.com/office/drawing/2014/main" id="{BDE10E56-E743-40D2-B4E6-A4E757541C74}"/>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7" name="直線コネクタ 646">
          <a:extLst>
            <a:ext uri="{FF2B5EF4-FFF2-40B4-BE49-F238E27FC236}">
              <a16:creationId xmlns="" xmlns:a16="http://schemas.microsoft.com/office/drawing/2014/main" id="{5C0947AF-14B1-4820-AB22-3255037EAC3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8" name="テキスト ボックス 647">
          <a:extLst>
            <a:ext uri="{FF2B5EF4-FFF2-40B4-BE49-F238E27FC236}">
              <a16:creationId xmlns="" xmlns:a16="http://schemas.microsoft.com/office/drawing/2014/main" id="{5804D079-2693-4837-A100-8726130E3339}"/>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9" name="【公民館】&#10;一人当たり面積グラフ枠">
          <a:extLst>
            <a:ext uri="{FF2B5EF4-FFF2-40B4-BE49-F238E27FC236}">
              <a16:creationId xmlns="" xmlns:a16="http://schemas.microsoft.com/office/drawing/2014/main" id="{66C8AD6F-E706-49EA-A0EF-D0D469E20B2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120014</xdr:rowOff>
    </xdr:from>
    <xdr:to>
      <xdr:col>116</xdr:col>
      <xdr:colOff>62864</xdr:colOff>
      <xdr:row>108</xdr:row>
      <xdr:rowOff>112395</xdr:rowOff>
    </xdr:to>
    <xdr:cxnSp macro="">
      <xdr:nvCxnSpPr>
        <xdr:cNvPr id="650" name="直線コネクタ 649">
          <a:extLst>
            <a:ext uri="{FF2B5EF4-FFF2-40B4-BE49-F238E27FC236}">
              <a16:creationId xmlns="" xmlns:a16="http://schemas.microsoft.com/office/drawing/2014/main" id="{F02A05D3-A170-4192-8EB9-014525A8D495}"/>
            </a:ext>
          </a:extLst>
        </xdr:cNvPr>
        <xdr:cNvCxnSpPr/>
      </xdr:nvCxnSpPr>
      <xdr:spPr>
        <a:xfrm flipV="1">
          <a:off x="22160864" y="17093564"/>
          <a:ext cx="0" cy="1535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116222</xdr:rowOff>
    </xdr:from>
    <xdr:ext cx="469744" cy="259045"/>
    <xdr:sp macro="" textlink="">
      <xdr:nvSpPr>
        <xdr:cNvPr id="651" name="【公民館】&#10;一人当たり面積最小値テキスト">
          <a:extLst>
            <a:ext uri="{FF2B5EF4-FFF2-40B4-BE49-F238E27FC236}">
              <a16:creationId xmlns="" xmlns:a16="http://schemas.microsoft.com/office/drawing/2014/main" id="{47DF3E87-5BF4-4DBE-B36B-5E4864F6D997}"/>
            </a:ext>
          </a:extLst>
        </xdr:cNvPr>
        <xdr:cNvSpPr txBox="1"/>
      </xdr:nvSpPr>
      <xdr:spPr>
        <a:xfrm>
          <a:off x="22199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652" name="直線コネクタ 651">
          <a:extLst>
            <a:ext uri="{FF2B5EF4-FFF2-40B4-BE49-F238E27FC236}">
              <a16:creationId xmlns="" xmlns:a16="http://schemas.microsoft.com/office/drawing/2014/main" id="{49619B48-D08E-45FA-8CDF-B90AE43EE686}"/>
            </a:ext>
          </a:extLst>
        </xdr:cNvPr>
        <xdr:cNvCxnSpPr/>
      </xdr:nvCxnSpPr>
      <xdr:spPr>
        <a:xfrm>
          <a:off x="22072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66691</xdr:rowOff>
    </xdr:from>
    <xdr:ext cx="469744" cy="259045"/>
    <xdr:sp macro="" textlink="">
      <xdr:nvSpPr>
        <xdr:cNvPr id="653" name="【公民館】&#10;一人当たり面積最大値テキスト">
          <a:extLst>
            <a:ext uri="{FF2B5EF4-FFF2-40B4-BE49-F238E27FC236}">
              <a16:creationId xmlns="" xmlns:a16="http://schemas.microsoft.com/office/drawing/2014/main" id="{E218875D-010B-4569-AA89-A5AECEE686F2}"/>
            </a:ext>
          </a:extLst>
        </xdr:cNvPr>
        <xdr:cNvSpPr txBox="1"/>
      </xdr:nvSpPr>
      <xdr:spPr>
        <a:xfrm>
          <a:off x="22199600" y="16868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120014</xdr:rowOff>
    </xdr:from>
    <xdr:to>
      <xdr:col>116</xdr:col>
      <xdr:colOff>152400</xdr:colOff>
      <xdr:row>99</xdr:row>
      <xdr:rowOff>120014</xdr:rowOff>
    </xdr:to>
    <xdr:cxnSp macro="">
      <xdr:nvCxnSpPr>
        <xdr:cNvPr id="654" name="直線コネクタ 653">
          <a:extLst>
            <a:ext uri="{FF2B5EF4-FFF2-40B4-BE49-F238E27FC236}">
              <a16:creationId xmlns="" xmlns:a16="http://schemas.microsoft.com/office/drawing/2014/main" id="{D88CC794-5D1C-4F12-9F04-D051BFFB7F9B}"/>
            </a:ext>
          </a:extLst>
        </xdr:cNvPr>
        <xdr:cNvCxnSpPr/>
      </xdr:nvCxnSpPr>
      <xdr:spPr>
        <a:xfrm>
          <a:off x="22072600" y="1709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51452</xdr:rowOff>
    </xdr:from>
    <xdr:ext cx="469744" cy="259045"/>
    <xdr:sp macro="" textlink="">
      <xdr:nvSpPr>
        <xdr:cNvPr id="655" name="【公民館】&#10;一人当たり面積平均値テキスト">
          <a:extLst>
            <a:ext uri="{FF2B5EF4-FFF2-40B4-BE49-F238E27FC236}">
              <a16:creationId xmlns="" xmlns:a16="http://schemas.microsoft.com/office/drawing/2014/main" id="{E4B5041B-3944-4124-866F-B17CBC59DFCB}"/>
            </a:ext>
          </a:extLst>
        </xdr:cNvPr>
        <xdr:cNvSpPr txBox="1"/>
      </xdr:nvSpPr>
      <xdr:spPr>
        <a:xfrm>
          <a:off x="22199600" y="18225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73025</xdr:rowOff>
    </xdr:from>
    <xdr:to>
      <xdr:col>116</xdr:col>
      <xdr:colOff>114300</xdr:colOff>
      <xdr:row>107</xdr:row>
      <xdr:rowOff>3175</xdr:rowOff>
    </xdr:to>
    <xdr:sp macro="" textlink="">
      <xdr:nvSpPr>
        <xdr:cNvPr id="656" name="フローチャート: 判断 655">
          <a:extLst>
            <a:ext uri="{FF2B5EF4-FFF2-40B4-BE49-F238E27FC236}">
              <a16:creationId xmlns="" xmlns:a16="http://schemas.microsoft.com/office/drawing/2014/main" id="{42328E0F-88E8-4D7A-9D1D-0072FED3EB8A}"/>
            </a:ext>
          </a:extLst>
        </xdr:cNvPr>
        <xdr:cNvSpPr/>
      </xdr:nvSpPr>
      <xdr:spPr>
        <a:xfrm>
          <a:off x="22110700" y="1824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53975</xdr:rowOff>
    </xdr:from>
    <xdr:to>
      <xdr:col>112</xdr:col>
      <xdr:colOff>38100</xdr:colOff>
      <xdr:row>106</xdr:row>
      <xdr:rowOff>155575</xdr:rowOff>
    </xdr:to>
    <xdr:sp macro="" textlink="">
      <xdr:nvSpPr>
        <xdr:cNvPr id="657" name="フローチャート: 判断 656">
          <a:extLst>
            <a:ext uri="{FF2B5EF4-FFF2-40B4-BE49-F238E27FC236}">
              <a16:creationId xmlns="" xmlns:a16="http://schemas.microsoft.com/office/drawing/2014/main" id="{8CB26CFD-4E99-4D33-ABDF-72EE315E265E}"/>
            </a:ext>
          </a:extLst>
        </xdr:cNvPr>
        <xdr:cNvSpPr/>
      </xdr:nvSpPr>
      <xdr:spPr>
        <a:xfrm>
          <a:off x="21272500" y="1822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95886</xdr:rowOff>
    </xdr:from>
    <xdr:to>
      <xdr:col>107</xdr:col>
      <xdr:colOff>101600</xdr:colOff>
      <xdr:row>107</xdr:row>
      <xdr:rowOff>26036</xdr:rowOff>
    </xdr:to>
    <xdr:sp macro="" textlink="">
      <xdr:nvSpPr>
        <xdr:cNvPr id="658" name="フローチャート: 判断 657">
          <a:extLst>
            <a:ext uri="{FF2B5EF4-FFF2-40B4-BE49-F238E27FC236}">
              <a16:creationId xmlns="" xmlns:a16="http://schemas.microsoft.com/office/drawing/2014/main" id="{2C4EBDD9-0C5C-4CA6-A5DD-E1012D0A2DC0}"/>
            </a:ext>
          </a:extLst>
        </xdr:cNvPr>
        <xdr:cNvSpPr/>
      </xdr:nvSpPr>
      <xdr:spPr>
        <a:xfrm>
          <a:off x="20383500" y="18269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9" name="テキスト ボックス 658">
          <a:extLst>
            <a:ext uri="{FF2B5EF4-FFF2-40B4-BE49-F238E27FC236}">
              <a16:creationId xmlns="" xmlns:a16="http://schemas.microsoft.com/office/drawing/2014/main" id="{71566A6F-F97A-406B-A3E8-45E79A3891B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0" name="テキスト ボックス 659">
          <a:extLst>
            <a:ext uri="{FF2B5EF4-FFF2-40B4-BE49-F238E27FC236}">
              <a16:creationId xmlns="" xmlns:a16="http://schemas.microsoft.com/office/drawing/2014/main" id="{BB256F22-A488-4C01-8ACA-35EBF7F5737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1" name="テキスト ボックス 660">
          <a:extLst>
            <a:ext uri="{FF2B5EF4-FFF2-40B4-BE49-F238E27FC236}">
              <a16:creationId xmlns="" xmlns:a16="http://schemas.microsoft.com/office/drawing/2014/main" id="{B23ADF68-8ACD-431B-8682-EBDCFD700AF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2" name="テキスト ボックス 661">
          <a:extLst>
            <a:ext uri="{FF2B5EF4-FFF2-40B4-BE49-F238E27FC236}">
              <a16:creationId xmlns="" xmlns:a16="http://schemas.microsoft.com/office/drawing/2014/main" id="{72F92855-F3C2-4D9C-8DBA-AC0DE28DE60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3" name="テキスト ボックス 662">
          <a:extLst>
            <a:ext uri="{FF2B5EF4-FFF2-40B4-BE49-F238E27FC236}">
              <a16:creationId xmlns="" xmlns:a16="http://schemas.microsoft.com/office/drawing/2014/main" id="{CDDB085F-9907-4AD1-8FEA-880F66CDFD0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80645</xdr:rowOff>
    </xdr:from>
    <xdr:to>
      <xdr:col>112</xdr:col>
      <xdr:colOff>38100</xdr:colOff>
      <xdr:row>108</xdr:row>
      <xdr:rowOff>10795</xdr:rowOff>
    </xdr:to>
    <xdr:sp macro="" textlink="">
      <xdr:nvSpPr>
        <xdr:cNvPr id="664" name="楕円 663">
          <a:extLst>
            <a:ext uri="{FF2B5EF4-FFF2-40B4-BE49-F238E27FC236}">
              <a16:creationId xmlns="" xmlns:a16="http://schemas.microsoft.com/office/drawing/2014/main" id="{BD3239B4-D239-4A35-8C54-1D2AE738F33D}"/>
            </a:ext>
          </a:extLst>
        </xdr:cNvPr>
        <xdr:cNvSpPr/>
      </xdr:nvSpPr>
      <xdr:spPr>
        <a:xfrm>
          <a:off x="21272500" y="1842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82550</xdr:rowOff>
    </xdr:from>
    <xdr:to>
      <xdr:col>107</xdr:col>
      <xdr:colOff>101600</xdr:colOff>
      <xdr:row>108</xdr:row>
      <xdr:rowOff>12700</xdr:rowOff>
    </xdr:to>
    <xdr:sp macro="" textlink="">
      <xdr:nvSpPr>
        <xdr:cNvPr id="665" name="楕円 664">
          <a:extLst>
            <a:ext uri="{FF2B5EF4-FFF2-40B4-BE49-F238E27FC236}">
              <a16:creationId xmlns="" xmlns:a16="http://schemas.microsoft.com/office/drawing/2014/main" id="{A177B5E2-094A-4B27-9752-7730921980AD}"/>
            </a:ext>
          </a:extLst>
        </xdr:cNvPr>
        <xdr:cNvSpPr/>
      </xdr:nvSpPr>
      <xdr:spPr>
        <a:xfrm>
          <a:off x="20383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131445</xdr:rowOff>
    </xdr:from>
    <xdr:to>
      <xdr:col>111</xdr:col>
      <xdr:colOff>177800</xdr:colOff>
      <xdr:row>107</xdr:row>
      <xdr:rowOff>133350</xdr:rowOff>
    </xdr:to>
    <xdr:cxnSp macro="">
      <xdr:nvCxnSpPr>
        <xdr:cNvPr id="666" name="直線コネクタ 665">
          <a:extLst>
            <a:ext uri="{FF2B5EF4-FFF2-40B4-BE49-F238E27FC236}">
              <a16:creationId xmlns="" xmlns:a16="http://schemas.microsoft.com/office/drawing/2014/main" id="{572DAE20-732B-45A6-A712-BD23D6D9FB5D}"/>
            </a:ext>
          </a:extLst>
        </xdr:cNvPr>
        <xdr:cNvCxnSpPr/>
      </xdr:nvCxnSpPr>
      <xdr:spPr>
        <a:xfrm flipV="1">
          <a:off x="20434300" y="184765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652</xdr:rowOff>
    </xdr:from>
    <xdr:ext cx="469744" cy="259045"/>
    <xdr:sp macro="" textlink="">
      <xdr:nvSpPr>
        <xdr:cNvPr id="667" name="n_1aveValue【公民館】&#10;一人当たり面積">
          <a:extLst>
            <a:ext uri="{FF2B5EF4-FFF2-40B4-BE49-F238E27FC236}">
              <a16:creationId xmlns="" xmlns:a16="http://schemas.microsoft.com/office/drawing/2014/main" id="{C5DBC94C-3CF3-4F65-99F2-1CDB6D649BBC}"/>
            </a:ext>
          </a:extLst>
        </xdr:cNvPr>
        <xdr:cNvSpPr txBox="1"/>
      </xdr:nvSpPr>
      <xdr:spPr>
        <a:xfrm>
          <a:off x="21075727" y="1800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42563</xdr:rowOff>
    </xdr:from>
    <xdr:ext cx="469744" cy="259045"/>
    <xdr:sp macro="" textlink="">
      <xdr:nvSpPr>
        <xdr:cNvPr id="668" name="n_2aveValue【公民館】&#10;一人当たり面積">
          <a:extLst>
            <a:ext uri="{FF2B5EF4-FFF2-40B4-BE49-F238E27FC236}">
              <a16:creationId xmlns="" xmlns:a16="http://schemas.microsoft.com/office/drawing/2014/main" id="{138A099D-9AC9-4CBF-9255-57CF5CE50184}"/>
            </a:ext>
          </a:extLst>
        </xdr:cNvPr>
        <xdr:cNvSpPr txBox="1"/>
      </xdr:nvSpPr>
      <xdr:spPr>
        <a:xfrm>
          <a:off x="20199427" y="18044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1922</xdr:rowOff>
    </xdr:from>
    <xdr:ext cx="469744" cy="259045"/>
    <xdr:sp macro="" textlink="">
      <xdr:nvSpPr>
        <xdr:cNvPr id="669" name="n_1mainValue【公民館】&#10;一人当たり面積">
          <a:extLst>
            <a:ext uri="{FF2B5EF4-FFF2-40B4-BE49-F238E27FC236}">
              <a16:creationId xmlns="" xmlns:a16="http://schemas.microsoft.com/office/drawing/2014/main" id="{0B9F6288-E6AD-4D2D-A741-FC2223ADE3E3}"/>
            </a:ext>
          </a:extLst>
        </xdr:cNvPr>
        <xdr:cNvSpPr txBox="1"/>
      </xdr:nvSpPr>
      <xdr:spPr>
        <a:xfrm>
          <a:off x="21075727" y="1851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3827</xdr:rowOff>
    </xdr:from>
    <xdr:ext cx="469744" cy="259045"/>
    <xdr:sp macro="" textlink="">
      <xdr:nvSpPr>
        <xdr:cNvPr id="670" name="n_2mainValue【公民館】&#10;一人当たり面積">
          <a:extLst>
            <a:ext uri="{FF2B5EF4-FFF2-40B4-BE49-F238E27FC236}">
              <a16:creationId xmlns="" xmlns:a16="http://schemas.microsoft.com/office/drawing/2014/main" id="{E830731F-9CFB-46F2-AC43-F3C552317E14}"/>
            </a:ext>
          </a:extLst>
        </xdr:cNvPr>
        <xdr:cNvSpPr txBox="1"/>
      </xdr:nvSpPr>
      <xdr:spPr>
        <a:xfrm>
          <a:off x="201994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1" name="正方形/長方形 670">
          <a:extLst>
            <a:ext uri="{FF2B5EF4-FFF2-40B4-BE49-F238E27FC236}">
              <a16:creationId xmlns="" xmlns:a16="http://schemas.microsoft.com/office/drawing/2014/main" id="{77334B1C-1D10-4A0F-AD37-A242FCE1275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2" name="正方形/長方形 671">
          <a:extLst>
            <a:ext uri="{FF2B5EF4-FFF2-40B4-BE49-F238E27FC236}">
              <a16:creationId xmlns="" xmlns:a16="http://schemas.microsoft.com/office/drawing/2014/main" id="{985BFED8-ED1D-419E-AB86-4790D455144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3" name="テキスト ボックス 672">
          <a:extLst>
            <a:ext uri="{FF2B5EF4-FFF2-40B4-BE49-F238E27FC236}">
              <a16:creationId xmlns="" xmlns:a16="http://schemas.microsoft.com/office/drawing/2014/main" id="{0231E417-F1B3-4570-BDD0-1628C228A9C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道路・学校施設・児童館・公民館において有形固定資産減価償却率は大変高い水準となっている。建設より大変時間が経過していることが要因であるため、今後、各施設の減価償却率の推移を考慮し効率的な改修・修繕作業に努める。また、公民館においては公共施設の複合化事業として、人権交流センター及び図書館と機能集約・複合化した文化センターを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にかけて建設中である。橋りょう・トンネル有形固定資産額の一人当たり負担額においても、類似団体比較し高い水準となっている。要因として、人口と比較して町面積が広大であり、また、山間部で谷や川が多いことから橋りょう・トンネルの有形固定資産が多いことが考えられ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AF25AAD4-813E-4950-AF13-FEF1599F15A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AD07AD1F-4BA2-457E-84B0-C6F20F64D90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5532A130-0C38-4BA0-AE50-FB1E67AB022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362F90AB-347E-4374-BE2E-66C73D968BA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奈良県平群町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C8964E69-32EE-4F25-A70D-E00B7B2BA1B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A1DC09B-5D6C-42D3-95A5-51ADBAE49D3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4F285FF5-7302-4299-9F44-A03D7BF565B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28801BE7-1B60-4682-B750-146CD962DFC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599785BC-3162-420C-B05A-BDCF9824128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C87ABC7F-9FEB-4156-B886-DCF0909B7CB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19,063
18,948
23.90
7,045,301
6,821,619
194,652
4,501,570
13,552,117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141B26EE-B159-4FE4-8AAC-A2207CBA8D8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2FFD7A20-FED7-4BEF-84F6-B3F09BB9439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4F05BCB3-D01D-4336-AE93-03056D7D5CC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14.2
216.1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9B3011F9-CF45-41DE-A566-E0005EE13FC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BFC8D1B6-3F2F-437E-A0C4-F8163C49290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 xmlns:a16="http://schemas.microsoft.com/office/drawing/2014/main" id="{4181103E-0A8A-4FBC-928D-A6BF9AFDF415}"/>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 xmlns:a16="http://schemas.microsoft.com/office/drawing/2014/main" id="{024CF1E1-ECCE-4E53-8394-C63BA77D58F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 xmlns:a16="http://schemas.microsoft.com/office/drawing/2014/main" id="{ED267075-3611-417A-9C8D-3EC66C7F4C4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 xmlns:a16="http://schemas.microsoft.com/office/drawing/2014/main" id="{5E2E4B15-7C6C-4175-AEC2-76BCF125F0E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B7329BD3-8470-4509-9D1B-7D91EB801D9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 xmlns:a16="http://schemas.microsoft.com/office/drawing/2014/main" id="{88C0F14A-FD54-4DC9-999D-681FD61145F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 xmlns:a16="http://schemas.microsoft.com/office/drawing/2014/main" id="{6607C849-7CF5-457C-916C-010F7D41188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 xmlns:a16="http://schemas.microsoft.com/office/drawing/2014/main" id="{B1F8D72C-935F-4A1B-B888-D694286F827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 xmlns:a16="http://schemas.microsoft.com/office/drawing/2014/main" id="{B4B7A51E-FF05-4F17-BCAB-943334E97BC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E2EA0A9D-3B00-4812-8EDD-4BCCAD7C60B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 xmlns:a16="http://schemas.microsoft.com/office/drawing/2014/main" id="{E545CEC1-DD5F-4D0D-BDF3-B58201AEDA1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611C1AD6-314A-4A9C-B962-66B08D69788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 xmlns:a16="http://schemas.microsoft.com/office/drawing/2014/main" id="{8288444E-7285-4C15-98C1-ED06DC25ADC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 xmlns:a16="http://schemas.microsoft.com/office/drawing/2014/main" id="{6F449566-A7C3-48D1-ABDC-458C35521226}"/>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 xmlns:a16="http://schemas.microsoft.com/office/drawing/2014/main" id="{66923EF3-5D60-4C87-8406-A2A9E0A5F7FC}"/>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 xmlns:a16="http://schemas.microsoft.com/office/drawing/2014/main" id="{E29C0930-1A25-4530-9B12-007835DA804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 xmlns:a16="http://schemas.microsoft.com/office/drawing/2014/main" id="{CBB6313F-5450-40E1-B500-EE4CE5D3446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 xmlns:a16="http://schemas.microsoft.com/office/drawing/2014/main" id="{E0FA107F-7A6C-4510-B42C-E58DAABC210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 xmlns:a16="http://schemas.microsoft.com/office/drawing/2014/main" id="{4494A10D-2C8B-4C73-83C3-155A2119CD0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 xmlns:a16="http://schemas.microsoft.com/office/drawing/2014/main" id="{184349B5-5C83-48FA-A995-23065A6BACA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 xmlns:a16="http://schemas.microsoft.com/office/drawing/2014/main" id="{CE0D0B96-5A84-496E-BA58-6D4821A6BE9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 xmlns:a16="http://schemas.microsoft.com/office/drawing/2014/main" id="{9BBDD137-D91B-412C-BD7A-B9C6261E3E3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 xmlns:a16="http://schemas.microsoft.com/office/drawing/2014/main" id="{B51970D1-1F9A-4604-A076-92BA0CBF76C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 xmlns:a16="http://schemas.microsoft.com/office/drawing/2014/main" id="{398E2AFF-F569-4F89-B3E1-E27BC99B66A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 xmlns:a16="http://schemas.microsoft.com/office/drawing/2014/main" id="{5100C643-02A7-4754-B67D-7C66F387A54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 xmlns:a16="http://schemas.microsoft.com/office/drawing/2014/main" id="{4FFEED39-2987-4A63-ABBE-309CD485EB39}"/>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 xmlns:a16="http://schemas.microsoft.com/office/drawing/2014/main" id="{2490650E-9851-4CD7-8E76-2751D6D9F9D2}"/>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 xmlns:a16="http://schemas.microsoft.com/office/drawing/2014/main" id="{BA506A82-A302-4903-801D-BDD5C0BE15FA}"/>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 xmlns:a16="http://schemas.microsoft.com/office/drawing/2014/main" id="{1813D12D-817B-45B4-B94F-390CF1169FD2}"/>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 xmlns:a16="http://schemas.microsoft.com/office/drawing/2014/main" id="{8ABBB70A-39B9-4C11-8389-DC634705EB77}"/>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 xmlns:a16="http://schemas.microsoft.com/office/drawing/2014/main" id="{676710A4-0814-4F26-92B1-B6FD47042586}"/>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 xmlns:a16="http://schemas.microsoft.com/office/drawing/2014/main" id="{5D71A46C-8799-4F07-9825-5BC32DF3FF7E}"/>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 xmlns:a16="http://schemas.microsoft.com/office/drawing/2014/main" id="{0EEBD288-B4A4-408E-A56C-7D65869E4D28}"/>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 xmlns:a16="http://schemas.microsoft.com/office/drawing/2014/main" id="{ED1A0063-B9BA-4AFD-B2AE-135BC0934D82}"/>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 xmlns:a16="http://schemas.microsoft.com/office/drawing/2014/main" id="{83A9D496-4896-480F-9FC8-F20F1E34C38A}"/>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 xmlns:a16="http://schemas.microsoft.com/office/drawing/2014/main" id="{D92F9A7E-D3EE-4AE4-9A6C-57AC7CABC741}"/>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 xmlns:a16="http://schemas.microsoft.com/office/drawing/2014/main" id="{8BB1F610-A5DF-4ADB-91A1-5D9C0FE92B7F}"/>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 xmlns:a16="http://schemas.microsoft.com/office/drawing/2014/main" id="{0382FBB8-1D2C-40DA-96FA-967A689ECB7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 xmlns:a16="http://schemas.microsoft.com/office/drawing/2014/main" id="{05A716BB-186C-4076-823F-152665FCC5C5}"/>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 xmlns:a16="http://schemas.microsoft.com/office/drawing/2014/main" id="{70556D08-1604-4A6F-8EEA-ADBE1A733FD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27215</xdr:rowOff>
    </xdr:to>
    <xdr:cxnSp macro="">
      <xdr:nvCxnSpPr>
        <xdr:cNvPr id="57" name="直線コネクタ 56">
          <a:extLst>
            <a:ext uri="{FF2B5EF4-FFF2-40B4-BE49-F238E27FC236}">
              <a16:creationId xmlns="" xmlns:a16="http://schemas.microsoft.com/office/drawing/2014/main" id="{59B523E5-8E6D-438B-A3B3-5D92B642E58B}"/>
            </a:ext>
          </a:extLst>
        </xdr:cNvPr>
        <xdr:cNvCxnSpPr/>
      </xdr:nvCxnSpPr>
      <xdr:spPr>
        <a:xfrm flipV="1">
          <a:off x="4634865" y="5660572"/>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31042</xdr:rowOff>
    </xdr:from>
    <xdr:ext cx="340478" cy="259045"/>
    <xdr:sp macro="" textlink="">
      <xdr:nvSpPr>
        <xdr:cNvPr id="58" name="【図書館】&#10;有形固定資産減価償却率最小値テキスト">
          <a:extLst>
            <a:ext uri="{FF2B5EF4-FFF2-40B4-BE49-F238E27FC236}">
              <a16:creationId xmlns="" xmlns:a16="http://schemas.microsoft.com/office/drawing/2014/main" id="{1E28FA29-37EF-4DFF-939E-F7A0C3F7772A}"/>
            </a:ext>
          </a:extLst>
        </xdr:cNvPr>
        <xdr:cNvSpPr txBox="1"/>
      </xdr:nvSpPr>
      <xdr:spPr>
        <a:xfrm>
          <a:off x="4673600" y="723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27215</xdr:rowOff>
    </xdr:from>
    <xdr:to>
      <xdr:col>24</xdr:col>
      <xdr:colOff>152400</xdr:colOff>
      <xdr:row>42</xdr:row>
      <xdr:rowOff>27215</xdr:rowOff>
    </xdr:to>
    <xdr:cxnSp macro="">
      <xdr:nvCxnSpPr>
        <xdr:cNvPr id="59" name="直線コネクタ 58">
          <a:extLst>
            <a:ext uri="{FF2B5EF4-FFF2-40B4-BE49-F238E27FC236}">
              <a16:creationId xmlns="" xmlns:a16="http://schemas.microsoft.com/office/drawing/2014/main" id="{2C8B5E3E-DF4F-4FF3-89CB-0C83CAC41DDE}"/>
            </a:ext>
          </a:extLst>
        </xdr:cNvPr>
        <xdr:cNvCxnSpPr/>
      </xdr:nvCxnSpPr>
      <xdr:spPr>
        <a:xfrm>
          <a:off x="4546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a:extLst>
            <a:ext uri="{FF2B5EF4-FFF2-40B4-BE49-F238E27FC236}">
              <a16:creationId xmlns="" xmlns:a16="http://schemas.microsoft.com/office/drawing/2014/main" id="{316E1B57-02F2-45CA-B8BB-07814FC0D859}"/>
            </a:ext>
          </a:extLst>
        </xdr:cNvPr>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a:extLst>
            <a:ext uri="{FF2B5EF4-FFF2-40B4-BE49-F238E27FC236}">
              <a16:creationId xmlns="" xmlns:a16="http://schemas.microsoft.com/office/drawing/2014/main" id="{A078FBC8-D857-443F-BC87-23CAB5E70F07}"/>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70774</xdr:rowOff>
    </xdr:from>
    <xdr:ext cx="405111" cy="259045"/>
    <xdr:sp macro="" textlink="">
      <xdr:nvSpPr>
        <xdr:cNvPr id="62" name="【図書館】&#10;有形固定資産減価償却率平均値テキスト">
          <a:extLst>
            <a:ext uri="{FF2B5EF4-FFF2-40B4-BE49-F238E27FC236}">
              <a16:creationId xmlns="" xmlns:a16="http://schemas.microsoft.com/office/drawing/2014/main" id="{67A97EBB-1352-43D6-AD72-03700E838BA8}"/>
            </a:ext>
          </a:extLst>
        </xdr:cNvPr>
        <xdr:cNvSpPr txBox="1"/>
      </xdr:nvSpPr>
      <xdr:spPr>
        <a:xfrm>
          <a:off x="4673600" y="65858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92347</xdr:rowOff>
    </xdr:from>
    <xdr:to>
      <xdr:col>24</xdr:col>
      <xdr:colOff>114300</xdr:colOff>
      <xdr:row>39</xdr:row>
      <xdr:rowOff>22497</xdr:rowOff>
    </xdr:to>
    <xdr:sp macro="" textlink="">
      <xdr:nvSpPr>
        <xdr:cNvPr id="63" name="フローチャート: 判断 62">
          <a:extLst>
            <a:ext uri="{FF2B5EF4-FFF2-40B4-BE49-F238E27FC236}">
              <a16:creationId xmlns="" xmlns:a16="http://schemas.microsoft.com/office/drawing/2014/main" id="{F9128E8F-5F31-40EF-ACB7-663246F427DF}"/>
            </a:ext>
          </a:extLst>
        </xdr:cNvPr>
        <xdr:cNvSpPr/>
      </xdr:nvSpPr>
      <xdr:spPr>
        <a:xfrm>
          <a:off x="45847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xdr:rowOff>
    </xdr:from>
    <xdr:to>
      <xdr:col>20</xdr:col>
      <xdr:colOff>38100</xdr:colOff>
      <xdr:row>38</xdr:row>
      <xdr:rowOff>113937</xdr:rowOff>
    </xdr:to>
    <xdr:sp macro="" textlink="">
      <xdr:nvSpPr>
        <xdr:cNvPr id="64" name="フローチャート: 判断 63">
          <a:extLst>
            <a:ext uri="{FF2B5EF4-FFF2-40B4-BE49-F238E27FC236}">
              <a16:creationId xmlns="" xmlns:a16="http://schemas.microsoft.com/office/drawing/2014/main" id="{AA19BBFA-282E-44B4-A957-792CCA1370B3}"/>
            </a:ext>
          </a:extLst>
        </xdr:cNvPr>
        <xdr:cNvSpPr/>
      </xdr:nvSpPr>
      <xdr:spPr>
        <a:xfrm>
          <a:off x="3746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105064</xdr:rowOff>
    </xdr:from>
    <xdr:ext cx="405111" cy="259045"/>
    <xdr:sp macro="" textlink="">
      <xdr:nvSpPr>
        <xdr:cNvPr id="65" name="n_1aveValue【図書館】&#10;有形固定資産減価償却率">
          <a:extLst>
            <a:ext uri="{FF2B5EF4-FFF2-40B4-BE49-F238E27FC236}">
              <a16:creationId xmlns="" xmlns:a16="http://schemas.microsoft.com/office/drawing/2014/main" id="{CD5A6D3B-3B35-4F68-8321-570098ADAECD}"/>
            </a:ext>
          </a:extLst>
        </xdr:cNvPr>
        <xdr:cNvSpPr txBox="1"/>
      </xdr:nvSpPr>
      <xdr:spPr>
        <a:xfrm>
          <a:off x="3582044" y="662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102144</xdr:rowOff>
    </xdr:from>
    <xdr:to>
      <xdr:col>15</xdr:col>
      <xdr:colOff>101600</xdr:colOff>
      <xdr:row>39</xdr:row>
      <xdr:rowOff>32294</xdr:rowOff>
    </xdr:to>
    <xdr:sp macro="" textlink="">
      <xdr:nvSpPr>
        <xdr:cNvPr id="66" name="フローチャート: 判断 65">
          <a:extLst>
            <a:ext uri="{FF2B5EF4-FFF2-40B4-BE49-F238E27FC236}">
              <a16:creationId xmlns="" xmlns:a16="http://schemas.microsoft.com/office/drawing/2014/main" id="{9DC81284-A1DC-4679-BF78-6B00CB6DD5AB}"/>
            </a:ext>
          </a:extLst>
        </xdr:cNvPr>
        <xdr:cNvSpPr/>
      </xdr:nvSpPr>
      <xdr:spPr>
        <a:xfrm>
          <a:off x="2857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39</xdr:row>
      <xdr:rowOff>23421</xdr:rowOff>
    </xdr:from>
    <xdr:ext cx="405111" cy="259045"/>
    <xdr:sp macro="" textlink="">
      <xdr:nvSpPr>
        <xdr:cNvPr id="67" name="n_2aveValue【図書館】&#10;有形固定資産減価償却率">
          <a:extLst>
            <a:ext uri="{FF2B5EF4-FFF2-40B4-BE49-F238E27FC236}">
              <a16:creationId xmlns="" xmlns:a16="http://schemas.microsoft.com/office/drawing/2014/main" id="{BFB0CB83-E123-45E9-B0D7-1B95E7FB0C77}"/>
            </a:ext>
          </a:extLst>
        </xdr:cNvPr>
        <xdr:cNvSpPr txBox="1"/>
      </xdr:nvSpPr>
      <xdr:spPr>
        <a:xfrm>
          <a:off x="27057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 xmlns:a16="http://schemas.microsoft.com/office/drawing/2014/main" id="{CE98A77F-FB63-4D23-A267-E0B820EC59E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 xmlns:a16="http://schemas.microsoft.com/office/drawing/2014/main" id="{A723189D-BC13-49E0-9CD9-B846B54395C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 xmlns:a16="http://schemas.microsoft.com/office/drawing/2014/main" id="{13A5ACC4-8E8B-46B1-9F39-6A0774B7EEE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 xmlns:a16="http://schemas.microsoft.com/office/drawing/2014/main" id="{DAE9CBE9-088A-410B-9CE1-1CD885887D0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 xmlns:a16="http://schemas.microsoft.com/office/drawing/2014/main" id="{1B50C54A-E631-44A6-938C-F6B10D009D8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38463</xdr:rowOff>
    </xdr:from>
    <xdr:to>
      <xdr:col>20</xdr:col>
      <xdr:colOff>38100</xdr:colOff>
      <xdr:row>37</xdr:row>
      <xdr:rowOff>140063</xdr:rowOff>
    </xdr:to>
    <xdr:sp macro="" textlink="">
      <xdr:nvSpPr>
        <xdr:cNvPr id="73" name="楕円 72">
          <a:extLst>
            <a:ext uri="{FF2B5EF4-FFF2-40B4-BE49-F238E27FC236}">
              <a16:creationId xmlns="" xmlns:a16="http://schemas.microsoft.com/office/drawing/2014/main" id="{DF3D19E0-3E1D-468D-B78A-5C0E9C8CA427}"/>
            </a:ext>
          </a:extLst>
        </xdr:cNvPr>
        <xdr:cNvSpPr/>
      </xdr:nvSpPr>
      <xdr:spPr>
        <a:xfrm>
          <a:off x="3746500" y="638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62956</xdr:rowOff>
    </xdr:from>
    <xdr:to>
      <xdr:col>15</xdr:col>
      <xdr:colOff>101600</xdr:colOff>
      <xdr:row>35</xdr:row>
      <xdr:rowOff>164556</xdr:rowOff>
    </xdr:to>
    <xdr:sp macro="" textlink="">
      <xdr:nvSpPr>
        <xdr:cNvPr id="74" name="楕円 73">
          <a:extLst>
            <a:ext uri="{FF2B5EF4-FFF2-40B4-BE49-F238E27FC236}">
              <a16:creationId xmlns="" xmlns:a16="http://schemas.microsoft.com/office/drawing/2014/main" id="{6F12C9F9-E13F-4192-A128-6B3185404224}"/>
            </a:ext>
          </a:extLst>
        </xdr:cNvPr>
        <xdr:cNvSpPr/>
      </xdr:nvSpPr>
      <xdr:spPr>
        <a:xfrm>
          <a:off x="2857500" y="606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113756</xdr:rowOff>
    </xdr:from>
    <xdr:to>
      <xdr:col>19</xdr:col>
      <xdr:colOff>177800</xdr:colOff>
      <xdr:row>37</xdr:row>
      <xdr:rowOff>89263</xdr:rowOff>
    </xdr:to>
    <xdr:cxnSp macro="">
      <xdr:nvCxnSpPr>
        <xdr:cNvPr id="75" name="直線コネクタ 74">
          <a:extLst>
            <a:ext uri="{FF2B5EF4-FFF2-40B4-BE49-F238E27FC236}">
              <a16:creationId xmlns="" xmlns:a16="http://schemas.microsoft.com/office/drawing/2014/main" id="{A1F8645C-4C1D-4538-93E5-D744E6EAAA18}"/>
            </a:ext>
          </a:extLst>
        </xdr:cNvPr>
        <xdr:cNvCxnSpPr/>
      </xdr:nvCxnSpPr>
      <xdr:spPr>
        <a:xfrm>
          <a:off x="2908300" y="6114506"/>
          <a:ext cx="889000" cy="318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156590</xdr:rowOff>
    </xdr:from>
    <xdr:ext cx="405111" cy="259045"/>
    <xdr:sp macro="" textlink="">
      <xdr:nvSpPr>
        <xdr:cNvPr id="76" name="n_1mainValue【図書館】&#10;有形固定資産減価償却率">
          <a:extLst>
            <a:ext uri="{FF2B5EF4-FFF2-40B4-BE49-F238E27FC236}">
              <a16:creationId xmlns="" xmlns:a16="http://schemas.microsoft.com/office/drawing/2014/main" id="{A0506DC0-3139-4E9F-920B-4348DDC29749}"/>
            </a:ext>
          </a:extLst>
        </xdr:cNvPr>
        <xdr:cNvSpPr txBox="1"/>
      </xdr:nvSpPr>
      <xdr:spPr>
        <a:xfrm>
          <a:off x="3582044" y="615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9633</xdr:rowOff>
    </xdr:from>
    <xdr:ext cx="405111" cy="259045"/>
    <xdr:sp macro="" textlink="">
      <xdr:nvSpPr>
        <xdr:cNvPr id="77" name="n_2mainValue【図書館】&#10;有形固定資産減価償却率">
          <a:extLst>
            <a:ext uri="{FF2B5EF4-FFF2-40B4-BE49-F238E27FC236}">
              <a16:creationId xmlns="" xmlns:a16="http://schemas.microsoft.com/office/drawing/2014/main" id="{1E1C8261-A663-40FB-8457-71CCD9768FC5}"/>
            </a:ext>
          </a:extLst>
        </xdr:cNvPr>
        <xdr:cNvSpPr txBox="1"/>
      </xdr:nvSpPr>
      <xdr:spPr>
        <a:xfrm>
          <a:off x="2705744" y="5838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a:extLst>
            <a:ext uri="{FF2B5EF4-FFF2-40B4-BE49-F238E27FC236}">
              <a16:creationId xmlns="" xmlns:a16="http://schemas.microsoft.com/office/drawing/2014/main" id="{6CA0FD41-AA86-4315-88BC-B9F5AAB4515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a:extLst>
            <a:ext uri="{FF2B5EF4-FFF2-40B4-BE49-F238E27FC236}">
              <a16:creationId xmlns="" xmlns:a16="http://schemas.microsoft.com/office/drawing/2014/main" id="{C04CE0D1-37C8-4073-AD19-34E44D407B6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a:extLst>
            <a:ext uri="{FF2B5EF4-FFF2-40B4-BE49-F238E27FC236}">
              <a16:creationId xmlns="" xmlns:a16="http://schemas.microsoft.com/office/drawing/2014/main" id="{B349C7E5-FEED-447D-91CD-029EC80D91F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a:extLst>
            <a:ext uri="{FF2B5EF4-FFF2-40B4-BE49-F238E27FC236}">
              <a16:creationId xmlns="" xmlns:a16="http://schemas.microsoft.com/office/drawing/2014/main" id="{9F6C4881-FD98-454C-ACF0-5FA16B5B87C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a:extLst>
            <a:ext uri="{FF2B5EF4-FFF2-40B4-BE49-F238E27FC236}">
              <a16:creationId xmlns="" xmlns:a16="http://schemas.microsoft.com/office/drawing/2014/main" id="{A329D7AD-2E06-46A1-BCEA-F5C1C5EBA83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a:extLst>
            <a:ext uri="{FF2B5EF4-FFF2-40B4-BE49-F238E27FC236}">
              <a16:creationId xmlns="" xmlns:a16="http://schemas.microsoft.com/office/drawing/2014/main" id="{CECE6580-CA10-49FA-B798-272A7B5959F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a:extLst>
            <a:ext uri="{FF2B5EF4-FFF2-40B4-BE49-F238E27FC236}">
              <a16:creationId xmlns="" xmlns:a16="http://schemas.microsoft.com/office/drawing/2014/main" id="{9751CB8D-9667-4C39-8851-6FECBA5D8FD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a:extLst>
            <a:ext uri="{FF2B5EF4-FFF2-40B4-BE49-F238E27FC236}">
              <a16:creationId xmlns="" xmlns:a16="http://schemas.microsoft.com/office/drawing/2014/main" id="{35BD9ACF-ED9E-40D6-8D0A-760486934AD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a:extLst>
            <a:ext uri="{FF2B5EF4-FFF2-40B4-BE49-F238E27FC236}">
              <a16:creationId xmlns="" xmlns:a16="http://schemas.microsoft.com/office/drawing/2014/main" id="{2E6AD41D-7B07-4C5D-A4EF-83950C44B96A}"/>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a:extLst>
            <a:ext uri="{FF2B5EF4-FFF2-40B4-BE49-F238E27FC236}">
              <a16:creationId xmlns="" xmlns:a16="http://schemas.microsoft.com/office/drawing/2014/main" id="{DBB69552-EEE9-438A-A072-FD35D76734B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8" name="直線コネクタ 87">
          <a:extLst>
            <a:ext uri="{FF2B5EF4-FFF2-40B4-BE49-F238E27FC236}">
              <a16:creationId xmlns="" xmlns:a16="http://schemas.microsoft.com/office/drawing/2014/main" id="{85B45C62-49AB-4F53-B895-8A1A641AE0CA}"/>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9" name="テキスト ボックス 88">
          <a:extLst>
            <a:ext uri="{FF2B5EF4-FFF2-40B4-BE49-F238E27FC236}">
              <a16:creationId xmlns="" xmlns:a16="http://schemas.microsoft.com/office/drawing/2014/main" id="{C3D367DA-CE40-496C-958A-7594B6DA00C4}"/>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0" name="直線コネクタ 89">
          <a:extLst>
            <a:ext uri="{FF2B5EF4-FFF2-40B4-BE49-F238E27FC236}">
              <a16:creationId xmlns="" xmlns:a16="http://schemas.microsoft.com/office/drawing/2014/main" id="{AB996059-92EB-43D5-BAB3-4DAEDC9EA12E}"/>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1" name="テキスト ボックス 90">
          <a:extLst>
            <a:ext uri="{FF2B5EF4-FFF2-40B4-BE49-F238E27FC236}">
              <a16:creationId xmlns="" xmlns:a16="http://schemas.microsoft.com/office/drawing/2014/main" id="{BA054299-0B72-40F8-BB48-8527FDB360C3}"/>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2" name="直線コネクタ 91">
          <a:extLst>
            <a:ext uri="{FF2B5EF4-FFF2-40B4-BE49-F238E27FC236}">
              <a16:creationId xmlns="" xmlns:a16="http://schemas.microsoft.com/office/drawing/2014/main" id="{C6DAEDA4-68DE-4149-B6F0-9D3BA8599F75}"/>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3" name="テキスト ボックス 92">
          <a:extLst>
            <a:ext uri="{FF2B5EF4-FFF2-40B4-BE49-F238E27FC236}">
              <a16:creationId xmlns="" xmlns:a16="http://schemas.microsoft.com/office/drawing/2014/main" id="{08DD3280-58CE-4738-8E92-7065AEA8C49E}"/>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4" name="直線コネクタ 93">
          <a:extLst>
            <a:ext uri="{FF2B5EF4-FFF2-40B4-BE49-F238E27FC236}">
              <a16:creationId xmlns="" xmlns:a16="http://schemas.microsoft.com/office/drawing/2014/main" id="{7FE755FF-6ED6-4A07-8A7C-5F8093609A06}"/>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5" name="テキスト ボックス 94">
          <a:extLst>
            <a:ext uri="{FF2B5EF4-FFF2-40B4-BE49-F238E27FC236}">
              <a16:creationId xmlns="" xmlns:a16="http://schemas.microsoft.com/office/drawing/2014/main" id="{EEA2A7ED-DC0E-47EB-BAE0-35DE6868185B}"/>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a:extLst>
            <a:ext uri="{FF2B5EF4-FFF2-40B4-BE49-F238E27FC236}">
              <a16:creationId xmlns="" xmlns:a16="http://schemas.microsoft.com/office/drawing/2014/main" id="{9AAD3484-0CBA-4910-89FC-E70EA14EE7A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a:extLst>
            <a:ext uri="{FF2B5EF4-FFF2-40B4-BE49-F238E27FC236}">
              <a16:creationId xmlns="" xmlns:a16="http://schemas.microsoft.com/office/drawing/2014/main" id="{E1A9C14D-FAEE-49B3-90CC-922CF4E98185}"/>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a:extLst>
            <a:ext uri="{FF2B5EF4-FFF2-40B4-BE49-F238E27FC236}">
              <a16:creationId xmlns="" xmlns:a16="http://schemas.microsoft.com/office/drawing/2014/main" id="{840A659A-C699-4295-87C9-468A3A880A6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167640</xdr:rowOff>
    </xdr:from>
    <xdr:to>
      <xdr:col>54</xdr:col>
      <xdr:colOff>189865</xdr:colOff>
      <xdr:row>41</xdr:row>
      <xdr:rowOff>87630</xdr:rowOff>
    </xdr:to>
    <xdr:cxnSp macro="">
      <xdr:nvCxnSpPr>
        <xdr:cNvPr id="99" name="直線コネクタ 98">
          <a:extLst>
            <a:ext uri="{FF2B5EF4-FFF2-40B4-BE49-F238E27FC236}">
              <a16:creationId xmlns="" xmlns:a16="http://schemas.microsoft.com/office/drawing/2014/main" id="{F690EF7E-85C4-4008-81F3-7830521B5622}"/>
            </a:ext>
          </a:extLst>
        </xdr:cNvPr>
        <xdr:cNvCxnSpPr/>
      </xdr:nvCxnSpPr>
      <xdr:spPr>
        <a:xfrm flipV="1">
          <a:off x="10476865" y="599694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91457</xdr:rowOff>
    </xdr:from>
    <xdr:ext cx="469744" cy="259045"/>
    <xdr:sp macro="" textlink="">
      <xdr:nvSpPr>
        <xdr:cNvPr id="100" name="【図書館】&#10;一人当たり面積最小値テキスト">
          <a:extLst>
            <a:ext uri="{FF2B5EF4-FFF2-40B4-BE49-F238E27FC236}">
              <a16:creationId xmlns="" xmlns:a16="http://schemas.microsoft.com/office/drawing/2014/main" id="{B36C3723-11E4-40C0-87A3-41EFEBA2C878}"/>
            </a:ext>
          </a:extLst>
        </xdr:cNvPr>
        <xdr:cNvSpPr txBox="1"/>
      </xdr:nvSpPr>
      <xdr:spPr>
        <a:xfrm>
          <a:off x="10515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101" name="直線コネクタ 100">
          <a:extLst>
            <a:ext uri="{FF2B5EF4-FFF2-40B4-BE49-F238E27FC236}">
              <a16:creationId xmlns="" xmlns:a16="http://schemas.microsoft.com/office/drawing/2014/main" id="{AD0A5448-1F69-4BF1-BB0A-6A8CC2BD3012}"/>
            </a:ext>
          </a:extLst>
        </xdr:cNvPr>
        <xdr:cNvCxnSpPr/>
      </xdr:nvCxnSpPr>
      <xdr:spPr>
        <a:xfrm>
          <a:off x="10388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114317</xdr:rowOff>
    </xdr:from>
    <xdr:ext cx="469744" cy="259045"/>
    <xdr:sp macro="" textlink="">
      <xdr:nvSpPr>
        <xdr:cNvPr id="102" name="【図書館】&#10;一人当たり面積最大値テキスト">
          <a:extLst>
            <a:ext uri="{FF2B5EF4-FFF2-40B4-BE49-F238E27FC236}">
              <a16:creationId xmlns="" xmlns:a16="http://schemas.microsoft.com/office/drawing/2014/main" id="{AA9B2AAB-1600-4805-AA78-DE0EBC8087DC}"/>
            </a:ext>
          </a:extLst>
        </xdr:cNvPr>
        <xdr:cNvSpPr txBox="1"/>
      </xdr:nvSpPr>
      <xdr:spPr>
        <a:xfrm>
          <a:off x="10515600" y="577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167640</xdr:rowOff>
    </xdr:from>
    <xdr:to>
      <xdr:col>55</xdr:col>
      <xdr:colOff>88900</xdr:colOff>
      <xdr:row>34</xdr:row>
      <xdr:rowOff>167640</xdr:rowOff>
    </xdr:to>
    <xdr:cxnSp macro="">
      <xdr:nvCxnSpPr>
        <xdr:cNvPr id="103" name="直線コネクタ 102">
          <a:extLst>
            <a:ext uri="{FF2B5EF4-FFF2-40B4-BE49-F238E27FC236}">
              <a16:creationId xmlns="" xmlns:a16="http://schemas.microsoft.com/office/drawing/2014/main" id="{E5A1DDF1-A9EC-422D-A1EB-65AFE90BBEB7}"/>
            </a:ext>
          </a:extLst>
        </xdr:cNvPr>
        <xdr:cNvCxnSpPr/>
      </xdr:nvCxnSpPr>
      <xdr:spPr>
        <a:xfrm>
          <a:off x="10388600" y="599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111269</xdr:rowOff>
    </xdr:from>
    <xdr:ext cx="469744" cy="259045"/>
    <xdr:sp macro="" textlink="">
      <xdr:nvSpPr>
        <xdr:cNvPr id="104" name="【図書館】&#10;一人当たり面積平均値テキスト">
          <a:extLst>
            <a:ext uri="{FF2B5EF4-FFF2-40B4-BE49-F238E27FC236}">
              <a16:creationId xmlns="" xmlns:a16="http://schemas.microsoft.com/office/drawing/2014/main" id="{07EB0544-C829-42C3-98F4-17ED495B80F0}"/>
            </a:ext>
          </a:extLst>
        </xdr:cNvPr>
        <xdr:cNvSpPr txBox="1"/>
      </xdr:nvSpPr>
      <xdr:spPr>
        <a:xfrm>
          <a:off x="10515600" y="6797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132842</xdr:rowOff>
    </xdr:from>
    <xdr:to>
      <xdr:col>55</xdr:col>
      <xdr:colOff>50800</xdr:colOff>
      <xdr:row>40</xdr:row>
      <xdr:rowOff>62992</xdr:rowOff>
    </xdr:to>
    <xdr:sp macro="" textlink="">
      <xdr:nvSpPr>
        <xdr:cNvPr id="105" name="フローチャート: 判断 104">
          <a:extLst>
            <a:ext uri="{FF2B5EF4-FFF2-40B4-BE49-F238E27FC236}">
              <a16:creationId xmlns="" xmlns:a16="http://schemas.microsoft.com/office/drawing/2014/main" id="{0E0D0F9E-3103-4BC8-B8B5-6C803C698840}"/>
            </a:ext>
          </a:extLst>
        </xdr:cNvPr>
        <xdr:cNvSpPr/>
      </xdr:nvSpPr>
      <xdr:spPr>
        <a:xfrm>
          <a:off x="104267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82550</xdr:rowOff>
    </xdr:from>
    <xdr:to>
      <xdr:col>50</xdr:col>
      <xdr:colOff>165100</xdr:colOff>
      <xdr:row>40</xdr:row>
      <xdr:rowOff>12700</xdr:rowOff>
    </xdr:to>
    <xdr:sp macro="" textlink="">
      <xdr:nvSpPr>
        <xdr:cNvPr id="106" name="フローチャート: 判断 105">
          <a:extLst>
            <a:ext uri="{FF2B5EF4-FFF2-40B4-BE49-F238E27FC236}">
              <a16:creationId xmlns="" xmlns:a16="http://schemas.microsoft.com/office/drawing/2014/main" id="{348F74B2-818F-4623-8330-B2D41E25AA15}"/>
            </a:ext>
          </a:extLst>
        </xdr:cNvPr>
        <xdr:cNvSpPr/>
      </xdr:nvSpPr>
      <xdr:spPr>
        <a:xfrm>
          <a:off x="9588500" y="67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29227</xdr:rowOff>
    </xdr:from>
    <xdr:ext cx="469744" cy="259045"/>
    <xdr:sp macro="" textlink="">
      <xdr:nvSpPr>
        <xdr:cNvPr id="107" name="n_1aveValue【図書館】&#10;一人当たり面積">
          <a:extLst>
            <a:ext uri="{FF2B5EF4-FFF2-40B4-BE49-F238E27FC236}">
              <a16:creationId xmlns="" xmlns:a16="http://schemas.microsoft.com/office/drawing/2014/main" id="{BAE938C5-E63E-4381-92D1-DAEF5F268FC8}"/>
            </a:ext>
          </a:extLst>
        </xdr:cNvPr>
        <xdr:cNvSpPr txBox="1"/>
      </xdr:nvSpPr>
      <xdr:spPr>
        <a:xfrm>
          <a:off x="9391727" y="65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77978</xdr:rowOff>
    </xdr:from>
    <xdr:to>
      <xdr:col>46</xdr:col>
      <xdr:colOff>38100</xdr:colOff>
      <xdr:row>40</xdr:row>
      <xdr:rowOff>8128</xdr:rowOff>
    </xdr:to>
    <xdr:sp macro="" textlink="">
      <xdr:nvSpPr>
        <xdr:cNvPr id="108" name="フローチャート: 判断 107">
          <a:extLst>
            <a:ext uri="{FF2B5EF4-FFF2-40B4-BE49-F238E27FC236}">
              <a16:creationId xmlns="" xmlns:a16="http://schemas.microsoft.com/office/drawing/2014/main" id="{B0E9D735-C0A7-4BB2-BB21-2943A1593286}"/>
            </a:ext>
          </a:extLst>
        </xdr:cNvPr>
        <xdr:cNvSpPr/>
      </xdr:nvSpPr>
      <xdr:spPr>
        <a:xfrm>
          <a:off x="8699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24655</xdr:rowOff>
    </xdr:from>
    <xdr:ext cx="469744" cy="259045"/>
    <xdr:sp macro="" textlink="">
      <xdr:nvSpPr>
        <xdr:cNvPr id="109" name="n_2aveValue【図書館】&#10;一人当たり面積">
          <a:extLst>
            <a:ext uri="{FF2B5EF4-FFF2-40B4-BE49-F238E27FC236}">
              <a16:creationId xmlns="" xmlns:a16="http://schemas.microsoft.com/office/drawing/2014/main" id="{C3703BBC-5D92-4D3E-9E30-F98193EAE993}"/>
            </a:ext>
          </a:extLst>
        </xdr:cNvPr>
        <xdr:cNvSpPr txBox="1"/>
      </xdr:nvSpPr>
      <xdr:spPr>
        <a:xfrm>
          <a:off x="8515427"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0" name="テキスト ボックス 109">
          <a:extLst>
            <a:ext uri="{FF2B5EF4-FFF2-40B4-BE49-F238E27FC236}">
              <a16:creationId xmlns="" xmlns:a16="http://schemas.microsoft.com/office/drawing/2014/main" id="{52AFC762-9A25-4749-BD61-1C9965BE7C7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a:extLst>
            <a:ext uri="{FF2B5EF4-FFF2-40B4-BE49-F238E27FC236}">
              <a16:creationId xmlns="" xmlns:a16="http://schemas.microsoft.com/office/drawing/2014/main" id="{D28DBA8A-0659-4DDF-B6C2-36C0FCEDEA5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a:extLst>
            <a:ext uri="{FF2B5EF4-FFF2-40B4-BE49-F238E27FC236}">
              <a16:creationId xmlns="" xmlns:a16="http://schemas.microsoft.com/office/drawing/2014/main" id="{59AD28E4-E49A-4C6B-A491-ACA7E341882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a:extLst>
            <a:ext uri="{FF2B5EF4-FFF2-40B4-BE49-F238E27FC236}">
              <a16:creationId xmlns="" xmlns:a16="http://schemas.microsoft.com/office/drawing/2014/main" id="{16395446-1A52-4AB0-BD63-64350034D67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a:extLst>
            <a:ext uri="{FF2B5EF4-FFF2-40B4-BE49-F238E27FC236}">
              <a16:creationId xmlns="" xmlns:a16="http://schemas.microsoft.com/office/drawing/2014/main" id="{B25E72A9-68E8-47D5-9D6D-205D090C52B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32258</xdr:rowOff>
    </xdr:from>
    <xdr:to>
      <xdr:col>50</xdr:col>
      <xdr:colOff>165100</xdr:colOff>
      <xdr:row>41</xdr:row>
      <xdr:rowOff>133858</xdr:rowOff>
    </xdr:to>
    <xdr:sp macro="" textlink="">
      <xdr:nvSpPr>
        <xdr:cNvPr id="115" name="楕円 114">
          <a:extLst>
            <a:ext uri="{FF2B5EF4-FFF2-40B4-BE49-F238E27FC236}">
              <a16:creationId xmlns="" xmlns:a16="http://schemas.microsoft.com/office/drawing/2014/main" id="{7294C1D9-0F83-4588-88B7-EA4BAEB75CA2}"/>
            </a:ext>
          </a:extLst>
        </xdr:cNvPr>
        <xdr:cNvSpPr/>
      </xdr:nvSpPr>
      <xdr:spPr>
        <a:xfrm>
          <a:off x="9588500" y="706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32258</xdr:rowOff>
    </xdr:from>
    <xdr:to>
      <xdr:col>46</xdr:col>
      <xdr:colOff>38100</xdr:colOff>
      <xdr:row>41</xdr:row>
      <xdr:rowOff>133858</xdr:rowOff>
    </xdr:to>
    <xdr:sp macro="" textlink="">
      <xdr:nvSpPr>
        <xdr:cNvPr id="116" name="楕円 115">
          <a:extLst>
            <a:ext uri="{FF2B5EF4-FFF2-40B4-BE49-F238E27FC236}">
              <a16:creationId xmlns="" xmlns:a16="http://schemas.microsoft.com/office/drawing/2014/main" id="{F07A31FC-77E9-433A-9470-581EA6DB2D77}"/>
            </a:ext>
          </a:extLst>
        </xdr:cNvPr>
        <xdr:cNvSpPr/>
      </xdr:nvSpPr>
      <xdr:spPr>
        <a:xfrm>
          <a:off x="8699500" y="706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83058</xdr:rowOff>
    </xdr:from>
    <xdr:to>
      <xdr:col>50</xdr:col>
      <xdr:colOff>114300</xdr:colOff>
      <xdr:row>41</xdr:row>
      <xdr:rowOff>83058</xdr:rowOff>
    </xdr:to>
    <xdr:cxnSp macro="">
      <xdr:nvCxnSpPr>
        <xdr:cNvPr id="117" name="直線コネクタ 116">
          <a:extLst>
            <a:ext uri="{FF2B5EF4-FFF2-40B4-BE49-F238E27FC236}">
              <a16:creationId xmlns="" xmlns:a16="http://schemas.microsoft.com/office/drawing/2014/main" id="{FA6ABFCE-86FD-4408-9205-CFA1CB46AC7A}"/>
            </a:ext>
          </a:extLst>
        </xdr:cNvPr>
        <xdr:cNvCxnSpPr/>
      </xdr:nvCxnSpPr>
      <xdr:spPr>
        <a:xfrm>
          <a:off x="8750300" y="71125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124985</xdr:rowOff>
    </xdr:from>
    <xdr:ext cx="469744" cy="259045"/>
    <xdr:sp macro="" textlink="">
      <xdr:nvSpPr>
        <xdr:cNvPr id="118" name="n_1mainValue【図書館】&#10;一人当たり面積">
          <a:extLst>
            <a:ext uri="{FF2B5EF4-FFF2-40B4-BE49-F238E27FC236}">
              <a16:creationId xmlns="" xmlns:a16="http://schemas.microsoft.com/office/drawing/2014/main" id="{8E6F98B2-CD18-42D6-B344-C6FB2F9B8416}"/>
            </a:ext>
          </a:extLst>
        </xdr:cNvPr>
        <xdr:cNvSpPr txBox="1"/>
      </xdr:nvSpPr>
      <xdr:spPr>
        <a:xfrm>
          <a:off x="9391727" y="715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124985</xdr:rowOff>
    </xdr:from>
    <xdr:ext cx="469744" cy="259045"/>
    <xdr:sp macro="" textlink="">
      <xdr:nvSpPr>
        <xdr:cNvPr id="119" name="n_2mainValue【図書館】&#10;一人当たり面積">
          <a:extLst>
            <a:ext uri="{FF2B5EF4-FFF2-40B4-BE49-F238E27FC236}">
              <a16:creationId xmlns="" xmlns:a16="http://schemas.microsoft.com/office/drawing/2014/main" id="{FD47A2CC-8387-4972-85D5-0EEF22BF2DE8}"/>
            </a:ext>
          </a:extLst>
        </xdr:cNvPr>
        <xdr:cNvSpPr txBox="1"/>
      </xdr:nvSpPr>
      <xdr:spPr>
        <a:xfrm>
          <a:off x="8515427" y="715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a:extLst>
            <a:ext uri="{FF2B5EF4-FFF2-40B4-BE49-F238E27FC236}">
              <a16:creationId xmlns="" xmlns:a16="http://schemas.microsoft.com/office/drawing/2014/main" id="{3AED7A85-9063-486B-89BA-E1F396E20B4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a:extLst>
            <a:ext uri="{FF2B5EF4-FFF2-40B4-BE49-F238E27FC236}">
              <a16:creationId xmlns="" xmlns:a16="http://schemas.microsoft.com/office/drawing/2014/main" id="{5686914A-173F-400B-90C5-A1815F36A44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a:extLst>
            <a:ext uri="{FF2B5EF4-FFF2-40B4-BE49-F238E27FC236}">
              <a16:creationId xmlns="" xmlns:a16="http://schemas.microsoft.com/office/drawing/2014/main" id="{79DD12C9-9A82-424A-9EBE-AFCF4B7960B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a:extLst>
            <a:ext uri="{FF2B5EF4-FFF2-40B4-BE49-F238E27FC236}">
              <a16:creationId xmlns="" xmlns:a16="http://schemas.microsoft.com/office/drawing/2014/main" id="{E90E6850-3866-453E-8702-DE771232910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a:extLst>
            <a:ext uri="{FF2B5EF4-FFF2-40B4-BE49-F238E27FC236}">
              <a16:creationId xmlns="" xmlns:a16="http://schemas.microsoft.com/office/drawing/2014/main" id="{881766EA-62CF-46DD-AB30-E1EAC3809F6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a:extLst>
            <a:ext uri="{FF2B5EF4-FFF2-40B4-BE49-F238E27FC236}">
              <a16:creationId xmlns="" xmlns:a16="http://schemas.microsoft.com/office/drawing/2014/main" id="{78AAB240-EE30-4B96-9618-7605D4B1865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a:extLst>
            <a:ext uri="{FF2B5EF4-FFF2-40B4-BE49-F238E27FC236}">
              <a16:creationId xmlns="" xmlns:a16="http://schemas.microsoft.com/office/drawing/2014/main" id="{773C8B3C-8ADD-45D4-B597-B3217EEF8A8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a:extLst>
            <a:ext uri="{FF2B5EF4-FFF2-40B4-BE49-F238E27FC236}">
              <a16:creationId xmlns="" xmlns:a16="http://schemas.microsoft.com/office/drawing/2014/main" id="{D0A89F55-9B5F-48E6-A808-DB059BC30F0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a:extLst>
            <a:ext uri="{FF2B5EF4-FFF2-40B4-BE49-F238E27FC236}">
              <a16:creationId xmlns="" xmlns:a16="http://schemas.microsoft.com/office/drawing/2014/main" id="{E05C5482-5489-4A9D-954A-DE71AB6EAB5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a:extLst>
            <a:ext uri="{FF2B5EF4-FFF2-40B4-BE49-F238E27FC236}">
              <a16:creationId xmlns="" xmlns:a16="http://schemas.microsoft.com/office/drawing/2014/main" id="{D8F8701C-3AA8-4C0B-899E-85A0080D7EA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0" name="直線コネクタ 129">
          <a:extLst>
            <a:ext uri="{FF2B5EF4-FFF2-40B4-BE49-F238E27FC236}">
              <a16:creationId xmlns="" xmlns:a16="http://schemas.microsoft.com/office/drawing/2014/main" id="{592BE428-615C-4FEF-A28C-431C78FBF16C}"/>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1" name="テキスト ボックス 130">
          <a:extLst>
            <a:ext uri="{FF2B5EF4-FFF2-40B4-BE49-F238E27FC236}">
              <a16:creationId xmlns="" xmlns:a16="http://schemas.microsoft.com/office/drawing/2014/main" id="{FCC97D28-24CF-4E1C-B7EF-36C2F4764C29}"/>
            </a:ext>
          </a:extLst>
        </xdr:cNvPr>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2" name="直線コネクタ 131">
          <a:extLst>
            <a:ext uri="{FF2B5EF4-FFF2-40B4-BE49-F238E27FC236}">
              <a16:creationId xmlns="" xmlns:a16="http://schemas.microsoft.com/office/drawing/2014/main" id="{66B7BF3C-D5BB-4E74-9C70-10E6E8375FCA}"/>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3" name="テキスト ボックス 132">
          <a:extLst>
            <a:ext uri="{FF2B5EF4-FFF2-40B4-BE49-F238E27FC236}">
              <a16:creationId xmlns="" xmlns:a16="http://schemas.microsoft.com/office/drawing/2014/main" id="{D8AB123F-624F-427C-92B7-CE37390F4699}"/>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4" name="直線コネクタ 133">
          <a:extLst>
            <a:ext uri="{FF2B5EF4-FFF2-40B4-BE49-F238E27FC236}">
              <a16:creationId xmlns="" xmlns:a16="http://schemas.microsoft.com/office/drawing/2014/main" id="{AAEB1AC1-DB48-4C80-A1FC-23E233704C82}"/>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5" name="テキスト ボックス 134">
          <a:extLst>
            <a:ext uri="{FF2B5EF4-FFF2-40B4-BE49-F238E27FC236}">
              <a16:creationId xmlns="" xmlns:a16="http://schemas.microsoft.com/office/drawing/2014/main" id="{D7074BBA-9920-41DF-A473-38EA367E8B47}"/>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6" name="直線コネクタ 135">
          <a:extLst>
            <a:ext uri="{FF2B5EF4-FFF2-40B4-BE49-F238E27FC236}">
              <a16:creationId xmlns="" xmlns:a16="http://schemas.microsoft.com/office/drawing/2014/main" id="{C6C1CDCF-99FE-46A1-A8EF-E785205B6B59}"/>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7" name="テキスト ボックス 136">
          <a:extLst>
            <a:ext uri="{FF2B5EF4-FFF2-40B4-BE49-F238E27FC236}">
              <a16:creationId xmlns="" xmlns:a16="http://schemas.microsoft.com/office/drawing/2014/main" id="{9D820AA3-3B1A-4B11-A0E5-48FC1AA1B31F}"/>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8" name="直線コネクタ 137">
          <a:extLst>
            <a:ext uri="{FF2B5EF4-FFF2-40B4-BE49-F238E27FC236}">
              <a16:creationId xmlns="" xmlns:a16="http://schemas.microsoft.com/office/drawing/2014/main" id="{AEFF7796-6659-4053-B9BA-DA7A8D78EE02}"/>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39" name="テキスト ボックス 138">
          <a:extLst>
            <a:ext uri="{FF2B5EF4-FFF2-40B4-BE49-F238E27FC236}">
              <a16:creationId xmlns="" xmlns:a16="http://schemas.microsoft.com/office/drawing/2014/main" id="{06D7D2C4-8595-43C5-BABA-59FBF9881717}"/>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0" name="直線コネクタ 139">
          <a:extLst>
            <a:ext uri="{FF2B5EF4-FFF2-40B4-BE49-F238E27FC236}">
              <a16:creationId xmlns="" xmlns:a16="http://schemas.microsoft.com/office/drawing/2014/main" id="{19DEAB01-2F71-42BD-9DFF-D0A70C661D5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1" name="テキスト ボックス 140">
          <a:extLst>
            <a:ext uri="{FF2B5EF4-FFF2-40B4-BE49-F238E27FC236}">
              <a16:creationId xmlns="" xmlns:a16="http://schemas.microsoft.com/office/drawing/2014/main" id="{A376BFE3-4044-4E96-A595-37C35F1642CD}"/>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2" name="【体育館・プール】&#10;有形固定資産減価償却率グラフ枠">
          <a:extLst>
            <a:ext uri="{FF2B5EF4-FFF2-40B4-BE49-F238E27FC236}">
              <a16:creationId xmlns="" xmlns:a16="http://schemas.microsoft.com/office/drawing/2014/main" id="{4498D5BF-C998-4133-B386-2C3BE2A50D8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xdr:rowOff>
    </xdr:from>
    <xdr:to>
      <xdr:col>24</xdr:col>
      <xdr:colOff>62865</xdr:colOff>
      <xdr:row>62</xdr:row>
      <xdr:rowOff>160020</xdr:rowOff>
    </xdr:to>
    <xdr:cxnSp macro="">
      <xdr:nvCxnSpPr>
        <xdr:cNvPr id="143" name="直線コネクタ 142">
          <a:extLst>
            <a:ext uri="{FF2B5EF4-FFF2-40B4-BE49-F238E27FC236}">
              <a16:creationId xmlns="" xmlns:a16="http://schemas.microsoft.com/office/drawing/2014/main" id="{D83CC400-12EA-42FF-B64F-883B6EF11151}"/>
            </a:ext>
          </a:extLst>
        </xdr:cNvPr>
        <xdr:cNvCxnSpPr/>
      </xdr:nvCxnSpPr>
      <xdr:spPr>
        <a:xfrm flipV="1">
          <a:off x="4634865" y="9443085"/>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163847</xdr:rowOff>
    </xdr:from>
    <xdr:ext cx="405111" cy="259045"/>
    <xdr:sp macro="" textlink="">
      <xdr:nvSpPr>
        <xdr:cNvPr id="144" name="【体育館・プール】&#10;有形固定資産減価償却率最小値テキスト">
          <a:extLst>
            <a:ext uri="{FF2B5EF4-FFF2-40B4-BE49-F238E27FC236}">
              <a16:creationId xmlns="" xmlns:a16="http://schemas.microsoft.com/office/drawing/2014/main" id="{34D3D12F-D32E-4E74-AAE8-BEEF3AD91006}"/>
            </a:ext>
          </a:extLst>
        </xdr:cNvPr>
        <xdr:cNvSpPr txBox="1"/>
      </xdr:nvSpPr>
      <xdr:spPr>
        <a:xfrm>
          <a:off x="4673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160020</xdr:rowOff>
    </xdr:from>
    <xdr:to>
      <xdr:col>24</xdr:col>
      <xdr:colOff>152400</xdr:colOff>
      <xdr:row>62</xdr:row>
      <xdr:rowOff>160020</xdr:rowOff>
    </xdr:to>
    <xdr:cxnSp macro="">
      <xdr:nvCxnSpPr>
        <xdr:cNvPr id="145" name="直線コネクタ 144">
          <a:extLst>
            <a:ext uri="{FF2B5EF4-FFF2-40B4-BE49-F238E27FC236}">
              <a16:creationId xmlns="" xmlns:a16="http://schemas.microsoft.com/office/drawing/2014/main" id="{80B25FED-39C0-4392-BEA4-7D2080EB0A95}"/>
            </a:ext>
          </a:extLst>
        </xdr:cNvPr>
        <xdr:cNvCxnSpPr/>
      </xdr:nvCxnSpPr>
      <xdr:spPr>
        <a:xfrm>
          <a:off x="4546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131462</xdr:rowOff>
    </xdr:from>
    <xdr:ext cx="405111" cy="259045"/>
    <xdr:sp macro="" textlink="">
      <xdr:nvSpPr>
        <xdr:cNvPr id="146" name="【体育館・プール】&#10;有形固定資産減価償却率最大値テキスト">
          <a:extLst>
            <a:ext uri="{FF2B5EF4-FFF2-40B4-BE49-F238E27FC236}">
              <a16:creationId xmlns="" xmlns:a16="http://schemas.microsoft.com/office/drawing/2014/main" id="{6F97532E-5805-4676-9919-1DCE13F4439D}"/>
            </a:ext>
          </a:extLst>
        </xdr:cNvPr>
        <xdr:cNvSpPr txBox="1"/>
      </xdr:nvSpPr>
      <xdr:spPr>
        <a:xfrm>
          <a:off x="4673600" y="921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xdr:rowOff>
    </xdr:from>
    <xdr:to>
      <xdr:col>24</xdr:col>
      <xdr:colOff>152400</xdr:colOff>
      <xdr:row>55</xdr:row>
      <xdr:rowOff>13335</xdr:rowOff>
    </xdr:to>
    <xdr:cxnSp macro="">
      <xdr:nvCxnSpPr>
        <xdr:cNvPr id="147" name="直線コネクタ 146">
          <a:extLst>
            <a:ext uri="{FF2B5EF4-FFF2-40B4-BE49-F238E27FC236}">
              <a16:creationId xmlns="" xmlns:a16="http://schemas.microsoft.com/office/drawing/2014/main" id="{FDD568B0-4585-4CD1-81D7-0354FDA053EE}"/>
            </a:ext>
          </a:extLst>
        </xdr:cNvPr>
        <xdr:cNvCxnSpPr/>
      </xdr:nvCxnSpPr>
      <xdr:spPr>
        <a:xfrm>
          <a:off x="4546600" y="944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60977</xdr:rowOff>
    </xdr:from>
    <xdr:ext cx="405111" cy="259045"/>
    <xdr:sp macro="" textlink="">
      <xdr:nvSpPr>
        <xdr:cNvPr id="148" name="【体育館・プール】&#10;有形固定資産減価償却率平均値テキスト">
          <a:extLst>
            <a:ext uri="{FF2B5EF4-FFF2-40B4-BE49-F238E27FC236}">
              <a16:creationId xmlns="" xmlns:a16="http://schemas.microsoft.com/office/drawing/2014/main" id="{33CC99BD-B566-4C0C-A04A-0154C64D3931}"/>
            </a:ext>
          </a:extLst>
        </xdr:cNvPr>
        <xdr:cNvSpPr txBox="1"/>
      </xdr:nvSpPr>
      <xdr:spPr>
        <a:xfrm>
          <a:off x="4673600" y="9833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82550</xdr:rowOff>
    </xdr:from>
    <xdr:to>
      <xdr:col>24</xdr:col>
      <xdr:colOff>114300</xdr:colOff>
      <xdr:row>58</xdr:row>
      <xdr:rowOff>12700</xdr:rowOff>
    </xdr:to>
    <xdr:sp macro="" textlink="">
      <xdr:nvSpPr>
        <xdr:cNvPr id="149" name="フローチャート: 判断 148">
          <a:extLst>
            <a:ext uri="{FF2B5EF4-FFF2-40B4-BE49-F238E27FC236}">
              <a16:creationId xmlns="" xmlns:a16="http://schemas.microsoft.com/office/drawing/2014/main" id="{FDB9DE28-52CB-42F2-9C9A-B4BCFAB2A568}"/>
            </a:ext>
          </a:extLst>
        </xdr:cNvPr>
        <xdr:cNvSpPr/>
      </xdr:nvSpPr>
      <xdr:spPr>
        <a:xfrm>
          <a:off x="45847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69215</xdr:rowOff>
    </xdr:from>
    <xdr:to>
      <xdr:col>20</xdr:col>
      <xdr:colOff>38100</xdr:colOff>
      <xdr:row>57</xdr:row>
      <xdr:rowOff>170815</xdr:rowOff>
    </xdr:to>
    <xdr:sp macro="" textlink="">
      <xdr:nvSpPr>
        <xdr:cNvPr id="150" name="フローチャート: 判断 149">
          <a:extLst>
            <a:ext uri="{FF2B5EF4-FFF2-40B4-BE49-F238E27FC236}">
              <a16:creationId xmlns="" xmlns:a16="http://schemas.microsoft.com/office/drawing/2014/main" id="{69D991B7-2477-4AED-8D3C-E720C31AF4C8}"/>
            </a:ext>
          </a:extLst>
        </xdr:cNvPr>
        <xdr:cNvSpPr/>
      </xdr:nvSpPr>
      <xdr:spPr>
        <a:xfrm>
          <a:off x="3746500" y="984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161942</xdr:rowOff>
    </xdr:from>
    <xdr:ext cx="405111" cy="259045"/>
    <xdr:sp macro="" textlink="">
      <xdr:nvSpPr>
        <xdr:cNvPr id="151" name="n_1aveValue【体育館・プール】&#10;有形固定資産減価償却率">
          <a:extLst>
            <a:ext uri="{FF2B5EF4-FFF2-40B4-BE49-F238E27FC236}">
              <a16:creationId xmlns="" xmlns:a16="http://schemas.microsoft.com/office/drawing/2014/main" id="{906475C5-809A-4750-B542-5898C5B35312}"/>
            </a:ext>
          </a:extLst>
        </xdr:cNvPr>
        <xdr:cNvSpPr txBox="1"/>
      </xdr:nvSpPr>
      <xdr:spPr>
        <a:xfrm>
          <a:off x="3582044" y="9934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107315</xdr:rowOff>
    </xdr:from>
    <xdr:to>
      <xdr:col>15</xdr:col>
      <xdr:colOff>101600</xdr:colOff>
      <xdr:row>58</xdr:row>
      <xdr:rowOff>37465</xdr:rowOff>
    </xdr:to>
    <xdr:sp macro="" textlink="">
      <xdr:nvSpPr>
        <xdr:cNvPr id="152" name="フローチャート: 判断 151">
          <a:extLst>
            <a:ext uri="{FF2B5EF4-FFF2-40B4-BE49-F238E27FC236}">
              <a16:creationId xmlns="" xmlns:a16="http://schemas.microsoft.com/office/drawing/2014/main" id="{268C3C45-334F-46B4-BC4D-5770AA790E10}"/>
            </a:ext>
          </a:extLst>
        </xdr:cNvPr>
        <xdr:cNvSpPr/>
      </xdr:nvSpPr>
      <xdr:spPr>
        <a:xfrm>
          <a:off x="2857500" y="98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56</xdr:row>
      <xdr:rowOff>53992</xdr:rowOff>
    </xdr:from>
    <xdr:ext cx="405111" cy="259045"/>
    <xdr:sp macro="" textlink="">
      <xdr:nvSpPr>
        <xdr:cNvPr id="153" name="n_2aveValue【体育館・プール】&#10;有形固定資産減価償却率">
          <a:extLst>
            <a:ext uri="{FF2B5EF4-FFF2-40B4-BE49-F238E27FC236}">
              <a16:creationId xmlns="" xmlns:a16="http://schemas.microsoft.com/office/drawing/2014/main" id="{FCA45FF5-A54D-4F66-AAFD-F6B6256FDD3F}"/>
            </a:ext>
          </a:extLst>
        </xdr:cNvPr>
        <xdr:cNvSpPr txBox="1"/>
      </xdr:nvSpPr>
      <xdr:spPr>
        <a:xfrm>
          <a:off x="2705744" y="965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4" name="テキスト ボックス 153">
          <a:extLst>
            <a:ext uri="{FF2B5EF4-FFF2-40B4-BE49-F238E27FC236}">
              <a16:creationId xmlns="" xmlns:a16="http://schemas.microsoft.com/office/drawing/2014/main" id="{46683295-A7B9-4AB0-B00F-E177E9A54F2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a:extLst>
            <a:ext uri="{FF2B5EF4-FFF2-40B4-BE49-F238E27FC236}">
              <a16:creationId xmlns="" xmlns:a16="http://schemas.microsoft.com/office/drawing/2014/main" id="{E40F650A-93A6-402C-AF38-F55E02796EF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a:extLst>
            <a:ext uri="{FF2B5EF4-FFF2-40B4-BE49-F238E27FC236}">
              <a16:creationId xmlns="" xmlns:a16="http://schemas.microsoft.com/office/drawing/2014/main" id="{D8CAE35F-EBC4-4C97-934B-65599E15A24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a:extLst>
            <a:ext uri="{FF2B5EF4-FFF2-40B4-BE49-F238E27FC236}">
              <a16:creationId xmlns="" xmlns:a16="http://schemas.microsoft.com/office/drawing/2014/main" id="{32C5CBDB-7828-4C37-AF69-A68A6C332C3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a:extLst>
            <a:ext uri="{FF2B5EF4-FFF2-40B4-BE49-F238E27FC236}">
              <a16:creationId xmlns="" xmlns:a16="http://schemas.microsoft.com/office/drawing/2014/main" id="{AD4E742D-C5EF-4310-B23F-4815A9E72BA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73025</xdr:rowOff>
    </xdr:from>
    <xdr:to>
      <xdr:col>20</xdr:col>
      <xdr:colOff>38100</xdr:colOff>
      <xdr:row>57</xdr:row>
      <xdr:rowOff>3175</xdr:rowOff>
    </xdr:to>
    <xdr:sp macro="" textlink="">
      <xdr:nvSpPr>
        <xdr:cNvPr id="159" name="楕円 158">
          <a:extLst>
            <a:ext uri="{FF2B5EF4-FFF2-40B4-BE49-F238E27FC236}">
              <a16:creationId xmlns="" xmlns:a16="http://schemas.microsoft.com/office/drawing/2014/main" id="{48E83677-C974-4DF3-B0AB-583551D59B15}"/>
            </a:ext>
          </a:extLst>
        </xdr:cNvPr>
        <xdr:cNvSpPr/>
      </xdr:nvSpPr>
      <xdr:spPr>
        <a:xfrm>
          <a:off x="3746500" y="967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99695</xdr:rowOff>
    </xdr:from>
    <xdr:to>
      <xdr:col>15</xdr:col>
      <xdr:colOff>101600</xdr:colOff>
      <xdr:row>59</xdr:row>
      <xdr:rowOff>29845</xdr:rowOff>
    </xdr:to>
    <xdr:sp macro="" textlink="">
      <xdr:nvSpPr>
        <xdr:cNvPr id="160" name="楕円 159">
          <a:extLst>
            <a:ext uri="{FF2B5EF4-FFF2-40B4-BE49-F238E27FC236}">
              <a16:creationId xmlns="" xmlns:a16="http://schemas.microsoft.com/office/drawing/2014/main" id="{0C37C2B6-9B49-4626-83D2-FF9B338E96EC}"/>
            </a:ext>
          </a:extLst>
        </xdr:cNvPr>
        <xdr:cNvSpPr/>
      </xdr:nvSpPr>
      <xdr:spPr>
        <a:xfrm>
          <a:off x="2857500" y="1004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123825</xdr:rowOff>
    </xdr:from>
    <xdr:to>
      <xdr:col>19</xdr:col>
      <xdr:colOff>177800</xdr:colOff>
      <xdr:row>58</xdr:row>
      <xdr:rowOff>150495</xdr:rowOff>
    </xdr:to>
    <xdr:cxnSp macro="">
      <xdr:nvCxnSpPr>
        <xdr:cNvPr id="161" name="直線コネクタ 160">
          <a:extLst>
            <a:ext uri="{FF2B5EF4-FFF2-40B4-BE49-F238E27FC236}">
              <a16:creationId xmlns="" xmlns:a16="http://schemas.microsoft.com/office/drawing/2014/main" id="{FE8FEB0E-38CB-4CA7-AF2E-82EC593CFC0C}"/>
            </a:ext>
          </a:extLst>
        </xdr:cNvPr>
        <xdr:cNvCxnSpPr/>
      </xdr:nvCxnSpPr>
      <xdr:spPr>
        <a:xfrm flipV="1">
          <a:off x="2908300" y="9725025"/>
          <a:ext cx="889000" cy="36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55</xdr:row>
      <xdr:rowOff>19702</xdr:rowOff>
    </xdr:from>
    <xdr:ext cx="405111" cy="259045"/>
    <xdr:sp macro="" textlink="">
      <xdr:nvSpPr>
        <xdr:cNvPr id="162" name="n_1mainValue【体育館・プール】&#10;有形固定資産減価償却率">
          <a:extLst>
            <a:ext uri="{FF2B5EF4-FFF2-40B4-BE49-F238E27FC236}">
              <a16:creationId xmlns="" xmlns:a16="http://schemas.microsoft.com/office/drawing/2014/main" id="{38F9E416-EF4F-4B04-BA7F-925E68618ECC}"/>
            </a:ext>
          </a:extLst>
        </xdr:cNvPr>
        <xdr:cNvSpPr txBox="1"/>
      </xdr:nvSpPr>
      <xdr:spPr>
        <a:xfrm>
          <a:off x="3582044" y="944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20972</xdr:rowOff>
    </xdr:from>
    <xdr:ext cx="405111" cy="259045"/>
    <xdr:sp macro="" textlink="">
      <xdr:nvSpPr>
        <xdr:cNvPr id="163" name="n_2mainValue【体育館・プール】&#10;有形固定資産減価償却率">
          <a:extLst>
            <a:ext uri="{FF2B5EF4-FFF2-40B4-BE49-F238E27FC236}">
              <a16:creationId xmlns="" xmlns:a16="http://schemas.microsoft.com/office/drawing/2014/main" id="{649E36D7-E9E9-4D14-A8B4-43538CA293A0}"/>
            </a:ext>
          </a:extLst>
        </xdr:cNvPr>
        <xdr:cNvSpPr txBox="1"/>
      </xdr:nvSpPr>
      <xdr:spPr>
        <a:xfrm>
          <a:off x="2705744" y="1013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4" name="正方形/長方形 163">
          <a:extLst>
            <a:ext uri="{FF2B5EF4-FFF2-40B4-BE49-F238E27FC236}">
              <a16:creationId xmlns="" xmlns:a16="http://schemas.microsoft.com/office/drawing/2014/main" id="{449FEDF5-180D-4027-83D3-46675355744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5" name="正方形/長方形 164">
          <a:extLst>
            <a:ext uri="{FF2B5EF4-FFF2-40B4-BE49-F238E27FC236}">
              <a16:creationId xmlns="" xmlns:a16="http://schemas.microsoft.com/office/drawing/2014/main" id="{91B708D2-099F-470B-B392-55219D342AC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6" name="正方形/長方形 165">
          <a:extLst>
            <a:ext uri="{FF2B5EF4-FFF2-40B4-BE49-F238E27FC236}">
              <a16:creationId xmlns="" xmlns:a16="http://schemas.microsoft.com/office/drawing/2014/main" id="{774DEFB9-2A94-4873-B32F-50D9168C464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7" name="正方形/長方形 166">
          <a:extLst>
            <a:ext uri="{FF2B5EF4-FFF2-40B4-BE49-F238E27FC236}">
              <a16:creationId xmlns="" xmlns:a16="http://schemas.microsoft.com/office/drawing/2014/main" id="{F331162B-607B-459E-87E5-3467F13F7E6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8" name="正方形/長方形 167">
          <a:extLst>
            <a:ext uri="{FF2B5EF4-FFF2-40B4-BE49-F238E27FC236}">
              <a16:creationId xmlns="" xmlns:a16="http://schemas.microsoft.com/office/drawing/2014/main" id="{E73685A9-BCA2-42A2-A634-A1BE1F3D869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9" name="正方形/長方形 168">
          <a:extLst>
            <a:ext uri="{FF2B5EF4-FFF2-40B4-BE49-F238E27FC236}">
              <a16:creationId xmlns="" xmlns:a16="http://schemas.microsoft.com/office/drawing/2014/main" id="{026EA84B-A0F9-4C79-9E88-9E72D62FC79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0" name="正方形/長方形 169">
          <a:extLst>
            <a:ext uri="{FF2B5EF4-FFF2-40B4-BE49-F238E27FC236}">
              <a16:creationId xmlns="" xmlns:a16="http://schemas.microsoft.com/office/drawing/2014/main" id="{BB4AD86F-9DF5-48F5-880A-152C2DFC97D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1" name="正方形/長方形 170">
          <a:extLst>
            <a:ext uri="{FF2B5EF4-FFF2-40B4-BE49-F238E27FC236}">
              <a16:creationId xmlns="" xmlns:a16="http://schemas.microsoft.com/office/drawing/2014/main" id="{A3E5035F-B2E2-4FEB-833C-761E8917F32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2" name="テキスト ボックス 171">
          <a:extLst>
            <a:ext uri="{FF2B5EF4-FFF2-40B4-BE49-F238E27FC236}">
              <a16:creationId xmlns="" xmlns:a16="http://schemas.microsoft.com/office/drawing/2014/main" id="{E80B3289-79C6-4AE8-AFF9-674486F0CCF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3" name="直線コネクタ 172">
          <a:extLst>
            <a:ext uri="{FF2B5EF4-FFF2-40B4-BE49-F238E27FC236}">
              <a16:creationId xmlns="" xmlns:a16="http://schemas.microsoft.com/office/drawing/2014/main" id="{626F2C66-ED61-453D-9DC5-D09C62237CC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4" name="直線コネクタ 173">
          <a:extLst>
            <a:ext uri="{FF2B5EF4-FFF2-40B4-BE49-F238E27FC236}">
              <a16:creationId xmlns="" xmlns:a16="http://schemas.microsoft.com/office/drawing/2014/main" id="{18FCD38E-3164-42A1-911A-3C2BA1B2FFCC}"/>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75" name="テキスト ボックス 174">
          <a:extLst>
            <a:ext uri="{FF2B5EF4-FFF2-40B4-BE49-F238E27FC236}">
              <a16:creationId xmlns="" xmlns:a16="http://schemas.microsoft.com/office/drawing/2014/main" id="{32143669-8480-4B0B-914E-16C332756C7A}"/>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6" name="直線コネクタ 175">
          <a:extLst>
            <a:ext uri="{FF2B5EF4-FFF2-40B4-BE49-F238E27FC236}">
              <a16:creationId xmlns="" xmlns:a16="http://schemas.microsoft.com/office/drawing/2014/main" id="{26D7F4C2-5C2D-4581-862B-2577329C4679}"/>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77" name="テキスト ボックス 176">
          <a:extLst>
            <a:ext uri="{FF2B5EF4-FFF2-40B4-BE49-F238E27FC236}">
              <a16:creationId xmlns="" xmlns:a16="http://schemas.microsoft.com/office/drawing/2014/main" id="{C4C6D695-CC1A-496C-B220-9933CE6DB9A2}"/>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78" name="直線コネクタ 177">
          <a:extLst>
            <a:ext uri="{FF2B5EF4-FFF2-40B4-BE49-F238E27FC236}">
              <a16:creationId xmlns="" xmlns:a16="http://schemas.microsoft.com/office/drawing/2014/main" id="{491F8687-1B78-465B-84C4-E3F9E90D97F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79" name="テキスト ボックス 178">
          <a:extLst>
            <a:ext uri="{FF2B5EF4-FFF2-40B4-BE49-F238E27FC236}">
              <a16:creationId xmlns="" xmlns:a16="http://schemas.microsoft.com/office/drawing/2014/main" id="{724C8F7E-CCC7-47C1-869F-D9FB6E6FFFC8}"/>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0" name="直線コネクタ 179">
          <a:extLst>
            <a:ext uri="{FF2B5EF4-FFF2-40B4-BE49-F238E27FC236}">
              <a16:creationId xmlns="" xmlns:a16="http://schemas.microsoft.com/office/drawing/2014/main" id="{F033D392-1092-4DFC-8682-30009029732F}"/>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81" name="テキスト ボックス 180">
          <a:extLst>
            <a:ext uri="{FF2B5EF4-FFF2-40B4-BE49-F238E27FC236}">
              <a16:creationId xmlns="" xmlns:a16="http://schemas.microsoft.com/office/drawing/2014/main" id="{DF4A548B-6FB4-40E9-8168-DD0E72F88326}"/>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2" name="直線コネクタ 181">
          <a:extLst>
            <a:ext uri="{FF2B5EF4-FFF2-40B4-BE49-F238E27FC236}">
              <a16:creationId xmlns="" xmlns:a16="http://schemas.microsoft.com/office/drawing/2014/main" id="{9227C90D-D653-415B-ADAA-7086176BAD8B}"/>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83" name="テキスト ボックス 182">
          <a:extLst>
            <a:ext uri="{FF2B5EF4-FFF2-40B4-BE49-F238E27FC236}">
              <a16:creationId xmlns="" xmlns:a16="http://schemas.microsoft.com/office/drawing/2014/main" id="{91D3A4EA-9D43-4C68-A58B-89CF482DCE83}"/>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4" name="直線コネクタ 183">
          <a:extLst>
            <a:ext uri="{FF2B5EF4-FFF2-40B4-BE49-F238E27FC236}">
              <a16:creationId xmlns="" xmlns:a16="http://schemas.microsoft.com/office/drawing/2014/main" id="{636F7E34-A6A3-40B2-8263-103826048D2F}"/>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85" name="テキスト ボックス 184">
          <a:extLst>
            <a:ext uri="{FF2B5EF4-FFF2-40B4-BE49-F238E27FC236}">
              <a16:creationId xmlns="" xmlns:a16="http://schemas.microsoft.com/office/drawing/2014/main" id="{DD8999DE-DADB-4456-A299-67F39E0E514D}"/>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a:extLst>
            <a:ext uri="{FF2B5EF4-FFF2-40B4-BE49-F238E27FC236}">
              <a16:creationId xmlns="" xmlns:a16="http://schemas.microsoft.com/office/drawing/2014/main" id="{D1B9408B-3468-4E06-8B5C-DB4450213FC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7" name="テキスト ボックス 186">
          <a:extLst>
            <a:ext uri="{FF2B5EF4-FFF2-40B4-BE49-F238E27FC236}">
              <a16:creationId xmlns="" xmlns:a16="http://schemas.microsoft.com/office/drawing/2014/main" id="{359BDBFE-2D1F-45F4-ABB4-3B12509D0C8D}"/>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体育館・プール】&#10;一人当たり面積グラフ枠">
          <a:extLst>
            <a:ext uri="{FF2B5EF4-FFF2-40B4-BE49-F238E27FC236}">
              <a16:creationId xmlns="" xmlns:a16="http://schemas.microsoft.com/office/drawing/2014/main" id="{7825F33F-2012-4D7B-A6CD-CA327CD9446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4899</xdr:rowOff>
    </xdr:from>
    <xdr:to>
      <xdr:col>54</xdr:col>
      <xdr:colOff>189865</xdr:colOff>
      <xdr:row>64</xdr:row>
      <xdr:rowOff>31024</xdr:rowOff>
    </xdr:to>
    <xdr:cxnSp macro="">
      <xdr:nvCxnSpPr>
        <xdr:cNvPr id="189" name="直線コネクタ 188">
          <a:extLst>
            <a:ext uri="{FF2B5EF4-FFF2-40B4-BE49-F238E27FC236}">
              <a16:creationId xmlns="" xmlns:a16="http://schemas.microsoft.com/office/drawing/2014/main" id="{431C0ACD-4634-42D3-9BBD-2AEB38A385DC}"/>
            </a:ext>
          </a:extLst>
        </xdr:cNvPr>
        <xdr:cNvCxnSpPr/>
      </xdr:nvCxnSpPr>
      <xdr:spPr>
        <a:xfrm flipV="1">
          <a:off x="10476865" y="9434649"/>
          <a:ext cx="0" cy="156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34851</xdr:rowOff>
    </xdr:from>
    <xdr:ext cx="469744" cy="259045"/>
    <xdr:sp macro="" textlink="">
      <xdr:nvSpPr>
        <xdr:cNvPr id="190" name="【体育館・プール】&#10;一人当たり面積最小値テキスト">
          <a:extLst>
            <a:ext uri="{FF2B5EF4-FFF2-40B4-BE49-F238E27FC236}">
              <a16:creationId xmlns="" xmlns:a16="http://schemas.microsoft.com/office/drawing/2014/main" id="{6167C00C-5A46-4FEE-B024-63C03FA79262}"/>
            </a:ext>
          </a:extLst>
        </xdr:cNvPr>
        <xdr:cNvSpPr txBox="1"/>
      </xdr:nvSpPr>
      <xdr:spPr>
        <a:xfrm>
          <a:off x="10515600" y="1100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31024</xdr:rowOff>
    </xdr:from>
    <xdr:to>
      <xdr:col>55</xdr:col>
      <xdr:colOff>88900</xdr:colOff>
      <xdr:row>64</xdr:row>
      <xdr:rowOff>31024</xdr:rowOff>
    </xdr:to>
    <xdr:cxnSp macro="">
      <xdr:nvCxnSpPr>
        <xdr:cNvPr id="191" name="直線コネクタ 190">
          <a:extLst>
            <a:ext uri="{FF2B5EF4-FFF2-40B4-BE49-F238E27FC236}">
              <a16:creationId xmlns="" xmlns:a16="http://schemas.microsoft.com/office/drawing/2014/main" id="{3E7C4F5A-B6AC-4ACE-9FFD-7624BE7C4095}"/>
            </a:ext>
          </a:extLst>
        </xdr:cNvPr>
        <xdr:cNvCxnSpPr/>
      </xdr:nvCxnSpPr>
      <xdr:spPr>
        <a:xfrm>
          <a:off x="10388600" y="1100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123026</xdr:rowOff>
    </xdr:from>
    <xdr:ext cx="469744" cy="259045"/>
    <xdr:sp macro="" textlink="">
      <xdr:nvSpPr>
        <xdr:cNvPr id="192" name="【体育館・プール】&#10;一人当たり面積最大値テキスト">
          <a:extLst>
            <a:ext uri="{FF2B5EF4-FFF2-40B4-BE49-F238E27FC236}">
              <a16:creationId xmlns="" xmlns:a16="http://schemas.microsoft.com/office/drawing/2014/main" id="{F8B47887-3BAD-424F-B7BE-224739B4AD95}"/>
            </a:ext>
          </a:extLst>
        </xdr:cNvPr>
        <xdr:cNvSpPr txBox="1"/>
      </xdr:nvSpPr>
      <xdr:spPr>
        <a:xfrm>
          <a:off x="10515600" y="920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4899</xdr:rowOff>
    </xdr:from>
    <xdr:to>
      <xdr:col>55</xdr:col>
      <xdr:colOff>88900</xdr:colOff>
      <xdr:row>55</xdr:row>
      <xdr:rowOff>4899</xdr:rowOff>
    </xdr:to>
    <xdr:cxnSp macro="">
      <xdr:nvCxnSpPr>
        <xdr:cNvPr id="193" name="直線コネクタ 192">
          <a:extLst>
            <a:ext uri="{FF2B5EF4-FFF2-40B4-BE49-F238E27FC236}">
              <a16:creationId xmlns="" xmlns:a16="http://schemas.microsoft.com/office/drawing/2014/main" id="{1AECCF9C-45EF-4467-919D-51B0E98AE6ED}"/>
            </a:ext>
          </a:extLst>
        </xdr:cNvPr>
        <xdr:cNvCxnSpPr/>
      </xdr:nvCxnSpPr>
      <xdr:spPr>
        <a:xfrm>
          <a:off x="10388600" y="9434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1105</xdr:rowOff>
    </xdr:from>
    <xdr:ext cx="469744" cy="259045"/>
    <xdr:sp macro="" textlink="">
      <xdr:nvSpPr>
        <xdr:cNvPr id="194" name="【体育館・プール】&#10;一人当たり面積平均値テキスト">
          <a:extLst>
            <a:ext uri="{FF2B5EF4-FFF2-40B4-BE49-F238E27FC236}">
              <a16:creationId xmlns="" xmlns:a16="http://schemas.microsoft.com/office/drawing/2014/main" id="{7E5B5907-76A2-482E-9D3A-C965A3E3AE6C}"/>
            </a:ext>
          </a:extLst>
        </xdr:cNvPr>
        <xdr:cNvSpPr txBox="1"/>
      </xdr:nvSpPr>
      <xdr:spPr>
        <a:xfrm>
          <a:off x="10515600" y="10459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22678</xdr:rowOff>
    </xdr:from>
    <xdr:to>
      <xdr:col>55</xdr:col>
      <xdr:colOff>50800</xdr:colOff>
      <xdr:row>61</xdr:row>
      <xdr:rowOff>124278</xdr:rowOff>
    </xdr:to>
    <xdr:sp macro="" textlink="">
      <xdr:nvSpPr>
        <xdr:cNvPr id="195" name="フローチャート: 判断 194">
          <a:extLst>
            <a:ext uri="{FF2B5EF4-FFF2-40B4-BE49-F238E27FC236}">
              <a16:creationId xmlns="" xmlns:a16="http://schemas.microsoft.com/office/drawing/2014/main" id="{142C8D38-243E-469A-AA16-CF88FBFFA175}"/>
            </a:ext>
          </a:extLst>
        </xdr:cNvPr>
        <xdr:cNvSpPr/>
      </xdr:nvSpPr>
      <xdr:spPr>
        <a:xfrm>
          <a:off x="104267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3084</xdr:rowOff>
    </xdr:from>
    <xdr:to>
      <xdr:col>50</xdr:col>
      <xdr:colOff>165100</xdr:colOff>
      <xdr:row>61</xdr:row>
      <xdr:rowOff>104684</xdr:rowOff>
    </xdr:to>
    <xdr:sp macro="" textlink="">
      <xdr:nvSpPr>
        <xdr:cNvPr id="196" name="フローチャート: 判断 195">
          <a:extLst>
            <a:ext uri="{FF2B5EF4-FFF2-40B4-BE49-F238E27FC236}">
              <a16:creationId xmlns="" xmlns:a16="http://schemas.microsoft.com/office/drawing/2014/main" id="{5BAF7EEE-A9CE-4572-97A9-F72C37142823}"/>
            </a:ext>
          </a:extLst>
        </xdr:cNvPr>
        <xdr:cNvSpPr/>
      </xdr:nvSpPr>
      <xdr:spPr>
        <a:xfrm>
          <a:off x="95885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121211</xdr:rowOff>
    </xdr:from>
    <xdr:ext cx="469744" cy="259045"/>
    <xdr:sp macro="" textlink="">
      <xdr:nvSpPr>
        <xdr:cNvPr id="197" name="n_1aveValue【体育館・プール】&#10;一人当たり面積">
          <a:extLst>
            <a:ext uri="{FF2B5EF4-FFF2-40B4-BE49-F238E27FC236}">
              <a16:creationId xmlns="" xmlns:a16="http://schemas.microsoft.com/office/drawing/2014/main" id="{4C7BB4C8-322C-43E1-AB17-E632BEC966CB}"/>
            </a:ext>
          </a:extLst>
        </xdr:cNvPr>
        <xdr:cNvSpPr txBox="1"/>
      </xdr:nvSpPr>
      <xdr:spPr>
        <a:xfrm>
          <a:off x="9391727" y="1023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66766</xdr:rowOff>
    </xdr:from>
    <xdr:to>
      <xdr:col>46</xdr:col>
      <xdr:colOff>38100</xdr:colOff>
      <xdr:row>61</xdr:row>
      <xdr:rowOff>168366</xdr:rowOff>
    </xdr:to>
    <xdr:sp macro="" textlink="">
      <xdr:nvSpPr>
        <xdr:cNvPr id="198" name="フローチャート: 判断 197">
          <a:extLst>
            <a:ext uri="{FF2B5EF4-FFF2-40B4-BE49-F238E27FC236}">
              <a16:creationId xmlns="" xmlns:a16="http://schemas.microsoft.com/office/drawing/2014/main" id="{DC609AEF-3118-4F31-8F4B-D3E86E0AB5B8}"/>
            </a:ext>
          </a:extLst>
        </xdr:cNvPr>
        <xdr:cNvSpPr/>
      </xdr:nvSpPr>
      <xdr:spPr>
        <a:xfrm>
          <a:off x="8699500" y="1052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159493</xdr:rowOff>
    </xdr:from>
    <xdr:ext cx="469744" cy="259045"/>
    <xdr:sp macro="" textlink="">
      <xdr:nvSpPr>
        <xdr:cNvPr id="199" name="n_2aveValue【体育館・プール】&#10;一人当たり面積">
          <a:extLst>
            <a:ext uri="{FF2B5EF4-FFF2-40B4-BE49-F238E27FC236}">
              <a16:creationId xmlns="" xmlns:a16="http://schemas.microsoft.com/office/drawing/2014/main" id="{B0744142-712A-44A2-89BC-449F310F282D}"/>
            </a:ext>
          </a:extLst>
        </xdr:cNvPr>
        <xdr:cNvSpPr txBox="1"/>
      </xdr:nvSpPr>
      <xdr:spPr>
        <a:xfrm>
          <a:off x="8515427" y="10617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0" name="テキスト ボックス 199">
          <a:extLst>
            <a:ext uri="{FF2B5EF4-FFF2-40B4-BE49-F238E27FC236}">
              <a16:creationId xmlns="" xmlns:a16="http://schemas.microsoft.com/office/drawing/2014/main" id="{6D99E3C4-70BB-4843-B1BE-2ADE1524C0E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1" name="テキスト ボックス 200">
          <a:extLst>
            <a:ext uri="{FF2B5EF4-FFF2-40B4-BE49-F238E27FC236}">
              <a16:creationId xmlns="" xmlns:a16="http://schemas.microsoft.com/office/drawing/2014/main" id="{118AB372-3FE8-4321-9465-BAD9172DFD6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2" name="テキスト ボックス 201">
          <a:extLst>
            <a:ext uri="{FF2B5EF4-FFF2-40B4-BE49-F238E27FC236}">
              <a16:creationId xmlns="" xmlns:a16="http://schemas.microsoft.com/office/drawing/2014/main" id="{C7B2F678-4558-483A-8CB1-40730A07AFF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3" name="テキスト ボックス 202">
          <a:extLst>
            <a:ext uri="{FF2B5EF4-FFF2-40B4-BE49-F238E27FC236}">
              <a16:creationId xmlns="" xmlns:a16="http://schemas.microsoft.com/office/drawing/2014/main" id="{C9FDA718-4566-4CBE-B063-AFC27718044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4" name="テキスト ボックス 203">
          <a:extLst>
            <a:ext uri="{FF2B5EF4-FFF2-40B4-BE49-F238E27FC236}">
              <a16:creationId xmlns="" xmlns:a16="http://schemas.microsoft.com/office/drawing/2014/main" id="{AA18EDF7-4912-42E7-A353-DD5FE1C626E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22678</xdr:rowOff>
    </xdr:from>
    <xdr:to>
      <xdr:col>50</xdr:col>
      <xdr:colOff>165100</xdr:colOff>
      <xdr:row>61</xdr:row>
      <xdr:rowOff>124278</xdr:rowOff>
    </xdr:to>
    <xdr:sp macro="" textlink="">
      <xdr:nvSpPr>
        <xdr:cNvPr id="205" name="楕円 204">
          <a:extLst>
            <a:ext uri="{FF2B5EF4-FFF2-40B4-BE49-F238E27FC236}">
              <a16:creationId xmlns="" xmlns:a16="http://schemas.microsoft.com/office/drawing/2014/main" id="{41F27EAB-43B8-4BA2-8FDE-B5276EDF019D}"/>
            </a:ext>
          </a:extLst>
        </xdr:cNvPr>
        <xdr:cNvSpPr/>
      </xdr:nvSpPr>
      <xdr:spPr>
        <a:xfrm>
          <a:off x="9588500" y="1048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27577</xdr:rowOff>
    </xdr:from>
    <xdr:to>
      <xdr:col>46</xdr:col>
      <xdr:colOff>38100</xdr:colOff>
      <xdr:row>61</xdr:row>
      <xdr:rowOff>129177</xdr:rowOff>
    </xdr:to>
    <xdr:sp macro="" textlink="">
      <xdr:nvSpPr>
        <xdr:cNvPr id="206" name="楕円 205">
          <a:extLst>
            <a:ext uri="{FF2B5EF4-FFF2-40B4-BE49-F238E27FC236}">
              <a16:creationId xmlns="" xmlns:a16="http://schemas.microsoft.com/office/drawing/2014/main" id="{059A11C6-D361-4A44-9797-46DDEE49A224}"/>
            </a:ext>
          </a:extLst>
        </xdr:cNvPr>
        <xdr:cNvSpPr/>
      </xdr:nvSpPr>
      <xdr:spPr>
        <a:xfrm>
          <a:off x="8699500" y="1048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73478</xdr:rowOff>
    </xdr:from>
    <xdr:to>
      <xdr:col>50</xdr:col>
      <xdr:colOff>114300</xdr:colOff>
      <xdr:row>61</xdr:row>
      <xdr:rowOff>78377</xdr:rowOff>
    </xdr:to>
    <xdr:cxnSp macro="">
      <xdr:nvCxnSpPr>
        <xdr:cNvPr id="207" name="直線コネクタ 206">
          <a:extLst>
            <a:ext uri="{FF2B5EF4-FFF2-40B4-BE49-F238E27FC236}">
              <a16:creationId xmlns="" xmlns:a16="http://schemas.microsoft.com/office/drawing/2014/main" id="{3005F28B-7F11-47EB-87B8-0CF7398FF156}"/>
            </a:ext>
          </a:extLst>
        </xdr:cNvPr>
        <xdr:cNvCxnSpPr/>
      </xdr:nvCxnSpPr>
      <xdr:spPr>
        <a:xfrm flipV="1">
          <a:off x="8750300" y="10531928"/>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115405</xdr:rowOff>
    </xdr:from>
    <xdr:ext cx="469744" cy="259045"/>
    <xdr:sp macro="" textlink="">
      <xdr:nvSpPr>
        <xdr:cNvPr id="208" name="n_1mainValue【体育館・プール】&#10;一人当たり面積">
          <a:extLst>
            <a:ext uri="{FF2B5EF4-FFF2-40B4-BE49-F238E27FC236}">
              <a16:creationId xmlns="" xmlns:a16="http://schemas.microsoft.com/office/drawing/2014/main" id="{E9E80C91-1BA4-4FE4-9FFF-C363A9894E4C}"/>
            </a:ext>
          </a:extLst>
        </xdr:cNvPr>
        <xdr:cNvSpPr txBox="1"/>
      </xdr:nvSpPr>
      <xdr:spPr>
        <a:xfrm>
          <a:off x="9391727" y="1057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145704</xdr:rowOff>
    </xdr:from>
    <xdr:ext cx="469744" cy="259045"/>
    <xdr:sp macro="" textlink="">
      <xdr:nvSpPr>
        <xdr:cNvPr id="209" name="n_2mainValue【体育館・プール】&#10;一人当たり面積">
          <a:extLst>
            <a:ext uri="{FF2B5EF4-FFF2-40B4-BE49-F238E27FC236}">
              <a16:creationId xmlns="" xmlns:a16="http://schemas.microsoft.com/office/drawing/2014/main" id="{5EB04A1A-C95D-4011-A59C-AB9808EFDB40}"/>
            </a:ext>
          </a:extLst>
        </xdr:cNvPr>
        <xdr:cNvSpPr txBox="1"/>
      </xdr:nvSpPr>
      <xdr:spPr>
        <a:xfrm>
          <a:off x="8515427" y="10261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0" name="正方形/長方形 209">
          <a:extLst>
            <a:ext uri="{FF2B5EF4-FFF2-40B4-BE49-F238E27FC236}">
              <a16:creationId xmlns="" xmlns:a16="http://schemas.microsoft.com/office/drawing/2014/main" id="{49415ED3-3ED6-4B08-A66E-725CA02A465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1" name="正方形/長方形 210">
          <a:extLst>
            <a:ext uri="{FF2B5EF4-FFF2-40B4-BE49-F238E27FC236}">
              <a16:creationId xmlns="" xmlns:a16="http://schemas.microsoft.com/office/drawing/2014/main" id="{307932BD-16D8-42B7-A5AB-2BFE061C546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2" name="正方形/長方形 211">
          <a:extLst>
            <a:ext uri="{FF2B5EF4-FFF2-40B4-BE49-F238E27FC236}">
              <a16:creationId xmlns="" xmlns:a16="http://schemas.microsoft.com/office/drawing/2014/main" id="{CAFCDE80-5DB2-49C8-9BA2-8B4D8D7FB6F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3" name="正方形/長方形 212">
          <a:extLst>
            <a:ext uri="{FF2B5EF4-FFF2-40B4-BE49-F238E27FC236}">
              <a16:creationId xmlns="" xmlns:a16="http://schemas.microsoft.com/office/drawing/2014/main" id="{08037AC4-AB68-474A-AEBE-AB4CC2B0A03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4" name="正方形/長方形 213">
          <a:extLst>
            <a:ext uri="{FF2B5EF4-FFF2-40B4-BE49-F238E27FC236}">
              <a16:creationId xmlns="" xmlns:a16="http://schemas.microsoft.com/office/drawing/2014/main" id="{3A540E33-8B93-424F-86FD-40B2081A19B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5" name="正方形/長方形 214">
          <a:extLst>
            <a:ext uri="{FF2B5EF4-FFF2-40B4-BE49-F238E27FC236}">
              <a16:creationId xmlns="" xmlns:a16="http://schemas.microsoft.com/office/drawing/2014/main" id="{F278B97C-DC59-4FE9-AA96-D95FCDC305F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6" name="正方形/長方形 215">
          <a:extLst>
            <a:ext uri="{FF2B5EF4-FFF2-40B4-BE49-F238E27FC236}">
              <a16:creationId xmlns="" xmlns:a16="http://schemas.microsoft.com/office/drawing/2014/main" id="{23DE1000-DD87-4EB0-9577-EA8FD78629F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7" name="正方形/長方形 216">
          <a:extLst>
            <a:ext uri="{FF2B5EF4-FFF2-40B4-BE49-F238E27FC236}">
              <a16:creationId xmlns="" xmlns:a16="http://schemas.microsoft.com/office/drawing/2014/main" id="{738ACB9F-7116-4BC4-B449-054744CF388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8" name="テキスト ボックス 217">
          <a:extLst>
            <a:ext uri="{FF2B5EF4-FFF2-40B4-BE49-F238E27FC236}">
              <a16:creationId xmlns="" xmlns:a16="http://schemas.microsoft.com/office/drawing/2014/main" id="{54C2B217-0C0D-4342-90B2-C0E63CBB2ED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9" name="直線コネクタ 218">
          <a:extLst>
            <a:ext uri="{FF2B5EF4-FFF2-40B4-BE49-F238E27FC236}">
              <a16:creationId xmlns="" xmlns:a16="http://schemas.microsoft.com/office/drawing/2014/main" id="{40C263C8-4AB4-4E38-89DA-A0A3FED98AE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20" name="直線コネクタ 219">
          <a:extLst>
            <a:ext uri="{FF2B5EF4-FFF2-40B4-BE49-F238E27FC236}">
              <a16:creationId xmlns="" xmlns:a16="http://schemas.microsoft.com/office/drawing/2014/main" id="{AE9B04C8-4BB2-4476-B693-300A16CEE202}"/>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21" name="テキスト ボックス 220">
          <a:extLst>
            <a:ext uri="{FF2B5EF4-FFF2-40B4-BE49-F238E27FC236}">
              <a16:creationId xmlns="" xmlns:a16="http://schemas.microsoft.com/office/drawing/2014/main" id="{58C468EE-99B8-455D-B87D-3D1DD3C9EB6C}"/>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2" name="直線コネクタ 221">
          <a:extLst>
            <a:ext uri="{FF2B5EF4-FFF2-40B4-BE49-F238E27FC236}">
              <a16:creationId xmlns="" xmlns:a16="http://schemas.microsoft.com/office/drawing/2014/main" id="{7D1C09FB-8DBC-4550-ABC9-F0CF452A0FEE}"/>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3" name="テキスト ボックス 222">
          <a:extLst>
            <a:ext uri="{FF2B5EF4-FFF2-40B4-BE49-F238E27FC236}">
              <a16:creationId xmlns="" xmlns:a16="http://schemas.microsoft.com/office/drawing/2014/main" id="{9D2EDC65-EC2B-4BB3-A6C5-541E6A560EE5}"/>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4" name="直線コネクタ 223">
          <a:extLst>
            <a:ext uri="{FF2B5EF4-FFF2-40B4-BE49-F238E27FC236}">
              <a16:creationId xmlns="" xmlns:a16="http://schemas.microsoft.com/office/drawing/2014/main" id="{D1F87F68-F7E5-488E-A8CD-C4530C8FA603}"/>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5" name="テキスト ボックス 224">
          <a:extLst>
            <a:ext uri="{FF2B5EF4-FFF2-40B4-BE49-F238E27FC236}">
              <a16:creationId xmlns="" xmlns:a16="http://schemas.microsoft.com/office/drawing/2014/main" id="{2BC5A580-6907-43A3-87A7-8EBC226682A2}"/>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6" name="直線コネクタ 225">
          <a:extLst>
            <a:ext uri="{FF2B5EF4-FFF2-40B4-BE49-F238E27FC236}">
              <a16:creationId xmlns="" xmlns:a16="http://schemas.microsoft.com/office/drawing/2014/main" id="{D80EFFF1-3145-4112-8818-A5FCFBEC8488}"/>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7" name="テキスト ボックス 226">
          <a:extLst>
            <a:ext uri="{FF2B5EF4-FFF2-40B4-BE49-F238E27FC236}">
              <a16:creationId xmlns="" xmlns:a16="http://schemas.microsoft.com/office/drawing/2014/main" id="{F5DA6FA6-B7C3-43D2-917D-B86E726BBE45}"/>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8" name="直線コネクタ 227">
          <a:extLst>
            <a:ext uri="{FF2B5EF4-FFF2-40B4-BE49-F238E27FC236}">
              <a16:creationId xmlns="" xmlns:a16="http://schemas.microsoft.com/office/drawing/2014/main" id="{AA28F7B1-0321-4B12-888D-9F0B217505BD}"/>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9" name="テキスト ボックス 228">
          <a:extLst>
            <a:ext uri="{FF2B5EF4-FFF2-40B4-BE49-F238E27FC236}">
              <a16:creationId xmlns="" xmlns:a16="http://schemas.microsoft.com/office/drawing/2014/main" id="{9B16EA7C-C9E5-45D4-BD21-7B66645723E5}"/>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0" name="直線コネクタ 229">
          <a:extLst>
            <a:ext uri="{FF2B5EF4-FFF2-40B4-BE49-F238E27FC236}">
              <a16:creationId xmlns="" xmlns:a16="http://schemas.microsoft.com/office/drawing/2014/main" id="{DC0E8254-E5EF-4D74-B1FC-DFB62DC5D9B8}"/>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31" name="テキスト ボックス 230">
          <a:extLst>
            <a:ext uri="{FF2B5EF4-FFF2-40B4-BE49-F238E27FC236}">
              <a16:creationId xmlns="" xmlns:a16="http://schemas.microsoft.com/office/drawing/2014/main" id="{070EC254-1C1E-4B15-999A-91223F03F3D5}"/>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a:extLst>
            <a:ext uri="{FF2B5EF4-FFF2-40B4-BE49-F238E27FC236}">
              <a16:creationId xmlns="" xmlns:a16="http://schemas.microsoft.com/office/drawing/2014/main" id="{7F6D72D7-828E-4A53-B860-529B592D31D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a:extLst>
            <a:ext uri="{FF2B5EF4-FFF2-40B4-BE49-F238E27FC236}">
              <a16:creationId xmlns="" xmlns:a16="http://schemas.microsoft.com/office/drawing/2014/main" id="{9447FAB3-D21C-4353-80DD-F42325FD48C5}"/>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福祉施設】&#10;有形固定資産減価償却率グラフ枠">
          <a:extLst>
            <a:ext uri="{FF2B5EF4-FFF2-40B4-BE49-F238E27FC236}">
              <a16:creationId xmlns="" xmlns:a16="http://schemas.microsoft.com/office/drawing/2014/main" id="{D27980C6-FA5F-41E1-997F-A8021DB4FBF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158931</xdr:rowOff>
    </xdr:to>
    <xdr:cxnSp macro="">
      <xdr:nvCxnSpPr>
        <xdr:cNvPr id="235" name="直線コネクタ 234">
          <a:extLst>
            <a:ext uri="{FF2B5EF4-FFF2-40B4-BE49-F238E27FC236}">
              <a16:creationId xmlns="" xmlns:a16="http://schemas.microsoft.com/office/drawing/2014/main" id="{8D7603C9-CBCC-4B7D-BD76-7E91AE94A9E2}"/>
            </a:ext>
          </a:extLst>
        </xdr:cNvPr>
        <xdr:cNvCxnSpPr/>
      </xdr:nvCxnSpPr>
      <xdr:spPr>
        <a:xfrm flipV="1">
          <a:off x="4634865" y="13280571"/>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162758</xdr:rowOff>
    </xdr:from>
    <xdr:ext cx="405111" cy="259045"/>
    <xdr:sp macro="" textlink="">
      <xdr:nvSpPr>
        <xdr:cNvPr id="236" name="【福祉施設】&#10;有形固定資産減価償却率最小値テキスト">
          <a:extLst>
            <a:ext uri="{FF2B5EF4-FFF2-40B4-BE49-F238E27FC236}">
              <a16:creationId xmlns="" xmlns:a16="http://schemas.microsoft.com/office/drawing/2014/main" id="{7BB537B4-14D6-4849-A16B-7BB4E43B8C40}"/>
            </a:ext>
          </a:extLst>
        </xdr:cNvPr>
        <xdr:cNvSpPr txBox="1"/>
      </xdr:nvSpPr>
      <xdr:spPr>
        <a:xfrm>
          <a:off x="4673600" y="14736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158931</xdr:rowOff>
    </xdr:from>
    <xdr:to>
      <xdr:col>24</xdr:col>
      <xdr:colOff>152400</xdr:colOff>
      <xdr:row>85</xdr:row>
      <xdr:rowOff>158931</xdr:rowOff>
    </xdr:to>
    <xdr:cxnSp macro="">
      <xdr:nvCxnSpPr>
        <xdr:cNvPr id="237" name="直線コネクタ 236">
          <a:extLst>
            <a:ext uri="{FF2B5EF4-FFF2-40B4-BE49-F238E27FC236}">
              <a16:creationId xmlns="" xmlns:a16="http://schemas.microsoft.com/office/drawing/2014/main" id="{CFBE31D2-0CF2-4E66-999A-33C9162EC350}"/>
            </a:ext>
          </a:extLst>
        </xdr:cNvPr>
        <xdr:cNvCxnSpPr/>
      </xdr:nvCxnSpPr>
      <xdr:spPr>
        <a:xfrm>
          <a:off x="4546600" y="1473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38" name="【福祉施設】&#10;有形固定資産減価償却率最大値テキスト">
          <a:extLst>
            <a:ext uri="{FF2B5EF4-FFF2-40B4-BE49-F238E27FC236}">
              <a16:creationId xmlns="" xmlns:a16="http://schemas.microsoft.com/office/drawing/2014/main" id="{3BFDECCD-6448-41FF-BA78-7E187DD150FC}"/>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39" name="直線コネクタ 238">
          <a:extLst>
            <a:ext uri="{FF2B5EF4-FFF2-40B4-BE49-F238E27FC236}">
              <a16:creationId xmlns="" xmlns:a16="http://schemas.microsoft.com/office/drawing/2014/main" id="{2E954BC3-8088-4F9E-8BAF-71B8F20DC347}"/>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9814</xdr:rowOff>
    </xdr:from>
    <xdr:ext cx="405111" cy="259045"/>
    <xdr:sp macro="" textlink="">
      <xdr:nvSpPr>
        <xdr:cNvPr id="240" name="【福祉施設】&#10;有形固定資産減価償却率平均値テキスト">
          <a:extLst>
            <a:ext uri="{FF2B5EF4-FFF2-40B4-BE49-F238E27FC236}">
              <a16:creationId xmlns="" xmlns:a16="http://schemas.microsoft.com/office/drawing/2014/main" id="{9808D3D2-49B8-4700-8E3E-E4499BE83357}"/>
            </a:ext>
          </a:extLst>
        </xdr:cNvPr>
        <xdr:cNvSpPr txBox="1"/>
      </xdr:nvSpPr>
      <xdr:spPr>
        <a:xfrm>
          <a:off x="4673600" y="14068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31387</xdr:rowOff>
    </xdr:from>
    <xdr:to>
      <xdr:col>24</xdr:col>
      <xdr:colOff>114300</xdr:colOff>
      <xdr:row>82</xdr:row>
      <xdr:rowOff>132987</xdr:rowOff>
    </xdr:to>
    <xdr:sp macro="" textlink="">
      <xdr:nvSpPr>
        <xdr:cNvPr id="241" name="フローチャート: 判断 240">
          <a:extLst>
            <a:ext uri="{FF2B5EF4-FFF2-40B4-BE49-F238E27FC236}">
              <a16:creationId xmlns="" xmlns:a16="http://schemas.microsoft.com/office/drawing/2014/main" id="{7AC218C3-45FE-4846-8DBF-7E4D00FE5D38}"/>
            </a:ext>
          </a:extLst>
        </xdr:cNvPr>
        <xdr:cNvSpPr/>
      </xdr:nvSpPr>
      <xdr:spPr>
        <a:xfrm>
          <a:off x="45847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163649</xdr:rowOff>
    </xdr:from>
    <xdr:to>
      <xdr:col>20</xdr:col>
      <xdr:colOff>38100</xdr:colOff>
      <xdr:row>82</xdr:row>
      <xdr:rowOff>93799</xdr:rowOff>
    </xdr:to>
    <xdr:sp macro="" textlink="">
      <xdr:nvSpPr>
        <xdr:cNvPr id="242" name="フローチャート: 判断 241">
          <a:extLst>
            <a:ext uri="{FF2B5EF4-FFF2-40B4-BE49-F238E27FC236}">
              <a16:creationId xmlns="" xmlns:a16="http://schemas.microsoft.com/office/drawing/2014/main" id="{133C511D-5E30-4F3A-B900-1E5D2950BF48}"/>
            </a:ext>
          </a:extLst>
        </xdr:cNvPr>
        <xdr:cNvSpPr/>
      </xdr:nvSpPr>
      <xdr:spPr>
        <a:xfrm>
          <a:off x="3746500" y="1405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84926</xdr:rowOff>
    </xdr:from>
    <xdr:ext cx="405111" cy="259045"/>
    <xdr:sp macro="" textlink="">
      <xdr:nvSpPr>
        <xdr:cNvPr id="243" name="n_1aveValue【福祉施設】&#10;有形固定資産減価償却率">
          <a:extLst>
            <a:ext uri="{FF2B5EF4-FFF2-40B4-BE49-F238E27FC236}">
              <a16:creationId xmlns="" xmlns:a16="http://schemas.microsoft.com/office/drawing/2014/main" id="{AEECE5A4-1F0D-48AB-A251-265CF58A3712}"/>
            </a:ext>
          </a:extLst>
        </xdr:cNvPr>
        <xdr:cNvSpPr txBox="1"/>
      </xdr:nvSpPr>
      <xdr:spPr>
        <a:xfrm>
          <a:off x="3582044" y="1414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13426</xdr:rowOff>
    </xdr:from>
    <xdr:to>
      <xdr:col>15</xdr:col>
      <xdr:colOff>101600</xdr:colOff>
      <xdr:row>82</xdr:row>
      <xdr:rowOff>115026</xdr:rowOff>
    </xdr:to>
    <xdr:sp macro="" textlink="">
      <xdr:nvSpPr>
        <xdr:cNvPr id="244" name="フローチャート: 判断 243">
          <a:extLst>
            <a:ext uri="{FF2B5EF4-FFF2-40B4-BE49-F238E27FC236}">
              <a16:creationId xmlns="" xmlns:a16="http://schemas.microsoft.com/office/drawing/2014/main" id="{1F7BE3D3-5D33-4339-A02C-90415C8818BE}"/>
            </a:ext>
          </a:extLst>
        </xdr:cNvPr>
        <xdr:cNvSpPr/>
      </xdr:nvSpPr>
      <xdr:spPr>
        <a:xfrm>
          <a:off x="2857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106153</xdr:rowOff>
    </xdr:from>
    <xdr:ext cx="405111" cy="259045"/>
    <xdr:sp macro="" textlink="">
      <xdr:nvSpPr>
        <xdr:cNvPr id="245" name="n_2aveValue【福祉施設】&#10;有形固定資産減価償却率">
          <a:extLst>
            <a:ext uri="{FF2B5EF4-FFF2-40B4-BE49-F238E27FC236}">
              <a16:creationId xmlns="" xmlns:a16="http://schemas.microsoft.com/office/drawing/2014/main" id="{36200EE2-371B-4F46-877A-5027B2FEE315}"/>
            </a:ext>
          </a:extLst>
        </xdr:cNvPr>
        <xdr:cNvSpPr txBox="1"/>
      </xdr:nvSpPr>
      <xdr:spPr>
        <a:xfrm>
          <a:off x="2705744" y="1416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6" name="テキスト ボックス 245">
          <a:extLst>
            <a:ext uri="{FF2B5EF4-FFF2-40B4-BE49-F238E27FC236}">
              <a16:creationId xmlns="" xmlns:a16="http://schemas.microsoft.com/office/drawing/2014/main" id="{482F95F3-8C7B-4FA3-A41B-5E1B7CAFDF0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7" name="テキスト ボックス 246">
          <a:extLst>
            <a:ext uri="{FF2B5EF4-FFF2-40B4-BE49-F238E27FC236}">
              <a16:creationId xmlns="" xmlns:a16="http://schemas.microsoft.com/office/drawing/2014/main" id="{5A09EC69-06B4-42F5-9BEC-9192AD8D1EF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8" name="テキスト ボックス 247">
          <a:extLst>
            <a:ext uri="{FF2B5EF4-FFF2-40B4-BE49-F238E27FC236}">
              <a16:creationId xmlns="" xmlns:a16="http://schemas.microsoft.com/office/drawing/2014/main" id="{315F389D-C02B-40E6-A949-642B4AE1DE8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9" name="テキスト ボックス 248">
          <a:extLst>
            <a:ext uri="{FF2B5EF4-FFF2-40B4-BE49-F238E27FC236}">
              <a16:creationId xmlns="" xmlns:a16="http://schemas.microsoft.com/office/drawing/2014/main" id="{593652BF-F200-4C4B-B5F2-6D3F2A7C218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0" name="テキスト ボックス 249">
          <a:extLst>
            <a:ext uri="{FF2B5EF4-FFF2-40B4-BE49-F238E27FC236}">
              <a16:creationId xmlns="" xmlns:a16="http://schemas.microsoft.com/office/drawing/2014/main" id="{498E25FD-6086-4A1A-A873-48BAD106901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29755</xdr:rowOff>
    </xdr:from>
    <xdr:to>
      <xdr:col>20</xdr:col>
      <xdr:colOff>38100</xdr:colOff>
      <xdr:row>81</xdr:row>
      <xdr:rowOff>131355</xdr:rowOff>
    </xdr:to>
    <xdr:sp macro="" textlink="">
      <xdr:nvSpPr>
        <xdr:cNvPr id="251" name="楕円 250">
          <a:extLst>
            <a:ext uri="{FF2B5EF4-FFF2-40B4-BE49-F238E27FC236}">
              <a16:creationId xmlns="" xmlns:a16="http://schemas.microsoft.com/office/drawing/2014/main" id="{A2B9CD1E-C179-47E6-8312-28AC3538B4B3}"/>
            </a:ext>
          </a:extLst>
        </xdr:cNvPr>
        <xdr:cNvSpPr/>
      </xdr:nvSpPr>
      <xdr:spPr>
        <a:xfrm>
          <a:off x="3746500" y="1391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109764</xdr:rowOff>
    </xdr:from>
    <xdr:to>
      <xdr:col>15</xdr:col>
      <xdr:colOff>101600</xdr:colOff>
      <xdr:row>81</xdr:row>
      <xdr:rowOff>39914</xdr:rowOff>
    </xdr:to>
    <xdr:sp macro="" textlink="">
      <xdr:nvSpPr>
        <xdr:cNvPr id="252" name="楕円 251">
          <a:extLst>
            <a:ext uri="{FF2B5EF4-FFF2-40B4-BE49-F238E27FC236}">
              <a16:creationId xmlns="" xmlns:a16="http://schemas.microsoft.com/office/drawing/2014/main" id="{1D9F2946-288D-4397-85EF-5E7F6745C3F9}"/>
            </a:ext>
          </a:extLst>
        </xdr:cNvPr>
        <xdr:cNvSpPr/>
      </xdr:nvSpPr>
      <xdr:spPr>
        <a:xfrm>
          <a:off x="2857500" y="1382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160564</xdr:rowOff>
    </xdr:from>
    <xdr:to>
      <xdr:col>19</xdr:col>
      <xdr:colOff>177800</xdr:colOff>
      <xdr:row>81</xdr:row>
      <xdr:rowOff>80555</xdr:rowOff>
    </xdr:to>
    <xdr:cxnSp macro="">
      <xdr:nvCxnSpPr>
        <xdr:cNvPr id="253" name="直線コネクタ 252">
          <a:extLst>
            <a:ext uri="{FF2B5EF4-FFF2-40B4-BE49-F238E27FC236}">
              <a16:creationId xmlns="" xmlns:a16="http://schemas.microsoft.com/office/drawing/2014/main" id="{A77206C5-DCAA-4632-BE3F-589FB7E08DE0}"/>
            </a:ext>
          </a:extLst>
        </xdr:cNvPr>
        <xdr:cNvCxnSpPr/>
      </xdr:nvCxnSpPr>
      <xdr:spPr>
        <a:xfrm>
          <a:off x="2908300" y="13876564"/>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147882</xdr:rowOff>
    </xdr:from>
    <xdr:ext cx="405111" cy="259045"/>
    <xdr:sp macro="" textlink="">
      <xdr:nvSpPr>
        <xdr:cNvPr id="254" name="n_1mainValue【福祉施設】&#10;有形固定資産減価償却率">
          <a:extLst>
            <a:ext uri="{FF2B5EF4-FFF2-40B4-BE49-F238E27FC236}">
              <a16:creationId xmlns="" xmlns:a16="http://schemas.microsoft.com/office/drawing/2014/main" id="{F04737CC-FC89-4E27-8ACC-23C9A33DBEF9}"/>
            </a:ext>
          </a:extLst>
        </xdr:cNvPr>
        <xdr:cNvSpPr txBox="1"/>
      </xdr:nvSpPr>
      <xdr:spPr>
        <a:xfrm>
          <a:off x="3582044" y="1369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56441</xdr:rowOff>
    </xdr:from>
    <xdr:ext cx="405111" cy="259045"/>
    <xdr:sp macro="" textlink="">
      <xdr:nvSpPr>
        <xdr:cNvPr id="255" name="n_2mainValue【福祉施設】&#10;有形固定資産減価償却率">
          <a:extLst>
            <a:ext uri="{FF2B5EF4-FFF2-40B4-BE49-F238E27FC236}">
              <a16:creationId xmlns="" xmlns:a16="http://schemas.microsoft.com/office/drawing/2014/main" id="{7537A0F8-E465-4234-81B8-D8AD6086EADA}"/>
            </a:ext>
          </a:extLst>
        </xdr:cNvPr>
        <xdr:cNvSpPr txBox="1"/>
      </xdr:nvSpPr>
      <xdr:spPr>
        <a:xfrm>
          <a:off x="2705744" y="1360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a:extLst>
            <a:ext uri="{FF2B5EF4-FFF2-40B4-BE49-F238E27FC236}">
              <a16:creationId xmlns="" xmlns:a16="http://schemas.microsoft.com/office/drawing/2014/main" id="{82798CFD-3D84-4350-ADAB-ADA51ED6E7C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a:extLst>
            <a:ext uri="{FF2B5EF4-FFF2-40B4-BE49-F238E27FC236}">
              <a16:creationId xmlns="" xmlns:a16="http://schemas.microsoft.com/office/drawing/2014/main" id="{C245C1CE-0325-40DC-8728-9CA991273C1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a:extLst>
            <a:ext uri="{FF2B5EF4-FFF2-40B4-BE49-F238E27FC236}">
              <a16:creationId xmlns="" xmlns:a16="http://schemas.microsoft.com/office/drawing/2014/main" id="{63702E69-1CF8-4E9A-902B-21B7E0EE141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a:extLst>
            <a:ext uri="{FF2B5EF4-FFF2-40B4-BE49-F238E27FC236}">
              <a16:creationId xmlns="" xmlns:a16="http://schemas.microsoft.com/office/drawing/2014/main" id="{9D209BD7-3866-4EDA-ADE3-DBDBFA066F6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a:extLst>
            <a:ext uri="{FF2B5EF4-FFF2-40B4-BE49-F238E27FC236}">
              <a16:creationId xmlns="" xmlns:a16="http://schemas.microsoft.com/office/drawing/2014/main" id="{3FE307E1-7004-45C4-BD5C-DF0526081F6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a:extLst>
            <a:ext uri="{FF2B5EF4-FFF2-40B4-BE49-F238E27FC236}">
              <a16:creationId xmlns="" xmlns:a16="http://schemas.microsoft.com/office/drawing/2014/main" id="{D9EF43A6-3DB1-467B-9296-086770626FF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a:extLst>
            <a:ext uri="{FF2B5EF4-FFF2-40B4-BE49-F238E27FC236}">
              <a16:creationId xmlns="" xmlns:a16="http://schemas.microsoft.com/office/drawing/2014/main" id="{B7C8615B-2798-48EA-A308-FCE75DAEEB7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a:extLst>
            <a:ext uri="{FF2B5EF4-FFF2-40B4-BE49-F238E27FC236}">
              <a16:creationId xmlns="" xmlns:a16="http://schemas.microsoft.com/office/drawing/2014/main" id="{A8738B02-0735-4B45-8A06-8C36D219541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a:extLst>
            <a:ext uri="{FF2B5EF4-FFF2-40B4-BE49-F238E27FC236}">
              <a16:creationId xmlns="" xmlns:a16="http://schemas.microsoft.com/office/drawing/2014/main" id="{70C65F4D-C864-4808-86CB-7811196CC54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a:extLst>
            <a:ext uri="{FF2B5EF4-FFF2-40B4-BE49-F238E27FC236}">
              <a16:creationId xmlns="" xmlns:a16="http://schemas.microsoft.com/office/drawing/2014/main" id="{7D84DA4B-B56A-4BF0-BA5D-F639BC33BBE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6" name="直線コネクタ 265">
          <a:extLst>
            <a:ext uri="{FF2B5EF4-FFF2-40B4-BE49-F238E27FC236}">
              <a16:creationId xmlns="" xmlns:a16="http://schemas.microsoft.com/office/drawing/2014/main" id="{A7AE7B89-F8AB-42F4-B80D-A31FC99BC788}"/>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7" name="テキスト ボックス 266">
          <a:extLst>
            <a:ext uri="{FF2B5EF4-FFF2-40B4-BE49-F238E27FC236}">
              <a16:creationId xmlns="" xmlns:a16="http://schemas.microsoft.com/office/drawing/2014/main" id="{469572C5-817A-4DCE-9B06-EB46587B9968}"/>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8" name="直線コネクタ 267">
          <a:extLst>
            <a:ext uri="{FF2B5EF4-FFF2-40B4-BE49-F238E27FC236}">
              <a16:creationId xmlns="" xmlns:a16="http://schemas.microsoft.com/office/drawing/2014/main" id="{A45CC3A8-3CE9-46DF-B345-BF4EB9A1E7F7}"/>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9" name="テキスト ボックス 268">
          <a:extLst>
            <a:ext uri="{FF2B5EF4-FFF2-40B4-BE49-F238E27FC236}">
              <a16:creationId xmlns="" xmlns:a16="http://schemas.microsoft.com/office/drawing/2014/main" id="{E78888AA-3A3F-4F89-A95E-240615FFD45F}"/>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0" name="直線コネクタ 269">
          <a:extLst>
            <a:ext uri="{FF2B5EF4-FFF2-40B4-BE49-F238E27FC236}">
              <a16:creationId xmlns="" xmlns:a16="http://schemas.microsoft.com/office/drawing/2014/main" id="{05FC41B3-E8B4-4E3F-8CB9-D5B86AE95FF4}"/>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1" name="テキスト ボックス 270">
          <a:extLst>
            <a:ext uri="{FF2B5EF4-FFF2-40B4-BE49-F238E27FC236}">
              <a16:creationId xmlns="" xmlns:a16="http://schemas.microsoft.com/office/drawing/2014/main" id="{318E5B60-9CB3-491B-B81D-94CA3B496AEE}"/>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2" name="直線コネクタ 271">
          <a:extLst>
            <a:ext uri="{FF2B5EF4-FFF2-40B4-BE49-F238E27FC236}">
              <a16:creationId xmlns="" xmlns:a16="http://schemas.microsoft.com/office/drawing/2014/main" id="{FDDA214E-DBD3-4291-983A-D36D697A6D2B}"/>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3" name="テキスト ボックス 272">
          <a:extLst>
            <a:ext uri="{FF2B5EF4-FFF2-40B4-BE49-F238E27FC236}">
              <a16:creationId xmlns="" xmlns:a16="http://schemas.microsoft.com/office/drawing/2014/main" id="{0F34C79C-AF5D-4DE0-9B7B-3679F816FC34}"/>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4" name="直線コネクタ 273">
          <a:extLst>
            <a:ext uri="{FF2B5EF4-FFF2-40B4-BE49-F238E27FC236}">
              <a16:creationId xmlns="" xmlns:a16="http://schemas.microsoft.com/office/drawing/2014/main" id="{7842D3A4-A5DE-436F-867A-9FF8AABBC71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5" name="テキスト ボックス 274">
          <a:extLst>
            <a:ext uri="{FF2B5EF4-FFF2-40B4-BE49-F238E27FC236}">
              <a16:creationId xmlns="" xmlns:a16="http://schemas.microsoft.com/office/drawing/2014/main" id="{F79F6708-D933-442E-B1B7-5BDDC1B48F8C}"/>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6" name="【福祉施設】&#10;一人当たり面積グラフ枠">
          <a:extLst>
            <a:ext uri="{FF2B5EF4-FFF2-40B4-BE49-F238E27FC236}">
              <a16:creationId xmlns="" xmlns:a16="http://schemas.microsoft.com/office/drawing/2014/main" id="{685A9BA3-E03B-47A6-B003-1C9A3C51A6D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6096</xdr:rowOff>
    </xdr:from>
    <xdr:to>
      <xdr:col>54</xdr:col>
      <xdr:colOff>189865</xdr:colOff>
      <xdr:row>86</xdr:row>
      <xdr:rowOff>3811</xdr:rowOff>
    </xdr:to>
    <xdr:cxnSp macro="">
      <xdr:nvCxnSpPr>
        <xdr:cNvPr id="277" name="直線コネクタ 276">
          <a:extLst>
            <a:ext uri="{FF2B5EF4-FFF2-40B4-BE49-F238E27FC236}">
              <a16:creationId xmlns="" xmlns:a16="http://schemas.microsoft.com/office/drawing/2014/main" id="{ED7EA63B-B13B-4CEA-87E5-C12BB1E3E019}"/>
            </a:ext>
          </a:extLst>
        </xdr:cNvPr>
        <xdr:cNvCxnSpPr/>
      </xdr:nvCxnSpPr>
      <xdr:spPr>
        <a:xfrm flipV="1">
          <a:off x="10476865" y="13550646"/>
          <a:ext cx="0" cy="1197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7638</xdr:rowOff>
    </xdr:from>
    <xdr:ext cx="469744" cy="259045"/>
    <xdr:sp macro="" textlink="">
      <xdr:nvSpPr>
        <xdr:cNvPr id="278" name="【福祉施設】&#10;一人当たり面積最小値テキスト">
          <a:extLst>
            <a:ext uri="{FF2B5EF4-FFF2-40B4-BE49-F238E27FC236}">
              <a16:creationId xmlns="" xmlns:a16="http://schemas.microsoft.com/office/drawing/2014/main" id="{027E1371-6089-4ADA-B75D-7BA83265EC20}"/>
            </a:ext>
          </a:extLst>
        </xdr:cNvPr>
        <xdr:cNvSpPr txBox="1"/>
      </xdr:nvSpPr>
      <xdr:spPr>
        <a:xfrm>
          <a:off x="10515600"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3811</xdr:rowOff>
    </xdr:from>
    <xdr:to>
      <xdr:col>55</xdr:col>
      <xdr:colOff>88900</xdr:colOff>
      <xdr:row>86</xdr:row>
      <xdr:rowOff>3811</xdr:rowOff>
    </xdr:to>
    <xdr:cxnSp macro="">
      <xdr:nvCxnSpPr>
        <xdr:cNvPr id="279" name="直線コネクタ 278">
          <a:extLst>
            <a:ext uri="{FF2B5EF4-FFF2-40B4-BE49-F238E27FC236}">
              <a16:creationId xmlns="" xmlns:a16="http://schemas.microsoft.com/office/drawing/2014/main" id="{FB15CA3B-C34D-4E82-A5EA-CA9C6C9E5C15}"/>
            </a:ext>
          </a:extLst>
        </xdr:cNvPr>
        <xdr:cNvCxnSpPr/>
      </xdr:nvCxnSpPr>
      <xdr:spPr>
        <a:xfrm>
          <a:off x="10388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124223</xdr:rowOff>
    </xdr:from>
    <xdr:ext cx="469744" cy="259045"/>
    <xdr:sp macro="" textlink="">
      <xdr:nvSpPr>
        <xdr:cNvPr id="280" name="【福祉施設】&#10;一人当たり面積最大値テキスト">
          <a:extLst>
            <a:ext uri="{FF2B5EF4-FFF2-40B4-BE49-F238E27FC236}">
              <a16:creationId xmlns="" xmlns:a16="http://schemas.microsoft.com/office/drawing/2014/main" id="{4DC685F8-1AB3-4BDC-90FD-1211A1B3D7C0}"/>
            </a:ext>
          </a:extLst>
        </xdr:cNvPr>
        <xdr:cNvSpPr txBox="1"/>
      </xdr:nvSpPr>
      <xdr:spPr>
        <a:xfrm>
          <a:off x="10515600" y="1332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6096</xdr:rowOff>
    </xdr:from>
    <xdr:to>
      <xdr:col>55</xdr:col>
      <xdr:colOff>88900</xdr:colOff>
      <xdr:row>79</xdr:row>
      <xdr:rowOff>6096</xdr:rowOff>
    </xdr:to>
    <xdr:cxnSp macro="">
      <xdr:nvCxnSpPr>
        <xdr:cNvPr id="281" name="直線コネクタ 280">
          <a:extLst>
            <a:ext uri="{FF2B5EF4-FFF2-40B4-BE49-F238E27FC236}">
              <a16:creationId xmlns="" xmlns:a16="http://schemas.microsoft.com/office/drawing/2014/main" id="{6572EC8B-54BC-4478-9DD0-29174842D23B}"/>
            </a:ext>
          </a:extLst>
        </xdr:cNvPr>
        <xdr:cNvCxnSpPr/>
      </xdr:nvCxnSpPr>
      <xdr:spPr>
        <a:xfrm>
          <a:off x="10388600" y="1355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146321</xdr:rowOff>
    </xdr:from>
    <xdr:ext cx="469744" cy="259045"/>
    <xdr:sp macro="" textlink="">
      <xdr:nvSpPr>
        <xdr:cNvPr id="282" name="【福祉施設】&#10;一人当たり面積平均値テキスト">
          <a:extLst>
            <a:ext uri="{FF2B5EF4-FFF2-40B4-BE49-F238E27FC236}">
              <a16:creationId xmlns="" xmlns:a16="http://schemas.microsoft.com/office/drawing/2014/main" id="{DEA173B1-A7C1-46D9-8F7A-8AA77A71D6EC}"/>
            </a:ext>
          </a:extLst>
        </xdr:cNvPr>
        <xdr:cNvSpPr txBox="1"/>
      </xdr:nvSpPr>
      <xdr:spPr>
        <a:xfrm>
          <a:off x="10515600" y="14376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167894</xdr:rowOff>
    </xdr:from>
    <xdr:to>
      <xdr:col>55</xdr:col>
      <xdr:colOff>50800</xdr:colOff>
      <xdr:row>84</xdr:row>
      <xdr:rowOff>98044</xdr:rowOff>
    </xdr:to>
    <xdr:sp macro="" textlink="">
      <xdr:nvSpPr>
        <xdr:cNvPr id="283" name="フローチャート: 判断 282">
          <a:extLst>
            <a:ext uri="{FF2B5EF4-FFF2-40B4-BE49-F238E27FC236}">
              <a16:creationId xmlns="" xmlns:a16="http://schemas.microsoft.com/office/drawing/2014/main" id="{454D0D5A-A595-4EB3-ADCB-2CB119690D58}"/>
            </a:ext>
          </a:extLst>
        </xdr:cNvPr>
        <xdr:cNvSpPr/>
      </xdr:nvSpPr>
      <xdr:spPr>
        <a:xfrm>
          <a:off x="104267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101600</xdr:rowOff>
    </xdr:from>
    <xdr:to>
      <xdr:col>50</xdr:col>
      <xdr:colOff>165100</xdr:colOff>
      <xdr:row>84</xdr:row>
      <xdr:rowOff>31750</xdr:rowOff>
    </xdr:to>
    <xdr:sp macro="" textlink="">
      <xdr:nvSpPr>
        <xdr:cNvPr id="284" name="フローチャート: 判断 283">
          <a:extLst>
            <a:ext uri="{FF2B5EF4-FFF2-40B4-BE49-F238E27FC236}">
              <a16:creationId xmlns="" xmlns:a16="http://schemas.microsoft.com/office/drawing/2014/main" id="{2E28E3B0-D6FB-4F2B-91B4-E7C00A9EAF2C}"/>
            </a:ext>
          </a:extLst>
        </xdr:cNvPr>
        <xdr:cNvSpPr/>
      </xdr:nvSpPr>
      <xdr:spPr>
        <a:xfrm>
          <a:off x="9588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48277</xdr:rowOff>
    </xdr:from>
    <xdr:ext cx="469744" cy="259045"/>
    <xdr:sp macro="" textlink="">
      <xdr:nvSpPr>
        <xdr:cNvPr id="285" name="n_1aveValue【福祉施設】&#10;一人当たり面積">
          <a:extLst>
            <a:ext uri="{FF2B5EF4-FFF2-40B4-BE49-F238E27FC236}">
              <a16:creationId xmlns="" xmlns:a16="http://schemas.microsoft.com/office/drawing/2014/main" id="{0A09E783-3D8D-4020-9B36-BE04E3EED248}"/>
            </a:ext>
          </a:extLst>
        </xdr:cNvPr>
        <xdr:cNvSpPr txBox="1"/>
      </xdr:nvSpPr>
      <xdr:spPr>
        <a:xfrm>
          <a:off x="93917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35306</xdr:rowOff>
    </xdr:from>
    <xdr:to>
      <xdr:col>46</xdr:col>
      <xdr:colOff>38100</xdr:colOff>
      <xdr:row>84</xdr:row>
      <xdr:rowOff>136906</xdr:rowOff>
    </xdr:to>
    <xdr:sp macro="" textlink="">
      <xdr:nvSpPr>
        <xdr:cNvPr id="286" name="フローチャート: 判断 285">
          <a:extLst>
            <a:ext uri="{FF2B5EF4-FFF2-40B4-BE49-F238E27FC236}">
              <a16:creationId xmlns="" xmlns:a16="http://schemas.microsoft.com/office/drawing/2014/main" id="{BD9FE49B-C602-41A4-BB8F-7C34F1A26588}"/>
            </a:ext>
          </a:extLst>
        </xdr:cNvPr>
        <xdr:cNvSpPr/>
      </xdr:nvSpPr>
      <xdr:spPr>
        <a:xfrm>
          <a:off x="8699500" y="1443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153433</xdr:rowOff>
    </xdr:from>
    <xdr:ext cx="469744" cy="259045"/>
    <xdr:sp macro="" textlink="">
      <xdr:nvSpPr>
        <xdr:cNvPr id="287" name="n_2aveValue【福祉施設】&#10;一人当たり面積">
          <a:extLst>
            <a:ext uri="{FF2B5EF4-FFF2-40B4-BE49-F238E27FC236}">
              <a16:creationId xmlns="" xmlns:a16="http://schemas.microsoft.com/office/drawing/2014/main" id="{2897D486-4414-4E1B-AE25-3BFA094BC4DA}"/>
            </a:ext>
          </a:extLst>
        </xdr:cNvPr>
        <xdr:cNvSpPr txBox="1"/>
      </xdr:nvSpPr>
      <xdr:spPr>
        <a:xfrm>
          <a:off x="8515427" y="1421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88" name="テキスト ボックス 287">
          <a:extLst>
            <a:ext uri="{FF2B5EF4-FFF2-40B4-BE49-F238E27FC236}">
              <a16:creationId xmlns="" xmlns:a16="http://schemas.microsoft.com/office/drawing/2014/main" id="{722CFF6A-0F62-4DA2-93F2-AD30DA2A832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9" name="テキスト ボックス 288">
          <a:extLst>
            <a:ext uri="{FF2B5EF4-FFF2-40B4-BE49-F238E27FC236}">
              <a16:creationId xmlns="" xmlns:a16="http://schemas.microsoft.com/office/drawing/2014/main" id="{C3899EF6-2E32-4FBD-BB3F-379EFDB33ED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0" name="テキスト ボックス 289">
          <a:extLst>
            <a:ext uri="{FF2B5EF4-FFF2-40B4-BE49-F238E27FC236}">
              <a16:creationId xmlns="" xmlns:a16="http://schemas.microsoft.com/office/drawing/2014/main" id="{BDF2DF49-55D2-46ED-8DFF-FB30B14B025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1" name="テキスト ボックス 290">
          <a:extLst>
            <a:ext uri="{FF2B5EF4-FFF2-40B4-BE49-F238E27FC236}">
              <a16:creationId xmlns="" xmlns:a16="http://schemas.microsoft.com/office/drawing/2014/main" id="{2B816036-CAA9-4CC5-B7CD-263E7F07E8F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2" name="テキスト ボックス 291">
          <a:extLst>
            <a:ext uri="{FF2B5EF4-FFF2-40B4-BE49-F238E27FC236}">
              <a16:creationId xmlns="" xmlns:a16="http://schemas.microsoft.com/office/drawing/2014/main" id="{A630960D-4E5C-4A2B-A24F-59AF5802750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103887</xdr:rowOff>
    </xdr:from>
    <xdr:to>
      <xdr:col>50</xdr:col>
      <xdr:colOff>165100</xdr:colOff>
      <xdr:row>85</xdr:row>
      <xdr:rowOff>34037</xdr:rowOff>
    </xdr:to>
    <xdr:sp macro="" textlink="">
      <xdr:nvSpPr>
        <xdr:cNvPr id="293" name="楕円 292">
          <a:extLst>
            <a:ext uri="{FF2B5EF4-FFF2-40B4-BE49-F238E27FC236}">
              <a16:creationId xmlns="" xmlns:a16="http://schemas.microsoft.com/office/drawing/2014/main" id="{1C3CF46D-79E6-473F-BE2F-67C4B7D79BEE}"/>
            </a:ext>
          </a:extLst>
        </xdr:cNvPr>
        <xdr:cNvSpPr/>
      </xdr:nvSpPr>
      <xdr:spPr>
        <a:xfrm>
          <a:off x="9588500" y="1450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5587</xdr:rowOff>
    </xdr:from>
    <xdr:to>
      <xdr:col>46</xdr:col>
      <xdr:colOff>38100</xdr:colOff>
      <xdr:row>85</xdr:row>
      <xdr:rowOff>107187</xdr:rowOff>
    </xdr:to>
    <xdr:sp macro="" textlink="">
      <xdr:nvSpPr>
        <xdr:cNvPr id="294" name="楕円 293">
          <a:extLst>
            <a:ext uri="{FF2B5EF4-FFF2-40B4-BE49-F238E27FC236}">
              <a16:creationId xmlns="" xmlns:a16="http://schemas.microsoft.com/office/drawing/2014/main" id="{4817EBE6-60E0-4AF5-BEF7-F6D14C189FE4}"/>
            </a:ext>
          </a:extLst>
        </xdr:cNvPr>
        <xdr:cNvSpPr/>
      </xdr:nvSpPr>
      <xdr:spPr>
        <a:xfrm>
          <a:off x="8699500" y="1457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154687</xdr:rowOff>
    </xdr:from>
    <xdr:to>
      <xdr:col>50</xdr:col>
      <xdr:colOff>114300</xdr:colOff>
      <xdr:row>85</xdr:row>
      <xdr:rowOff>56387</xdr:rowOff>
    </xdr:to>
    <xdr:cxnSp macro="">
      <xdr:nvCxnSpPr>
        <xdr:cNvPr id="295" name="直線コネクタ 294">
          <a:extLst>
            <a:ext uri="{FF2B5EF4-FFF2-40B4-BE49-F238E27FC236}">
              <a16:creationId xmlns="" xmlns:a16="http://schemas.microsoft.com/office/drawing/2014/main" id="{934D5FA1-0438-4188-94C5-AA297DD4DED6}"/>
            </a:ext>
          </a:extLst>
        </xdr:cNvPr>
        <xdr:cNvCxnSpPr/>
      </xdr:nvCxnSpPr>
      <xdr:spPr>
        <a:xfrm flipV="1">
          <a:off x="8750300" y="14556487"/>
          <a:ext cx="889000" cy="7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25164</xdr:rowOff>
    </xdr:from>
    <xdr:ext cx="469744" cy="259045"/>
    <xdr:sp macro="" textlink="">
      <xdr:nvSpPr>
        <xdr:cNvPr id="296" name="n_1mainValue【福祉施設】&#10;一人当たり面積">
          <a:extLst>
            <a:ext uri="{FF2B5EF4-FFF2-40B4-BE49-F238E27FC236}">
              <a16:creationId xmlns="" xmlns:a16="http://schemas.microsoft.com/office/drawing/2014/main" id="{F21B75D7-94C5-4121-9FCC-4B5366C3E153}"/>
            </a:ext>
          </a:extLst>
        </xdr:cNvPr>
        <xdr:cNvSpPr txBox="1"/>
      </xdr:nvSpPr>
      <xdr:spPr>
        <a:xfrm>
          <a:off x="9391727" y="1459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98314</xdr:rowOff>
    </xdr:from>
    <xdr:ext cx="469744" cy="259045"/>
    <xdr:sp macro="" textlink="">
      <xdr:nvSpPr>
        <xdr:cNvPr id="297" name="n_2mainValue【福祉施設】&#10;一人当たり面積">
          <a:extLst>
            <a:ext uri="{FF2B5EF4-FFF2-40B4-BE49-F238E27FC236}">
              <a16:creationId xmlns="" xmlns:a16="http://schemas.microsoft.com/office/drawing/2014/main" id="{C02EE6BD-CFE2-4B8C-86B2-A6B79DA5E69C}"/>
            </a:ext>
          </a:extLst>
        </xdr:cNvPr>
        <xdr:cNvSpPr txBox="1"/>
      </xdr:nvSpPr>
      <xdr:spPr>
        <a:xfrm>
          <a:off x="8515427" y="1467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8" name="正方形/長方形 297">
          <a:extLst>
            <a:ext uri="{FF2B5EF4-FFF2-40B4-BE49-F238E27FC236}">
              <a16:creationId xmlns="" xmlns:a16="http://schemas.microsoft.com/office/drawing/2014/main" id="{7C4A1A5B-0C49-46BB-B786-EDB3AF4DDD1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9" name="正方形/長方形 298">
          <a:extLst>
            <a:ext uri="{FF2B5EF4-FFF2-40B4-BE49-F238E27FC236}">
              <a16:creationId xmlns="" xmlns:a16="http://schemas.microsoft.com/office/drawing/2014/main" id="{5BD0BE09-D407-4E96-9C61-6C1059224AC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0" name="正方形/長方形 299">
          <a:extLst>
            <a:ext uri="{FF2B5EF4-FFF2-40B4-BE49-F238E27FC236}">
              <a16:creationId xmlns="" xmlns:a16="http://schemas.microsoft.com/office/drawing/2014/main" id="{3DD985C3-A3D4-4108-A405-5FA329BDD7C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1" name="正方形/長方形 300">
          <a:extLst>
            <a:ext uri="{FF2B5EF4-FFF2-40B4-BE49-F238E27FC236}">
              <a16:creationId xmlns="" xmlns:a16="http://schemas.microsoft.com/office/drawing/2014/main" id="{C44E6FFA-0F0A-47E4-9C60-73721E8EE9E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2" name="正方形/長方形 301">
          <a:extLst>
            <a:ext uri="{FF2B5EF4-FFF2-40B4-BE49-F238E27FC236}">
              <a16:creationId xmlns="" xmlns:a16="http://schemas.microsoft.com/office/drawing/2014/main" id="{90CCEDD6-8209-47F1-88B7-A98CB7FCC32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3" name="正方形/長方形 302">
          <a:extLst>
            <a:ext uri="{FF2B5EF4-FFF2-40B4-BE49-F238E27FC236}">
              <a16:creationId xmlns="" xmlns:a16="http://schemas.microsoft.com/office/drawing/2014/main" id="{C0E31EBC-A76C-407E-B30C-1CF471E6AD1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4" name="正方形/長方形 303">
          <a:extLst>
            <a:ext uri="{FF2B5EF4-FFF2-40B4-BE49-F238E27FC236}">
              <a16:creationId xmlns="" xmlns:a16="http://schemas.microsoft.com/office/drawing/2014/main" id="{7E244AC5-9275-47A1-8E43-7E04F94BDFD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正方形/長方形 304">
          <a:extLst>
            <a:ext uri="{FF2B5EF4-FFF2-40B4-BE49-F238E27FC236}">
              <a16:creationId xmlns="" xmlns:a16="http://schemas.microsoft.com/office/drawing/2014/main" id="{A5F4122C-BD3A-4A04-A7A0-2AC485EA7BFD}"/>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6" name="正方形/長方形 305">
          <a:extLst>
            <a:ext uri="{FF2B5EF4-FFF2-40B4-BE49-F238E27FC236}">
              <a16:creationId xmlns="" xmlns:a16="http://schemas.microsoft.com/office/drawing/2014/main" id="{4ABBE8D4-B047-4421-90D5-B351F9347EA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7" name="正方形/長方形 306">
          <a:extLst>
            <a:ext uri="{FF2B5EF4-FFF2-40B4-BE49-F238E27FC236}">
              <a16:creationId xmlns="" xmlns:a16="http://schemas.microsoft.com/office/drawing/2014/main" id="{1A14E17E-50E1-40A6-8654-A501324229E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8" name="正方形/長方形 307">
          <a:extLst>
            <a:ext uri="{FF2B5EF4-FFF2-40B4-BE49-F238E27FC236}">
              <a16:creationId xmlns="" xmlns:a16="http://schemas.microsoft.com/office/drawing/2014/main" id="{665C927A-F493-4177-848F-B1401591D08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9" name="正方形/長方形 308">
          <a:extLst>
            <a:ext uri="{FF2B5EF4-FFF2-40B4-BE49-F238E27FC236}">
              <a16:creationId xmlns="" xmlns:a16="http://schemas.microsoft.com/office/drawing/2014/main" id="{2604BA98-4EB5-4A47-8E3A-76AA2289C02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0" name="正方形/長方形 309">
          <a:extLst>
            <a:ext uri="{FF2B5EF4-FFF2-40B4-BE49-F238E27FC236}">
              <a16:creationId xmlns="" xmlns:a16="http://schemas.microsoft.com/office/drawing/2014/main" id="{2EF4E4AC-A2E8-4EF8-9DF5-AF06487211A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1" name="正方形/長方形 310">
          <a:extLst>
            <a:ext uri="{FF2B5EF4-FFF2-40B4-BE49-F238E27FC236}">
              <a16:creationId xmlns="" xmlns:a16="http://schemas.microsoft.com/office/drawing/2014/main" id="{4F7C6EC6-99C1-4FA5-9768-88959B267D9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2" name="正方形/長方形 311">
          <a:extLst>
            <a:ext uri="{FF2B5EF4-FFF2-40B4-BE49-F238E27FC236}">
              <a16:creationId xmlns="" xmlns:a16="http://schemas.microsoft.com/office/drawing/2014/main" id="{A2157CC3-BCB1-43AC-BF91-1696853F8F0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3" name="正方形/長方形 312">
          <a:extLst>
            <a:ext uri="{FF2B5EF4-FFF2-40B4-BE49-F238E27FC236}">
              <a16:creationId xmlns="" xmlns:a16="http://schemas.microsoft.com/office/drawing/2014/main" id="{E2882DDF-2186-4567-811F-D67E68E0F672}"/>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4" name="正方形/長方形 313">
          <a:extLst>
            <a:ext uri="{FF2B5EF4-FFF2-40B4-BE49-F238E27FC236}">
              <a16:creationId xmlns="" xmlns:a16="http://schemas.microsoft.com/office/drawing/2014/main" id="{73ABF2D0-17FC-47A6-89BB-95FA3FD58EE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5" name="正方形/長方形 314">
          <a:extLst>
            <a:ext uri="{FF2B5EF4-FFF2-40B4-BE49-F238E27FC236}">
              <a16:creationId xmlns="" xmlns:a16="http://schemas.microsoft.com/office/drawing/2014/main" id="{0002BFF3-6246-481D-B929-4086A59DF18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6" name="正方形/長方形 315">
          <a:extLst>
            <a:ext uri="{FF2B5EF4-FFF2-40B4-BE49-F238E27FC236}">
              <a16:creationId xmlns="" xmlns:a16="http://schemas.microsoft.com/office/drawing/2014/main" id="{26903348-D208-45E5-9A9C-5A25C8005DD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7" name="正方形/長方形 316">
          <a:extLst>
            <a:ext uri="{FF2B5EF4-FFF2-40B4-BE49-F238E27FC236}">
              <a16:creationId xmlns="" xmlns:a16="http://schemas.microsoft.com/office/drawing/2014/main" id="{9A5307D2-57F8-4A4F-8F7A-D169A4671A6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8" name="正方形/長方形 317">
          <a:extLst>
            <a:ext uri="{FF2B5EF4-FFF2-40B4-BE49-F238E27FC236}">
              <a16:creationId xmlns="" xmlns:a16="http://schemas.microsoft.com/office/drawing/2014/main" id="{F7C6E554-EBA6-4C0D-8F67-9138309738A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9" name="正方形/長方形 318">
          <a:extLst>
            <a:ext uri="{FF2B5EF4-FFF2-40B4-BE49-F238E27FC236}">
              <a16:creationId xmlns="" xmlns:a16="http://schemas.microsoft.com/office/drawing/2014/main" id="{0DF05641-8347-4516-B76F-C798F9FEE62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0" name="正方形/長方形 319">
          <a:extLst>
            <a:ext uri="{FF2B5EF4-FFF2-40B4-BE49-F238E27FC236}">
              <a16:creationId xmlns="" xmlns:a16="http://schemas.microsoft.com/office/drawing/2014/main" id="{C0C2B4E9-927B-45BB-9DB9-98FC5BF1BF8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1" name="正方形/長方形 320">
          <a:extLst>
            <a:ext uri="{FF2B5EF4-FFF2-40B4-BE49-F238E27FC236}">
              <a16:creationId xmlns="" xmlns:a16="http://schemas.microsoft.com/office/drawing/2014/main" id="{F46566E3-5D05-49CB-8DEE-80B9228B6AD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2" name="テキスト ボックス 321">
          <a:extLst>
            <a:ext uri="{FF2B5EF4-FFF2-40B4-BE49-F238E27FC236}">
              <a16:creationId xmlns="" xmlns:a16="http://schemas.microsoft.com/office/drawing/2014/main" id="{BFEF7B01-3996-4B4A-B585-375CD94ED70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3" name="直線コネクタ 322">
          <a:extLst>
            <a:ext uri="{FF2B5EF4-FFF2-40B4-BE49-F238E27FC236}">
              <a16:creationId xmlns="" xmlns:a16="http://schemas.microsoft.com/office/drawing/2014/main" id="{2215D191-044B-4471-89B7-E454B0279FD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324" name="直線コネクタ 323">
          <a:extLst>
            <a:ext uri="{FF2B5EF4-FFF2-40B4-BE49-F238E27FC236}">
              <a16:creationId xmlns="" xmlns:a16="http://schemas.microsoft.com/office/drawing/2014/main" id="{6BE7AA97-79B1-4654-99BB-34627DCA2079}"/>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325" name="テキスト ボックス 324">
          <a:extLst>
            <a:ext uri="{FF2B5EF4-FFF2-40B4-BE49-F238E27FC236}">
              <a16:creationId xmlns="" xmlns:a16="http://schemas.microsoft.com/office/drawing/2014/main" id="{A57452FA-0194-4B16-A481-8B145A6AFEF3}"/>
            </a:ext>
          </a:extLst>
        </xdr:cNvPr>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6" name="直線コネクタ 325">
          <a:extLst>
            <a:ext uri="{FF2B5EF4-FFF2-40B4-BE49-F238E27FC236}">
              <a16:creationId xmlns="" xmlns:a16="http://schemas.microsoft.com/office/drawing/2014/main" id="{583FC112-22BB-47D6-8676-DB58C9E2006D}"/>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7" name="テキスト ボックス 326">
          <a:extLst>
            <a:ext uri="{FF2B5EF4-FFF2-40B4-BE49-F238E27FC236}">
              <a16:creationId xmlns="" xmlns:a16="http://schemas.microsoft.com/office/drawing/2014/main" id="{C8272B49-C6F7-4F0D-8093-1FA41EC4FDDB}"/>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28" name="直線コネクタ 327">
          <a:extLst>
            <a:ext uri="{FF2B5EF4-FFF2-40B4-BE49-F238E27FC236}">
              <a16:creationId xmlns="" xmlns:a16="http://schemas.microsoft.com/office/drawing/2014/main" id="{F199FC07-4D32-4D2C-9D08-8D910B42E97F}"/>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29" name="テキスト ボックス 328">
          <a:extLst>
            <a:ext uri="{FF2B5EF4-FFF2-40B4-BE49-F238E27FC236}">
              <a16:creationId xmlns="" xmlns:a16="http://schemas.microsoft.com/office/drawing/2014/main" id="{440B522C-8BB6-4F79-B817-CFB3CD186843}"/>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0" name="直線コネクタ 329">
          <a:extLst>
            <a:ext uri="{FF2B5EF4-FFF2-40B4-BE49-F238E27FC236}">
              <a16:creationId xmlns="" xmlns:a16="http://schemas.microsoft.com/office/drawing/2014/main" id="{CA472E79-97EA-413C-B3CF-F18A423AA44C}"/>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1" name="テキスト ボックス 330">
          <a:extLst>
            <a:ext uri="{FF2B5EF4-FFF2-40B4-BE49-F238E27FC236}">
              <a16:creationId xmlns="" xmlns:a16="http://schemas.microsoft.com/office/drawing/2014/main" id="{6D61C26D-83A5-4592-82E5-7FA9BE5AB6DA}"/>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2" name="直線コネクタ 331">
          <a:extLst>
            <a:ext uri="{FF2B5EF4-FFF2-40B4-BE49-F238E27FC236}">
              <a16:creationId xmlns="" xmlns:a16="http://schemas.microsoft.com/office/drawing/2014/main" id="{5BFD43D2-A31C-465F-BAD7-9A0B114D6488}"/>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33" name="テキスト ボックス 332">
          <a:extLst>
            <a:ext uri="{FF2B5EF4-FFF2-40B4-BE49-F238E27FC236}">
              <a16:creationId xmlns="" xmlns:a16="http://schemas.microsoft.com/office/drawing/2014/main" id="{BFE40019-A497-4D76-9BC0-0DBC91F689C5}"/>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4" name="直線コネクタ 333">
          <a:extLst>
            <a:ext uri="{FF2B5EF4-FFF2-40B4-BE49-F238E27FC236}">
              <a16:creationId xmlns="" xmlns:a16="http://schemas.microsoft.com/office/drawing/2014/main" id="{31A84468-B14B-47BA-B947-4E73619F3AE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5" name="テキスト ボックス 334">
          <a:extLst>
            <a:ext uri="{FF2B5EF4-FFF2-40B4-BE49-F238E27FC236}">
              <a16:creationId xmlns="" xmlns:a16="http://schemas.microsoft.com/office/drawing/2014/main" id="{FF5BCC34-408E-4010-A4C4-9481D9DF1B27}"/>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6" name="【一般廃棄物処理施設】&#10;有形固定資産減価償却率グラフ枠">
          <a:extLst>
            <a:ext uri="{FF2B5EF4-FFF2-40B4-BE49-F238E27FC236}">
              <a16:creationId xmlns="" xmlns:a16="http://schemas.microsoft.com/office/drawing/2014/main" id="{25975E3B-9D2B-4B1A-89F6-E00E9482826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19050</xdr:rowOff>
    </xdr:from>
    <xdr:to>
      <xdr:col>85</xdr:col>
      <xdr:colOff>126364</xdr:colOff>
      <xdr:row>41</xdr:row>
      <xdr:rowOff>62865</xdr:rowOff>
    </xdr:to>
    <xdr:cxnSp macro="">
      <xdr:nvCxnSpPr>
        <xdr:cNvPr id="337" name="直線コネクタ 336">
          <a:extLst>
            <a:ext uri="{FF2B5EF4-FFF2-40B4-BE49-F238E27FC236}">
              <a16:creationId xmlns="" xmlns:a16="http://schemas.microsoft.com/office/drawing/2014/main" id="{6370500B-DCF6-43F2-82FE-D708FD9E2E2E}"/>
            </a:ext>
          </a:extLst>
        </xdr:cNvPr>
        <xdr:cNvCxnSpPr/>
      </xdr:nvCxnSpPr>
      <xdr:spPr>
        <a:xfrm flipV="1">
          <a:off x="16318864" y="5676900"/>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66692</xdr:rowOff>
    </xdr:from>
    <xdr:ext cx="340478" cy="259045"/>
    <xdr:sp macro="" textlink="">
      <xdr:nvSpPr>
        <xdr:cNvPr id="338" name="【一般廃棄物処理施設】&#10;有形固定資産減価償却率最小値テキスト">
          <a:extLst>
            <a:ext uri="{FF2B5EF4-FFF2-40B4-BE49-F238E27FC236}">
              <a16:creationId xmlns="" xmlns:a16="http://schemas.microsoft.com/office/drawing/2014/main" id="{16EE3885-E49A-4CBC-9199-05C2BA3E1D53}"/>
            </a:ext>
          </a:extLst>
        </xdr:cNvPr>
        <xdr:cNvSpPr txBox="1"/>
      </xdr:nvSpPr>
      <xdr:spPr>
        <a:xfrm>
          <a:off x="16357600" y="70961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62865</xdr:rowOff>
    </xdr:from>
    <xdr:to>
      <xdr:col>86</xdr:col>
      <xdr:colOff>25400</xdr:colOff>
      <xdr:row>41</xdr:row>
      <xdr:rowOff>62865</xdr:rowOff>
    </xdr:to>
    <xdr:cxnSp macro="">
      <xdr:nvCxnSpPr>
        <xdr:cNvPr id="339" name="直線コネクタ 338">
          <a:extLst>
            <a:ext uri="{FF2B5EF4-FFF2-40B4-BE49-F238E27FC236}">
              <a16:creationId xmlns="" xmlns:a16="http://schemas.microsoft.com/office/drawing/2014/main" id="{66BC1C41-5EBA-496B-A617-43372DCFB7FB}"/>
            </a:ext>
          </a:extLst>
        </xdr:cNvPr>
        <xdr:cNvCxnSpPr/>
      </xdr:nvCxnSpPr>
      <xdr:spPr>
        <a:xfrm>
          <a:off x="16230600" y="709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137177</xdr:rowOff>
    </xdr:from>
    <xdr:ext cx="405111" cy="259045"/>
    <xdr:sp macro="" textlink="">
      <xdr:nvSpPr>
        <xdr:cNvPr id="340" name="【一般廃棄物処理施設】&#10;有形固定資産減価償却率最大値テキスト">
          <a:extLst>
            <a:ext uri="{FF2B5EF4-FFF2-40B4-BE49-F238E27FC236}">
              <a16:creationId xmlns="" xmlns:a16="http://schemas.microsoft.com/office/drawing/2014/main" id="{509C7480-2963-46D6-9E85-F2BDE2C7208B}"/>
            </a:ext>
          </a:extLst>
        </xdr:cNvPr>
        <xdr:cNvSpPr txBox="1"/>
      </xdr:nvSpPr>
      <xdr:spPr>
        <a:xfrm>
          <a:off x="163576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19050</xdr:rowOff>
    </xdr:from>
    <xdr:to>
      <xdr:col>86</xdr:col>
      <xdr:colOff>25400</xdr:colOff>
      <xdr:row>33</xdr:row>
      <xdr:rowOff>19050</xdr:rowOff>
    </xdr:to>
    <xdr:cxnSp macro="">
      <xdr:nvCxnSpPr>
        <xdr:cNvPr id="341" name="直線コネクタ 340">
          <a:extLst>
            <a:ext uri="{FF2B5EF4-FFF2-40B4-BE49-F238E27FC236}">
              <a16:creationId xmlns="" xmlns:a16="http://schemas.microsoft.com/office/drawing/2014/main" id="{47C6C08A-44D9-4074-9CBA-9042271841C4}"/>
            </a:ext>
          </a:extLst>
        </xdr:cNvPr>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127652</xdr:rowOff>
    </xdr:from>
    <xdr:ext cx="405111" cy="259045"/>
    <xdr:sp macro="" textlink="">
      <xdr:nvSpPr>
        <xdr:cNvPr id="342" name="【一般廃棄物処理施設】&#10;有形固定資産減価償却率平均値テキスト">
          <a:extLst>
            <a:ext uri="{FF2B5EF4-FFF2-40B4-BE49-F238E27FC236}">
              <a16:creationId xmlns="" xmlns:a16="http://schemas.microsoft.com/office/drawing/2014/main" id="{E1551B05-3429-4412-AF8F-7C52B9394666}"/>
            </a:ext>
          </a:extLst>
        </xdr:cNvPr>
        <xdr:cNvSpPr txBox="1"/>
      </xdr:nvSpPr>
      <xdr:spPr>
        <a:xfrm>
          <a:off x="16357600" y="6128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149225</xdr:rowOff>
    </xdr:from>
    <xdr:to>
      <xdr:col>85</xdr:col>
      <xdr:colOff>177800</xdr:colOff>
      <xdr:row>36</xdr:row>
      <xdr:rowOff>79375</xdr:rowOff>
    </xdr:to>
    <xdr:sp macro="" textlink="">
      <xdr:nvSpPr>
        <xdr:cNvPr id="343" name="フローチャート: 判断 342">
          <a:extLst>
            <a:ext uri="{FF2B5EF4-FFF2-40B4-BE49-F238E27FC236}">
              <a16:creationId xmlns="" xmlns:a16="http://schemas.microsoft.com/office/drawing/2014/main" id="{4E160A50-D7CA-4A76-A0C4-69B7EAF240CF}"/>
            </a:ext>
          </a:extLst>
        </xdr:cNvPr>
        <xdr:cNvSpPr/>
      </xdr:nvSpPr>
      <xdr:spPr>
        <a:xfrm>
          <a:off x="162687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116840</xdr:rowOff>
    </xdr:from>
    <xdr:to>
      <xdr:col>81</xdr:col>
      <xdr:colOff>101600</xdr:colOff>
      <xdr:row>36</xdr:row>
      <xdr:rowOff>46990</xdr:rowOff>
    </xdr:to>
    <xdr:sp macro="" textlink="">
      <xdr:nvSpPr>
        <xdr:cNvPr id="344" name="フローチャート: 判断 343">
          <a:extLst>
            <a:ext uri="{FF2B5EF4-FFF2-40B4-BE49-F238E27FC236}">
              <a16:creationId xmlns="" xmlns:a16="http://schemas.microsoft.com/office/drawing/2014/main" id="{D517D3FB-83FD-41AF-88BE-7FF01AB7F105}"/>
            </a:ext>
          </a:extLst>
        </xdr:cNvPr>
        <xdr:cNvSpPr/>
      </xdr:nvSpPr>
      <xdr:spPr>
        <a:xfrm>
          <a:off x="15430500"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34</xdr:row>
      <xdr:rowOff>63517</xdr:rowOff>
    </xdr:from>
    <xdr:ext cx="405111" cy="259045"/>
    <xdr:sp macro="" textlink="">
      <xdr:nvSpPr>
        <xdr:cNvPr id="345" name="n_1aveValue【一般廃棄物処理施設】&#10;有形固定資産減価償却率">
          <a:extLst>
            <a:ext uri="{FF2B5EF4-FFF2-40B4-BE49-F238E27FC236}">
              <a16:creationId xmlns="" xmlns:a16="http://schemas.microsoft.com/office/drawing/2014/main" id="{7C762B1B-5DDC-48BF-AEE5-6E2744F1DC1C}"/>
            </a:ext>
          </a:extLst>
        </xdr:cNvPr>
        <xdr:cNvSpPr txBox="1"/>
      </xdr:nvSpPr>
      <xdr:spPr>
        <a:xfrm>
          <a:off x="15266044" y="589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52070</xdr:rowOff>
    </xdr:from>
    <xdr:to>
      <xdr:col>76</xdr:col>
      <xdr:colOff>165100</xdr:colOff>
      <xdr:row>35</xdr:row>
      <xdr:rowOff>153670</xdr:rowOff>
    </xdr:to>
    <xdr:sp macro="" textlink="">
      <xdr:nvSpPr>
        <xdr:cNvPr id="346" name="フローチャート: 判断 345">
          <a:extLst>
            <a:ext uri="{FF2B5EF4-FFF2-40B4-BE49-F238E27FC236}">
              <a16:creationId xmlns="" xmlns:a16="http://schemas.microsoft.com/office/drawing/2014/main" id="{212F66DF-5FE4-4EDA-8628-A9258E7E1BE8}"/>
            </a:ext>
          </a:extLst>
        </xdr:cNvPr>
        <xdr:cNvSpPr/>
      </xdr:nvSpPr>
      <xdr:spPr>
        <a:xfrm>
          <a:off x="14541500" y="60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144797</xdr:rowOff>
    </xdr:from>
    <xdr:ext cx="405111" cy="259045"/>
    <xdr:sp macro="" textlink="">
      <xdr:nvSpPr>
        <xdr:cNvPr id="347" name="n_2aveValue【一般廃棄物処理施設】&#10;有形固定資産減価償却率">
          <a:extLst>
            <a:ext uri="{FF2B5EF4-FFF2-40B4-BE49-F238E27FC236}">
              <a16:creationId xmlns="" xmlns:a16="http://schemas.microsoft.com/office/drawing/2014/main" id="{0B2CFB19-A9C0-441C-94D0-21DBC0906101}"/>
            </a:ext>
          </a:extLst>
        </xdr:cNvPr>
        <xdr:cNvSpPr txBox="1"/>
      </xdr:nvSpPr>
      <xdr:spPr>
        <a:xfrm>
          <a:off x="14389744" y="6145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48" name="テキスト ボックス 347">
          <a:extLst>
            <a:ext uri="{FF2B5EF4-FFF2-40B4-BE49-F238E27FC236}">
              <a16:creationId xmlns="" xmlns:a16="http://schemas.microsoft.com/office/drawing/2014/main" id="{94D53AED-EFCA-4393-A0B2-4E038B36753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9" name="テキスト ボックス 348">
          <a:extLst>
            <a:ext uri="{FF2B5EF4-FFF2-40B4-BE49-F238E27FC236}">
              <a16:creationId xmlns="" xmlns:a16="http://schemas.microsoft.com/office/drawing/2014/main" id="{BC4282BB-576F-42CA-86CF-DFDA44CD548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0" name="テキスト ボックス 349">
          <a:extLst>
            <a:ext uri="{FF2B5EF4-FFF2-40B4-BE49-F238E27FC236}">
              <a16:creationId xmlns="" xmlns:a16="http://schemas.microsoft.com/office/drawing/2014/main" id="{15A9BB58-B7FB-4403-BFE0-6363F858D34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1" name="テキスト ボックス 350">
          <a:extLst>
            <a:ext uri="{FF2B5EF4-FFF2-40B4-BE49-F238E27FC236}">
              <a16:creationId xmlns="" xmlns:a16="http://schemas.microsoft.com/office/drawing/2014/main" id="{7297721C-7D57-47FC-AEE7-F9E7E8BA8FF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2" name="テキスト ボックス 351">
          <a:extLst>
            <a:ext uri="{FF2B5EF4-FFF2-40B4-BE49-F238E27FC236}">
              <a16:creationId xmlns="" xmlns:a16="http://schemas.microsoft.com/office/drawing/2014/main" id="{F595EB91-1A85-432E-B62F-8CA9F159F4D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15875</xdr:rowOff>
    </xdr:from>
    <xdr:to>
      <xdr:col>81</xdr:col>
      <xdr:colOff>101600</xdr:colOff>
      <xdr:row>37</xdr:row>
      <xdr:rowOff>117475</xdr:rowOff>
    </xdr:to>
    <xdr:sp macro="" textlink="">
      <xdr:nvSpPr>
        <xdr:cNvPr id="353" name="楕円 352">
          <a:extLst>
            <a:ext uri="{FF2B5EF4-FFF2-40B4-BE49-F238E27FC236}">
              <a16:creationId xmlns="" xmlns:a16="http://schemas.microsoft.com/office/drawing/2014/main" id="{9C6C4FCA-D412-4634-A3E5-C702BFA4BF7D}"/>
            </a:ext>
          </a:extLst>
        </xdr:cNvPr>
        <xdr:cNvSpPr/>
      </xdr:nvSpPr>
      <xdr:spPr>
        <a:xfrm>
          <a:off x="154305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34</xdr:row>
      <xdr:rowOff>158750</xdr:rowOff>
    </xdr:from>
    <xdr:to>
      <xdr:col>76</xdr:col>
      <xdr:colOff>165100</xdr:colOff>
      <xdr:row>35</xdr:row>
      <xdr:rowOff>88900</xdr:rowOff>
    </xdr:to>
    <xdr:sp macro="" textlink="">
      <xdr:nvSpPr>
        <xdr:cNvPr id="354" name="楕円 353">
          <a:extLst>
            <a:ext uri="{FF2B5EF4-FFF2-40B4-BE49-F238E27FC236}">
              <a16:creationId xmlns="" xmlns:a16="http://schemas.microsoft.com/office/drawing/2014/main" id="{2C53965B-8E69-47D1-B36E-F7A00741C59D}"/>
            </a:ext>
          </a:extLst>
        </xdr:cNvPr>
        <xdr:cNvSpPr/>
      </xdr:nvSpPr>
      <xdr:spPr>
        <a:xfrm>
          <a:off x="14541500" y="598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38100</xdr:rowOff>
    </xdr:from>
    <xdr:to>
      <xdr:col>81</xdr:col>
      <xdr:colOff>50800</xdr:colOff>
      <xdr:row>37</xdr:row>
      <xdr:rowOff>66675</xdr:rowOff>
    </xdr:to>
    <xdr:cxnSp macro="">
      <xdr:nvCxnSpPr>
        <xdr:cNvPr id="355" name="直線コネクタ 354">
          <a:extLst>
            <a:ext uri="{FF2B5EF4-FFF2-40B4-BE49-F238E27FC236}">
              <a16:creationId xmlns="" xmlns:a16="http://schemas.microsoft.com/office/drawing/2014/main" id="{E979CC04-7DBE-481F-8894-29EA66B6FAF3}"/>
            </a:ext>
          </a:extLst>
        </xdr:cNvPr>
        <xdr:cNvCxnSpPr/>
      </xdr:nvCxnSpPr>
      <xdr:spPr>
        <a:xfrm>
          <a:off x="14592300" y="6038850"/>
          <a:ext cx="889000" cy="37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108602</xdr:rowOff>
    </xdr:from>
    <xdr:ext cx="405111" cy="259045"/>
    <xdr:sp macro="" textlink="">
      <xdr:nvSpPr>
        <xdr:cNvPr id="356" name="n_1mainValue【一般廃棄物処理施設】&#10;有形固定資産減価償却率">
          <a:extLst>
            <a:ext uri="{FF2B5EF4-FFF2-40B4-BE49-F238E27FC236}">
              <a16:creationId xmlns="" xmlns:a16="http://schemas.microsoft.com/office/drawing/2014/main" id="{1E61E386-8DB3-4B7E-9CA8-08847419D99C}"/>
            </a:ext>
          </a:extLst>
        </xdr:cNvPr>
        <xdr:cNvSpPr txBox="1"/>
      </xdr:nvSpPr>
      <xdr:spPr>
        <a:xfrm>
          <a:off x="15266044" y="645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105427</xdr:rowOff>
    </xdr:from>
    <xdr:ext cx="405111" cy="259045"/>
    <xdr:sp macro="" textlink="">
      <xdr:nvSpPr>
        <xdr:cNvPr id="357" name="n_2mainValue【一般廃棄物処理施設】&#10;有形固定資産減価償却率">
          <a:extLst>
            <a:ext uri="{FF2B5EF4-FFF2-40B4-BE49-F238E27FC236}">
              <a16:creationId xmlns="" xmlns:a16="http://schemas.microsoft.com/office/drawing/2014/main" id="{6A4347A6-AE32-4604-9713-C301564370D2}"/>
            </a:ext>
          </a:extLst>
        </xdr:cNvPr>
        <xdr:cNvSpPr txBox="1"/>
      </xdr:nvSpPr>
      <xdr:spPr>
        <a:xfrm>
          <a:off x="14389744" y="576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8" name="正方形/長方形 357">
          <a:extLst>
            <a:ext uri="{FF2B5EF4-FFF2-40B4-BE49-F238E27FC236}">
              <a16:creationId xmlns="" xmlns:a16="http://schemas.microsoft.com/office/drawing/2014/main" id="{467FE58C-9F9E-43A8-AAC3-BB53F5E92D4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9" name="正方形/長方形 358">
          <a:extLst>
            <a:ext uri="{FF2B5EF4-FFF2-40B4-BE49-F238E27FC236}">
              <a16:creationId xmlns="" xmlns:a16="http://schemas.microsoft.com/office/drawing/2014/main" id="{1452B463-F1CE-41A2-815D-1ABC66C9B86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0" name="正方形/長方形 359">
          <a:extLst>
            <a:ext uri="{FF2B5EF4-FFF2-40B4-BE49-F238E27FC236}">
              <a16:creationId xmlns="" xmlns:a16="http://schemas.microsoft.com/office/drawing/2014/main" id="{5DC2D8E4-6E4A-4DA9-ACD9-35E244E898D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1" name="正方形/長方形 360">
          <a:extLst>
            <a:ext uri="{FF2B5EF4-FFF2-40B4-BE49-F238E27FC236}">
              <a16:creationId xmlns="" xmlns:a16="http://schemas.microsoft.com/office/drawing/2014/main" id="{2C728891-7A74-422A-B6F0-C10298D72DE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2" name="正方形/長方形 361">
          <a:extLst>
            <a:ext uri="{FF2B5EF4-FFF2-40B4-BE49-F238E27FC236}">
              <a16:creationId xmlns="" xmlns:a16="http://schemas.microsoft.com/office/drawing/2014/main" id="{508C6EA7-2D21-4968-9263-D6A02BBE2AF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3" name="正方形/長方形 362">
          <a:extLst>
            <a:ext uri="{FF2B5EF4-FFF2-40B4-BE49-F238E27FC236}">
              <a16:creationId xmlns="" xmlns:a16="http://schemas.microsoft.com/office/drawing/2014/main" id="{1060727F-517E-4533-B227-D01891910AA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4" name="正方形/長方形 363">
          <a:extLst>
            <a:ext uri="{FF2B5EF4-FFF2-40B4-BE49-F238E27FC236}">
              <a16:creationId xmlns="" xmlns:a16="http://schemas.microsoft.com/office/drawing/2014/main" id="{E14FE85A-0C4A-4B9C-B59C-239FE68E527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5" name="正方形/長方形 364">
          <a:extLst>
            <a:ext uri="{FF2B5EF4-FFF2-40B4-BE49-F238E27FC236}">
              <a16:creationId xmlns="" xmlns:a16="http://schemas.microsoft.com/office/drawing/2014/main" id="{C8F2FAEF-43A3-47A1-98A1-775DA1590EB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6" name="テキスト ボックス 365">
          <a:extLst>
            <a:ext uri="{FF2B5EF4-FFF2-40B4-BE49-F238E27FC236}">
              <a16:creationId xmlns="" xmlns:a16="http://schemas.microsoft.com/office/drawing/2014/main" id="{336CB91E-29B8-4A29-8073-95AF135BD42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7" name="直線コネクタ 366">
          <a:extLst>
            <a:ext uri="{FF2B5EF4-FFF2-40B4-BE49-F238E27FC236}">
              <a16:creationId xmlns="" xmlns:a16="http://schemas.microsoft.com/office/drawing/2014/main" id="{45F7F50D-7A08-448D-B22A-E0BC6CFBC04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8" name="直線コネクタ 367">
          <a:extLst>
            <a:ext uri="{FF2B5EF4-FFF2-40B4-BE49-F238E27FC236}">
              <a16:creationId xmlns="" xmlns:a16="http://schemas.microsoft.com/office/drawing/2014/main" id="{5E251D69-8370-44FA-9441-21B35730A2E9}"/>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69" name="テキスト ボックス 368">
          <a:extLst>
            <a:ext uri="{FF2B5EF4-FFF2-40B4-BE49-F238E27FC236}">
              <a16:creationId xmlns="" xmlns:a16="http://schemas.microsoft.com/office/drawing/2014/main" id="{047DBD00-D5AB-4B58-907A-11059A973B24}"/>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0" name="直線コネクタ 369">
          <a:extLst>
            <a:ext uri="{FF2B5EF4-FFF2-40B4-BE49-F238E27FC236}">
              <a16:creationId xmlns="" xmlns:a16="http://schemas.microsoft.com/office/drawing/2014/main" id="{EAA376E0-C325-4E77-8224-AF34D1CFD7E7}"/>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71" name="テキスト ボックス 370">
          <a:extLst>
            <a:ext uri="{FF2B5EF4-FFF2-40B4-BE49-F238E27FC236}">
              <a16:creationId xmlns="" xmlns:a16="http://schemas.microsoft.com/office/drawing/2014/main" id="{5461D012-BF5F-4109-BF8F-F6C48D90A85B}"/>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2" name="直線コネクタ 371">
          <a:extLst>
            <a:ext uri="{FF2B5EF4-FFF2-40B4-BE49-F238E27FC236}">
              <a16:creationId xmlns="" xmlns:a16="http://schemas.microsoft.com/office/drawing/2014/main" id="{E923D9F4-E6FA-4ABD-BA53-B3C2E08EA3F7}"/>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73" name="テキスト ボックス 372">
          <a:extLst>
            <a:ext uri="{FF2B5EF4-FFF2-40B4-BE49-F238E27FC236}">
              <a16:creationId xmlns="" xmlns:a16="http://schemas.microsoft.com/office/drawing/2014/main" id="{4CD6ACD5-E48A-491F-9654-ACA8280881C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4" name="直線コネクタ 373">
          <a:extLst>
            <a:ext uri="{FF2B5EF4-FFF2-40B4-BE49-F238E27FC236}">
              <a16:creationId xmlns="" xmlns:a16="http://schemas.microsoft.com/office/drawing/2014/main" id="{CC839CF6-882B-4EAD-83AF-F00B594AE069}"/>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75" name="テキスト ボックス 374">
          <a:extLst>
            <a:ext uri="{FF2B5EF4-FFF2-40B4-BE49-F238E27FC236}">
              <a16:creationId xmlns="" xmlns:a16="http://schemas.microsoft.com/office/drawing/2014/main" id="{24EABDD7-7000-4038-8B32-31B582D05DE1}"/>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6" name="直線コネクタ 375">
          <a:extLst>
            <a:ext uri="{FF2B5EF4-FFF2-40B4-BE49-F238E27FC236}">
              <a16:creationId xmlns="" xmlns:a16="http://schemas.microsoft.com/office/drawing/2014/main" id="{181E11E4-4AB2-46D9-8F9A-37E6A82668F2}"/>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77" name="テキスト ボックス 376">
          <a:extLst>
            <a:ext uri="{FF2B5EF4-FFF2-40B4-BE49-F238E27FC236}">
              <a16:creationId xmlns="" xmlns:a16="http://schemas.microsoft.com/office/drawing/2014/main" id="{8D4276FE-8D43-4169-B4EE-3A6F6C047285}"/>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8" name="直線コネクタ 377">
          <a:extLst>
            <a:ext uri="{FF2B5EF4-FFF2-40B4-BE49-F238E27FC236}">
              <a16:creationId xmlns="" xmlns:a16="http://schemas.microsoft.com/office/drawing/2014/main" id="{5111253C-678F-4F23-A56C-89B9DF58043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79" name="テキスト ボックス 378">
          <a:extLst>
            <a:ext uri="{FF2B5EF4-FFF2-40B4-BE49-F238E27FC236}">
              <a16:creationId xmlns="" xmlns:a16="http://schemas.microsoft.com/office/drawing/2014/main" id="{6E01654A-5946-4A57-A8F4-3B6338A2EFF7}"/>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0" name="【一般廃棄物処理施設】&#10;一人当たり有形固定資産（償却資産）額グラフ枠">
          <a:extLst>
            <a:ext uri="{FF2B5EF4-FFF2-40B4-BE49-F238E27FC236}">
              <a16:creationId xmlns="" xmlns:a16="http://schemas.microsoft.com/office/drawing/2014/main" id="{03BDBCF5-2A8B-41CB-9819-6AF0C80D90D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37</xdr:row>
      <xdr:rowOff>170747</xdr:rowOff>
    </xdr:from>
    <xdr:to>
      <xdr:col>116</xdr:col>
      <xdr:colOff>62864</xdr:colOff>
      <xdr:row>42</xdr:row>
      <xdr:rowOff>10803</xdr:rowOff>
    </xdr:to>
    <xdr:cxnSp macro="">
      <xdr:nvCxnSpPr>
        <xdr:cNvPr id="381" name="直線コネクタ 380">
          <a:extLst>
            <a:ext uri="{FF2B5EF4-FFF2-40B4-BE49-F238E27FC236}">
              <a16:creationId xmlns="" xmlns:a16="http://schemas.microsoft.com/office/drawing/2014/main" id="{57AAEDE9-207A-4ADB-A9B9-945967E1C6CA}"/>
            </a:ext>
          </a:extLst>
        </xdr:cNvPr>
        <xdr:cNvCxnSpPr/>
      </xdr:nvCxnSpPr>
      <xdr:spPr>
        <a:xfrm flipV="1">
          <a:off x="22160864" y="6514397"/>
          <a:ext cx="0" cy="69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14630</xdr:rowOff>
    </xdr:from>
    <xdr:ext cx="534377" cy="259045"/>
    <xdr:sp macro="" textlink="">
      <xdr:nvSpPr>
        <xdr:cNvPr id="382" name="【一般廃棄物処理施設】&#10;一人当たり有形固定資産（償却資産）額最小値テキスト">
          <a:extLst>
            <a:ext uri="{FF2B5EF4-FFF2-40B4-BE49-F238E27FC236}">
              <a16:creationId xmlns="" xmlns:a16="http://schemas.microsoft.com/office/drawing/2014/main" id="{2AF9305B-6164-4DE6-9954-95470E6C6479}"/>
            </a:ext>
          </a:extLst>
        </xdr:cNvPr>
        <xdr:cNvSpPr txBox="1"/>
      </xdr:nvSpPr>
      <xdr:spPr>
        <a:xfrm>
          <a:off x="22199600" y="721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10803</xdr:rowOff>
    </xdr:from>
    <xdr:to>
      <xdr:col>116</xdr:col>
      <xdr:colOff>152400</xdr:colOff>
      <xdr:row>42</xdr:row>
      <xdr:rowOff>10803</xdr:rowOff>
    </xdr:to>
    <xdr:cxnSp macro="">
      <xdr:nvCxnSpPr>
        <xdr:cNvPr id="383" name="直線コネクタ 382">
          <a:extLst>
            <a:ext uri="{FF2B5EF4-FFF2-40B4-BE49-F238E27FC236}">
              <a16:creationId xmlns="" xmlns:a16="http://schemas.microsoft.com/office/drawing/2014/main" id="{358D99DD-8252-4C75-81BA-90B8AF371FDF}"/>
            </a:ext>
          </a:extLst>
        </xdr:cNvPr>
        <xdr:cNvCxnSpPr/>
      </xdr:nvCxnSpPr>
      <xdr:spPr>
        <a:xfrm>
          <a:off x="22072600" y="7211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117424</xdr:rowOff>
    </xdr:from>
    <xdr:ext cx="599010" cy="259045"/>
    <xdr:sp macro="" textlink="">
      <xdr:nvSpPr>
        <xdr:cNvPr id="384" name="【一般廃棄物処理施設】&#10;一人当たり有形固定資産（償却資産）額最大値テキスト">
          <a:extLst>
            <a:ext uri="{FF2B5EF4-FFF2-40B4-BE49-F238E27FC236}">
              <a16:creationId xmlns="" xmlns:a16="http://schemas.microsoft.com/office/drawing/2014/main" id="{2EE42071-C816-4F20-8559-13E643D359A0}"/>
            </a:ext>
          </a:extLst>
        </xdr:cNvPr>
        <xdr:cNvSpPr txBox="1"/>
      </xdr:nvSpPr>
      <xdr:spPr>
        <a:xfrm>
          <a:off x="22199600" y="6289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37</xdr:row>
      <xdr:rowOff>170747</xdr:rowOff>
    </xdr:from>
    <xdr:to>
      <xdr:col>116</xdr:col>
      <xdr:colOff>152400</xdr:colOff>
      <xdr:row>37</xdr:row>
      <xdr:rowOff>170747</xdr:rowOff>
    </xdr:to>
    <xdr:cxnSp macro="">
      <xdr:nvCxnSpPr>
        <xdr:cNvPr id="385" name="直線コネクタ 384">
          <a:extLst>
            <a:ext uri="{FF2B5EF4-FFF2-40B4-BE49-F238E27FC236}">
              <a16:creationId xmlns="" xmlns:a16="http://schemas.microsoft.com/office/drawing/2014/main" id="{8B30488A-57C5-4C34-AB4E-BE2B94E5DC8E}"/>
            </a:ext>
          </a:extLst>
        </xdr:cNvPr>
        <xdr:cNvCxnSpPr/>
      </xdr:nvCxnSpPr>
      <xdr:spPr>
        <a:xfrm>
          <a:off x="22072600" y="651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79730</xdr:rowOff>
    </xdr:from>
    <xdr:ext cx="599010" cy="259045"/>
    <xdr:sp macro="" textlink="">
      <xdr:nvSpPr>
        <xdr:cNvPr id="386" name="【一般廃棄物処理施設】&#10;一人当たり有形固定資産（償却資産）額平均値テキスト">
          <a:extLst>
            <a:ext uri="{FF2B5EF4-FFF2-40B4-BE49-F238E27FC236}">
              <a16:creationId xmlns="" xmlns:a16="http://schemas.microsoft.com/office/drawing/2014/main" id="{41060D45-3222-4160-9591-838937DA52F7}"/>
            </a:ext>
          </a:extLst>
        </xdr:cNvPr>
        <xdr:cNvSpPr txBox="1"/>
      </xdr:nvSpPr>
      <xdr:spPr>
        <a:xfrm>
          <a:off x="22199600" y="69377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101303</xdr:rowOff>
    </xdr:from>
    <xdr:to>
      <xdr:col>116</xdr:col>
      <xdr:colOff>114300</xdr:colOff>
      <xdr:row>41</xdr:row>
      <xdr:rowOff>31453</xdr:rowOff>
    </xdr:to>
    <xdr:sp macro="" textlink="">
      <xdr:nvSpPr>
        <xdr:cNvPr id="387" name="フローチャート: 判断 386">
          <a:extLst>
            <a:ext uri="{FF2B5EF4-FFF2-40B4-BE49-F238E27FC236}">
              <a16:creationId xmlns="" xmlns:a16="http://schemas.microsoft.com/office/drawing/2014/main" id="{8AE676BA-6A33-4D40-8FFB-D2BC48B54C40}"/>
            </a:ext>
          </a:extLst>
        </xdr:cNvPr>
        <xdr:cNvSpPr/>
      </xdr:nvSpPr>
      <xdr:spPr>
        <a:xfrm>
          <a:off x="22110700" y="69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79204</xdr:rowOff>
    </xdr:from>
    <xdr:to>
      <xdr:col>112</xdr:col>
      <xdr:colOff>38100</xdr:colOff>
      <xdr:row>41</xdr:row>
      <xdr:rowOff>9354</xdr:rowOff>
    </xdr:to>
    <xdr:sp macro="" textlink="">
      <xdr:nvSpPr>
        <xdr:cNvPr id="388" name="フローチャート: 判断 387">
          <a:extLst>
            <a:ext uri="{FF2B5EF4-FFF2-40B4-BE49-F238E27FC236}">
              <a16:creationId xmlns="" xmlns:a16="http://schemas.microsoft.com/office/drawing/2014/main" id="{8B7D3B32-B678-478E-B5D4-9AB123A1A781}"/>
            </a:ext>
          </a:extLst>
        </xdr:cNvPr>
        <xdr:cNvSpPr/>
      </xdr:nvSpPr>
      <xdr:spPr>
        <a:xfrm>
          <a:off x="21272500" y="693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41</xdr:row>
      <xdr:rowOff>481</xdr:rowOff>
    </xdr:from>
    <xdr:ext cx="599010" cy="259045"/>
    <xdr:sp macro="" textlink="">
      <xdr:nvSpPr>
        <xdr:cNvPr id="389" name="n_1aveValue【一般廃棄物処理施設】&#10;一人当たり有形固定資産（償却資産）額">
          <a:extLst>
            <a:ext uri="{FF2B5EF4-FFF2-40B4-BE49-F238E27FC236}">
              <a16:creationId xmlns="" xmlns:a16="http://schemas.microsoft.com/office/drawing/2014/main" id="{833A18C5-9A37-4E8A-9926-61C3536A638F}"/>
            </a:ext>
          </a:extLst>
        </xdr:cNvPr>
        <xdr:cNvSpPr txBox="1"/>
      </xdr:nvSpPr>
      <xdr:spPr>
        <a:xfrm>
          <a:off x="21011095" y="7029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120435</xdr:rowOff>
    </xdr:from>
    <xdr:to>
      <xdr:col>107</xdr:col>
      <xdr:colOff>101600</xdr:colOff>
      <xdr:row>41</xdr:row>
      <xdr:rowOff>50585</xdr:rowOff>
    </xdr:to>
    <xdr:sp macro="" textlink="">
      <xdr:nvSpPr>
        <xdr:cNvPr id="390" name="フローチャート: 判断 389">
          <a:extLst>
            <a:ext uri="{FF2B5EF4-FFF2-40B4-BE49-F238E27FC236}">
              <a16:creationId xmlns="" xmlns:a16="http://schemas.microsoft.com/office/drawing/2014/main" id="{89384795-35A5-4398-BB8C-0DE7A378F687}"/>
            </a:ext>
          </a:extLst>
        </xdr:cNvPr>
        <xdr:cNvSpPr/>
      </xdr:nvSpPr>
      <xdr:spPr>
        <a:xfrm>
          <a:off x="20383500" y="697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67112</xdr:rowOff>
    </xdr:from>
    <xdr:ext cx="599010" cy="259045"/>
    <xdr:sp macro="" textlink="">
      <xdr:nvSpPr>
        <xdr:cNvPr id="391" name="n_2aveValue【一般廃棄物処理施設】&#10;一人当たり有形固定資産（償却資産）額">
          <a:extLst>
            <a:ext uri="{FF2B5EF4-FFF2-40B4-BE49-F238E27FC236}">
              <a16:creationId xmlns="" xmlns:a16="http://schemas.microsoft.com/office/drawing/2014/main" id="{B9E2A37B-BBE4-423A-A7CE-7B1D5C4E4CD8}"/>
            </a:ext>
          </a:extLst>
        </xdr:cNvPr>
        <xdr:cNvSpPr txBox="1"/>
      </xdr:nvSpPr>
      <xdr:spPr>
        <a:xfrm>
          <a:off x="20134795" y="6753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92" name="テキスト ボックス 391">
          <a:extLst>
            <a:ext uri="{FF2B5EF4-FFF2-40B4-BE49-F238E27FC236}">
              <a16:creationId xmlns="" xmlns:a16="http://schemas.microsoft.com/office/drawing/2014/main" id="{98311743-0328-417B-9ACC-BAE0E52E870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3" name="テキスト ボックス 392">
          <a:extLst>
            <a:ext uri="{FF2B5EF4-FFF2-40B4-BE49-F238E27FC236}">
              <a16:creationId xmlns="" xmlns:a16="http://schemas.microsoft.com/office/drawing/2014/main" id="{D5E38421-6266-4675-81E3-58ADA6DF577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4" name="テキスト ボックス 393">
          <a:extLst>
            <a:ext uri="{FF2B5EF4-FFF2-40B4-BE49-F238E27FC236}">
              <a16:creationId xmlns="" xmlns:a16="http://schemas.microsoft.com/office/drawing/2014/main" id="{CBB4E8B4-FCBB-4FB5-B945-D3674626B53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5" name="テキスト ボックス 394">
          <a:extLst>
            <a:ext uri="{FF2B5EF4-FFF2-40B4-BE49-F238E27FC236}">
              <a16:creationId xmlns="" xmlns:a16="http://schemas.microsoft.com/office/drawing/2014/main" id="{89D5F398-8C57-40D8-9F6A-0230608B60B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6" name="テキスト ボックス 395">
          <a:extLst>
            <a:ext uri="{FF2B5EF4-FFF2-40B4-BE49-F238E27FC236}">
              <a16:creationId xmlns="" xmlns:a16="http://schemas.microsoft.com/office/drawing/2014/main" id="{A2CEBB6D-4872-4AF1-BE6B-C300CB3DE10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128462</xdr:rowOff>
    </xdr:from>
    <xdr:to>
      <xdr:col>112</xdr:col>
      <xdr:colOff>38100</xdr:colOff>
      <xdr:row>34</xdr:row>
      <xdr:rowOff>58612</xdr:rowOff>
    </xdr:to>
    <xdr:sp macro="" textlink="">
      <xdr:nvSpPr>
        <xdr:cNvPr id="397" name="楕円 396">
          <a:extLst>
            <a:ext uri="{FF2B5EF4-FFF2-40B4-BE49-F238E27FC236}">
              <a16:creationId xmlns="" xmlns:a16="http://schemas.microsoft.com/office/drawing/2014/main" id="{6859736A-2CFE-4F59-BB88-1F2B0656ADAF}"/>
            </a:ext>
          </a:extLst>
        </xdr:cNvPr>
        <xdr:cNvSpPr/>
      </xdr:nvSpPr>
      <xdr:spPr>
        <a:xfrm>
          <a:off x="21272500" y="578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138580</xdr:rowOff>
    </xdr:from>
    <xdr:to>
      <xdr:col>107</xdr:col>
      <xdr:colOff>101600</xdr:colOff>
      <xdr:row>42</xdr:row>
      <xdr:rowOff>68730</xdr:rowOff>
    </xdr:to>
    <xdr:sp macro="" textlink="">
      <xdr:nvSpPr>
        <xdr:cNvPr id="398" name="楕円 397">
          <a:extLst>
            <a:ext uri="{FF2B5EF4-FFF2-40B4-BE49-F238E27FC236}">
              <a16:creationId xmlns="" xmlns:a16="http://schemas.microsoft.com/office/drawing/2014/main" id="{59FDA800-2782-4954-99ED-DE416CC2696A}"/>
            </a:ext>
          </a:extLst>
        </xdr:cNvPr>
        <xdr:cNvSpPr/>
      </xdr:nvSpPr>
      <xdr:spPr>
        <a:xfrm>
          <a:off x="20383500" y="716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7812</xdr:rowOff>
    </xdr:from>
    <xdr:to>
      <xdr:col>111</xdr:col>
      <xdr:colOff>177800</xdr:colOff>
      <xdr:row>42</xdr:row>
      <xdr:rowOff>17930</xdr:rowOff>
    </xdr:to>
    <xdr:cxnSp macro="">
      <xdr:nvCxnSpPr>
        <xdr:cNvPr id="399" name="直線コネクタ 398">
          <a:extLst>
            <a:ext uri="{FF2B5EF4-FFF2-40B4-BE49-F238E27FC236}">
              <a16:creationId xmlns="" xmlns:a16="http://schemas.microsoft.com/office/drawing/2014/main" id="{6A889518-6B03-4CD3-8CDE-16DC02985317}"/>
            </a:ext>
          </a:extLst>
        </xdr:cNvPr>
        <xdr:cNvCxnSpPr/>
      </xdr:nvCxnSpPr>
      <xdr:spPr>
        <a:xfrm flipV="1">
          <a:off x="20434300" y="5837112"/>
          <a:ext cx="889000" cy="138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32</xdr:row>
      <xdr:rowOff>75139</xdr:rowOff>
    </xdr:from>
    <xdr:ext cx="599010" cy="259045"/>
    <xdr:sp macro="" textlink="">
      <xdr:nvSpPr>
        <xdr:cNvPr id="400" name="n_1mainValue【一般廃棄物処理施設】&#10;一人当たり有形固定資産（償却資産）額">
          <a:extLst>
            <a:ext uri="{FF2B5EF4-FFF2-40B4-BE49-F238E27FC236}">
              <a16:creationId xmlns="" xmlns:a16="http://schemas.microsoft.com/office/drawing/2014/main" id="{F6EB97D0-417A-4253-8EF6-26B015A4317A}"/>
            </a:ext>
          </a:extLst>
        </xdr:cNvPr>
        <xdr:cNvSpPr txBox="1"/>
      </xdr:nvSpPr>
      <xdr:spPr>
        <a:xfrm>
          <a:off x="21011095" y="5561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59857</xdr:rowOff>
    </xdr:from>
    <xdr:ext cx="534377" cy="259045"/>
    <xdr:sp macro="" textlink="">
      <xdr:nvSpPr>
        <xdr:cNvPr id="401" name="n_2mainValue【一般廃棄物処理施設】&#10;一人当たり有形固定資産（償却資産）額">
          <a:extLst>
            <a:ext uri="{FF2B5EF4-FFF2-40B4-BE49-F238E27FC236}">
              <a16:creationId xmlns="" xmlns:a16="http://schemas.microsoft.com/office/drawing/2014/main" id="{02B38F67-B6E2-45F7-B988-CE3BDB6BA694}"/>
            </a:ext>
          </a:extLst>
        </xdr:cNvPr>
        <xdr:cNvSpPr txBox="1"/>
      </xdr:nvSpPr>
      <xdr:spPr>
        <a:xfrm>
          <a:off x="20167111" y="726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2" name="正方形/長方形 401">
          <a:extLst>
            <a:ext uri="{FF2B5EF4-FFF2-40B4-BE49-F238E27FC236}">
              <a16:creationId xmlns="" xmlns:a16="http://schemas.microsoft.com/office/drawing/2014/main" id="{FBB6D8F3-C555-48C8-B32E-FB298AD270D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3" name="正方形/長方形 402">
          <a:extLst>
            <a:ext uri="{FF2B5EF4-FFF2-40B4-BE49-F238E27FC236}">
              <a16:creationId xmlns="" xmlns:a16="http://schemas.microsoft.com/office/drawing/2014/main" id="{320DEFA1-B186-4AD1-A215-5C22CC4E318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4" name="正方形/長方形 403">
          <a:extLst>
            <a:ext uri="{FF2B5EF4-FFF2-40B4-BE49-F238E27FC236}">
              <a16:creationId xmlns="" xmlns:a16="http://schemas.microsoft.com/office/drawing/2014/main" id="{A8EA0BB2-5F1D-4884-BD58-E3D15F3BDB7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5" name="正方形/長方形 404">
          <a:extLst>
            <a:ext uri="{FF2B5EF4-FFF2-40B4-BE49-F238E27FC236}">
              <a16:creationId xmlns="" xmlns:a16="http://schemas.microsoft.com/office/drawing/2014/main" id="{74CBD44E-0C15-4AF6-8B1A-AC5E96D3C5C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6" name="正方形/長方形 405">
          <a:extLst>
            <a:ext uri="{FF2B5EF4-FFF2-40B4-BE49-F238E27FC236}">
              <a16:creationId xmlns="" xmlns:a16="http://schemas.microsoft.com/office/drawing/2014/main" id="{1AA954A8-470D-46AB-9E72-580BC9F15AF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7" name="正方形/長方形 406">
          <a:extLst>
            <a:ext uri="{FF2B5EF4-FFF2-40B4-BE49-F238E27FC236}">
              <a16:creationId xmlns="" xmlns:a16="http://schemas.microsoft.com/office/drawing/2014/main" id="{2EFA1E24-34E7-48FA-9B14-722C5BDDAFF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8" name="正方形/長方形 407">
          <a:extLst>
            <a:ext uri="{FF2B5EF4-FFF2-40B4-BE49-F238E27FC236}">
              <a16:creationId xmlns="" xmlns:a16="http://schemas.microsoft.com/office/drawing/2014/main" id="{C59440D9-0296-4114-B748-678360CE65B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9" name="正方形/長方形 408">
          <a:extLst>
            <a:ext uri="{FF2B5EF4-FFF2-40B4-BE49-F238E27FC236}">
              <a16:creationId xmlns="" xmlns:a16="http://schemas.microsoft.com/office/drawing/2014/main" id="{72CCF1E0-A40C-42F6-9FFB-E0D7ADD87BB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0" name="テキスト ボックス 409">
          <a:extLst>
            <a:ext uri="{FF2B5EF4-FFF2-40B4-BE49-F238E27FC236}">
              <a16:creationId xmlns="" xmlns:a16="http://schemas.microsoft.com/office/drawing/2014/main" id="{D702E2D9-B078-4873-9E12-2743D844592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1" name="直線コネクタ 410">
          <a:extLst>
            <a:ext uri="{FF2B5EF4-FFF2-40B4-BE49-F238E27FC236}">
              <a16:creationId xmlns="" xmlns:a16="http://schemas.microsoft.com/office/drawing/2014/main" id="{603A5C84-A180-4137-9620-0C60381DA37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2" name="テキスト ボックス 411">
          <a:extLst>
            <a:ext uri="{FF2B5EF4-FFF2-40B4-BE49-F238E27FC236}">
              <a16:creationId xmlns="" xmlns:a16="http://schemas.microsoft.com/office/drawing/2014/main" id="{648259AF-3D51-43D3-8D18-3E9CE92EBEFB}"/>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13" name="直線コネクタ 412">
          <a:extLst>
            <a:ext uri="{FF2B5EF4-FFF2-40B4-BE49-F238E27FC236}">
              <a16:creationId xmlns="" xmlns:a16="http://schemas.microsoft.com/office/drawing/2014/main" id="{3D280596-9276-4728-B0D4-60AB98FF7C28}"/>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14" name="テキスト ボックス 413">
          <a:extLst>
            <a:ext uri="{FF2B5EF4-FFF2-40B4-BE49-F238E27FC236}">
              <a16:creationId xmlns="" xmlns:a16="http://schemas.microsoft.com/office/drawing/2014/main" id="{9642E51B-CCE8-4042-B6CF-3DFCA242093D}"/>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15" name="直線コネクタ 414">
          <a:extLst>
            <a:ext uri="{FF2B5EF4-FFF2-40B4-BE49-F238E27FC236}">
              <a16:creationId xmlns="" xmlns:a16="http://schemas.microsoft.com/office/drawing/2014/main" id="{4386A1FC-AC4D-4AF4-89CC-EF4A1A25296A}"/>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16" name="テキスト ボックス 415">
          <a:extLst>
            <a:ext uri="{FF2B5EF4-FFF2-40B4-BE49-F238E27FC236}">
              <a16:creationId xmlns="" xmlns:a16="http://schemas.microsoft.com/office/drawing/2014/main" id="{4303DF37-AFA8-4BA6-8BCE-129A1B85D26C}"/>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17" name="直線コネクタ 416">
          <a:extLst>
            <a:ext uri="{FF2B5EF4-FFF2-40B4-BE49-F238E27FC236}">
              <a16:creationId xmlns="" xmlns:a16="http://schemas.microsoft.com/office/drawing/2014/main" id="{35423A48-9DD4-46AF-8431-A05131482EB7}"/>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18" name="テキスト ボックス 417">
          <a:extLst>
            <a:ext uri="{FF2B5EF4-FFF2-40B4-BE49-F238E27FC236}">
              <a16:creationId xmlns="" xmlns:a16="http://schemas.microsoft.com/office/drawing/2014/main" id="{2BC76932-4DF4-4147-A949-1E9CAE32082F}"/>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19" name="直線コネクタ 418">
          <a:extLst>
            <a:ext uri="{FF2B5EF4-FFF2-40B4-BE49-F238E27FC236}">
              <a16:creationId xmlns="" xmlns:a16="http://schemas.microsoft.com/office/drawing/2014/main" id="{E3013D44-6356-4766-BB94-889953788BCE}"/>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20" name="テキスト ボックス 419">
          <a:extLst>
            <a:ext uri="{FF2B5EF4-FFF2-40B4-BE49-F238E27FC236}">
              <a16:creationId xmlns="" xmlns:a16="http://schemas.microsoft.com/office/drawing/2014/main" id="{32BFAF8C-EA82-4F3C-9C74-B08102125D78}"/>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1" name="直線コネクタ 420">
          <a:extLst>
            <a:ext uri="{FF2B5EF4-FFF2-40B4-BE49-F238E27FC236}">
              <a16:creationId xmlns="" xmlns:a16="http://schemas.microsoft.com/office/drawing/2014/main" id="{B70E7E0F-6D9B-4879-B68F-AD94B1E4EE6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2" name="テキスト ボックス 421">
          <a:extLst>
            <a:ext uri="{FF2B5EF4-FFF2-40B4-BE49-F238E27FC236}">
              <a16:creationId xmlns="" xmlns:a16="http://schemas.microsoft.com/office/drawing/2014/main" id="{E453170F-A313-4834-B833-129D85F0E8A7}"/>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3" name="【保健センター・保健所】&#10;有形固定資産減価償却率グラフ枠">
          <a:extLst>
            <a:ext uri="{FF2B5EF4-FFF2-40B4-BE49-F238E27FC236}">
              <a16:creationId xmlns="" xmlns:a16="http://schemas.microsoft.com/office/drawing/2014/main" id="{16B8886F-64CE-482A-8DF3-C25D8B95DDA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20574</xdr:rowOff>
    </xdr:from>
    <xdr:to>
      <xdr:col>85</xdr:col>
      <xdr:colOff>126364</xdr:colOff>
      <xdr:row>63</xdr:row>
      <xdr:rowOff>73152</xdr:rowOff>
    </xdr:to>
    <xdr:cxnSp macro="">
      <xdr:nvCxnSpPr>
        <xdr:cNvPr id="424" name="直線コネクタ 423">
          <a:extLst>
            <a:ext uri="{FF2B5EF4-FFF2-40B4-BE49-F238E27FC236}">
              <a16:creationId xmlns="" xmlns:a16="http://schemas.microsoft.com/office/drawing/2014/main" id="{D0F973BD-001A-404B-9C5D-15B7CA2ED5E3}"/>
            </a:ext>
          </a:extLst>
        </xdr:cNvPr>
        <xdr:cNvCxnSpPr/>
      </xdr:nvCxnSpPr>
      <xdr:spPr>
        <a:xfrm flipV="1">
          <a:off x="16318864" y="9621774"/>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76979</xdr:rowOff>
    </xdr:from>
    <xdr:ext cx="405111" cy="259045"/>
    <xdr:sp macro="" textlink="">
      <xdr:nvSpPr>
        <xdr:cNvPr id="425" name="【保健センター・保健所】&#10;有形固定資産減価償却率最小値テキスト">
          <a:extLst>
            <a:ext uri="{FF2B5EF4-FFF2-40B4-BE49-F238E27FC236}">
              <a16:creationId xmlns="" xmlns:a16="http://schemas.microsoft.com/office/drawing/2014/main" id="{88507459-546B-4080-932D-86741E4BD6A5}"/>
            </a:ext>
          </a:extLst>
        </xdr:cNvPr>
        <xdr:cNvSpPr txBox="1"/>
      </xdr:nvSpPr>
      <xdr:spPr>
        <a:xfrm>
          <a:off x="16357600" y="1087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73152</xdr:rowOff>
    </xdr:from>
    <xdr:to>
      <xdr:col>86</xdr:col>
      <xdr:colOff>25400</xdr:colOff>
      <xdr:row>63</xdr:row>
      <xdr:rowOff>73152</xdr:rowOff>
    </xdr:to>
    <xdr:cxnSp macro="">
      <xdr:nvCxnSpPr>
        <xdr:cNvPr id="426" name="直線コネクタ 425">
          <a:extLst>
            <a:ext uri="{FF2B5EF4-FFF2-40B4-BE49-F238E27FC236}">
              <a16:creationId xmlns="" xmlns:a16="http://schemas.microsoft.com/office/drawing/2014/main" id="{749B33D2-170D-44EF-9A4E-0C520AECDE32}"/>
            </a:ext>
          </a:extLst>
        </xdr:cNvPr>
        <xdr:cNvCxnSpPr/>
      </xdr:nvCxnSpPr>
      <xdr:spPr>
        <a:xfrm>
          <a:off x="16230600" y="1087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138701</xdr:rowOff>
    </xdr:from>
    <xdr:ext cx="405111" cy="259045"/>
    <xdr:sp macro="" textlink="">
      <xdr:nvSpPr>
        <xdr:cNvPr id="427" name="【保健センター・保健所】&#10;有形固定資産減価償却率最大値テキスト">
          <a:extLst>
            <a:ext uri="{FF2B5EF4-FFF2-40B4-BE49-F238E27FC236}">
              <a16:creationId xmlns="" xmlns:a16="http://schemas.microsoft.com/office/drawing/2014/main" id="{7DB47140-DE1A-4018-B378-48B6771AAB3D}"/>
            </a:ext>
          </a:extLst>
        </xdr:cNvPr>
        <xdr:cNvSpPr txBox="1"/>
      </xdr:nvSpPr>
      <xdr:spPr>
        <a:xfrm>
          <a:off x="16357600" y="9397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20574</xdr:rowOff>
    </xdr:from>
    <xdr:to>
      <xdr:col>86</xdr:col>
      <xdr:colOff>25400</xdr:colOff>
      <xdr:row>56</xdr:row>
      <xdr:rowOff>20574</xdr:rowOff>
    </xdr:to>
    <xdr:cxnSp macro="">
      <xdr:nvCxnSpPr>
        <xdr:cNvPr id="428" name="直線コネクタ 427">
          <a:extLst>
            <a:ext uri="{FF2B5EF4-FFF2-40B4-BE49-F238E27FC236}">
              <a16:creationId xmlns="" xmlns:a16="http://schemas.microsoft.com/office/drawing/2014/main" id="{840E1F3F-5455-4F71-9D61-7025E56DFDDB}"/>
            </a:ext>
          </a:extLst>
        </xdr:cNvPr>
        <xdr:cNvCxnSpPr/>
      </xdr:nvCxnSpPr>
      <xdr:spPr>
        <a:xfrm>
          <a:off x="16230600" y="962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112793</xdr:rowOff>
    </xdr:from>
    <xdr:ext cx="405111" cy="259045"/>
    <xdr:sp macro="" textlink="">
      <xdr:nvSpPr>
        <xdr:cNvPr id="429" name="【保健センター・保健所】&#10;有形固定資産減価償却率平均値テキスト">
          <a:extLst>
            <a:ext uri="{FF2B5EF4-FFF2-40B4-BE49-F238E27FC236}">
              <a16:creationId xmlns="" xmlns:a16="http://schemas.microsoft.com/office/drawing/2014/main" id="{DE5B7478-DDE9-4D5D-B9BE-B24D1F9CA453}"/>
            </a:ext>
          </a:extLst>
        </xdr:cNvPr>
        <xdr:cNvSpPr txBox="1"/>
      </xdr:nvSpPr>
      <xdr:spPr>
        <a:xfrm>
          <a:off x="16357600" y="10228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134366</xdr:rowOff>
    </xdr:from>
    <xdr:to>
      <xdr:col>85</xdr:col>
      <xdr:colOff>177800</xdr:colOff>
      <xdr:row>60</xdr:row>
      <xdr:rowOff>64516</xdr:rowOff>
    </xdr:to>
    <xdr:sp macro="" textlink="">
      <xdr:nvSpPr>
        <xdr:cNvPr id="430" name="フローチャート: 判断 429">
          <a:extLst>
            <a:ext uri="{FF2B5EF4-FFF2-40B4-BE49-F238E27FC236}">
              <a16:creationId xmlns="" xmlns:a16="http://schemas.microsoft.com/office/drawing/2014/main" id="{5D7F8967-AA19-49EF-87AB-7B89EA8BB729}"/>
            </a:ext>
          </a:extLst>
        </xdr:cNvPr>
        <xdr:cNvSpPr/>
      </xdr:nvSpPr>
      <xdr:spPr>
        <a:xfrm>
          <a:off x="16268700" y="10249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20066</xdr:rowOff>
    </xdr:from>
    <xdr:to>
      <xdr:col>81</xdr:col>
      <xdr:colOff>101600</xdr:colOff>
      <xdr:row>60</xdr:row>
      <xdr:rowOff>121666</xdr:rowOff>
    </xdr:to>
    <xdr:sp macro="" textlink="">
      <xdr:nvSpPr>
        <xdr:cNvPr id="431" name="フローチャート: 判断 430">
          <a:extLst>
            <a:ext uri="{FF2B5EF4-FFF2-40B4-BE49-F238E27FC236}">
              <a16:creationId xmlns="" xmlns:a16="http://schemas.microsoft.com/office/drawing/2014/main" id="{20C9A0FF-E3F1-4BF4-8D04-A3AB31D43C20}"/>
            </a:ext>
          </a:extLst>
        </xdr:cNvPr>
        <xdr:cNvSpPr/>
      </xdr:nvSpPr>
      <xdr:spPr>
        <a:xfrm>
          <a:off x="15430500" y="10307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112793</xdr:rowOff>
    </xdr:from>
    <xdr:ext cx="405111" cy="259045"/>
    <xdr:sp macro="" textlink="">
      <xdr:nvSpPr>
        <xdr:cNvPr id="432" name="n_1aveValue【保健センター・保健所】&#10;有形固定資産減価償却率">
          <a:extLst>
            <a:ext uri="{FF2B5EF4-FFF2-40B4-BE49-F238E27FC236}">
              <a16:creationId xmlns="" xmlns:a16="http://schemas.microsoft.com/office/drawing/2014/main" id="{654BEF67-FC4A-4515-85E4-6B7B80715672}"/>
            </a:ext>
          </a:extLst>
        </xdr:cNvPr>
        <xdr:cNvSpPr txBox="1"/>
      </xdr:nvSpPr>
      <xdr:spPr>
        <a:xfrm>
          <a:off x="15266044" y="10399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56642</xdr:rowOff>
    </xdr:from>
    <xdr:to>
      <xdr:col>76</xdr:col>
      <xdr:colOff>165100</xdr:colOff>
      <xdr:row>60</xdr:row>
      <xdr:rowOff>158242</xdr:rowOff>
    </xdr:to>
    <xdr:sp macro="" textlink="">
      <xdr:nvSpPr>
        <xdr:cNvPr id="433" name="フローチャート: 判断 432">
          <a:extLst>
            <a:ext uri="{FF2B5EF4-FFF2-40B4-BE49-F238E27FC236}">
              <a16:creationId xmlns="" xmlns:a16="http://schemas.microsoft.com/office/drawing/2014/main" id="{B2CBE04C-B3FC-48E6-9F31-32E0490E96CE}"/>
            </a:ext>
          </a:extLst>
        </xdr:cNvPr>
        <xdr:cNvSpPr/>
      </xdr:nvSpPr>
      <xdr:spPr>
        <a:xfrm>
          <a:off x="145415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3319</xdr:rowOff>
    </xdr:from>
    <xdr:ext cx="405111" cy="259045"/>
    <xdr:sp macro="" textlink="">
      <xdr:nvSpPr>
        <xdr:cNvPr id="434" name="n_2aveValue【保健センター・保健所】&#10;有形固定資産減価償却率">
          <a:extLst>
            <a:ext uri="{FF2B5EF4-FFF2-40B4-BE49-F238E27FC236}">
              <a16:creationId xmlns="" xmlns:a16="http://schemas.microsoft.com/office/drawing/2014/main" id="{D7289D1D-6F84-4805-93DC-1D501FBF86BD}"/>
            </a:ext>
          </a:extLst>
        </xdr:cNvPr>
        <xdr:cNvSpPr txBox="1"/>
      </xdr:nvSpPr>
      <xdr:spPr>
        <a:xfrm>
          <a:off x="14389744" y="10118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35" name="テキスト ボックス 434">
          <a:extLst>
            <a:ext uri="{FF2B5EF4-FFF2-40B4-BE49-F238E27FC236}">
              <a16:creationId xmlns="" xmlns:a16="http://schemas.microsoft.com/office/drawing/2014/main" id="{D0AF4AFB-5191-4C72-91F9-A17DA69891A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6" name="テキスト ボックス 435">
          <a:extLst>
            <a:ext uri="{FF2B5EF4-FFF2-40B4-BE49-F238E27FC236}">
              <a16:creationId xmlns="" xmlns:a16="http://schemas.microsoft.com/office/drawing/2014/main" id="{55F23764-D641-48BA-BA11-0D805031F29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7" name="テキスト ボックス 436">
          <a:extLst>
            <a:ext uri="{FF2B5EF4-FFF2-40B4-BE49-F238E27FC236}">
              <a16:creationId xmlns="" xmlns:a16="http://schemas.microsoft.com/office/drawing/2014/main" id="{BE869F42-B299-4AA2-9235-F7CEEF15D49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8" name="テキスト ボックス 437">
          <a:extLst>
            <a:ext uri="{FF2B5EF4-FFF2-40B4-BE49-F238E27FC236}">
              <a16:creationId xmlns="" xmlns:a16="http://schemas.microsoft.com/office/drawing/2014/main" id="{A02303F1-7EFE-41A9-A2B1-923AB7E8EF9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9" name="テキスト ボックス 438">
          <a:extLst>
            <a:ext uri="{FF2B5EF4-FFF2-40B4-BE49-F238E27FC236}">
              <a16:creationId xmlns="" xmlns:a16="http://schemas.microsoft.com/office/drawing/2014/main" id="{F0288D60-D8FB-4BB6-909C-3C1DE795F39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93218</xdr:rowOff>
    </xdr:from>
    <xdr:to>
      <xdr:col>81</xdr:col>
      <xdr:colOff>101600</xdr:colOff>
      <xdr:row>58</xdr:row>
      <xdr:rowOff>23368</xdr:rowOff>
    </xdr:to>
    <xdr:sp macro="" textlink="">
      <xdr:nvSpPr>
        <xdr:cNvPr id="440" name="楕円 439">
          <a:extLst>
            <a:ext uri="{FF2B5EF4-FFF2-40B4-BE49-F238E27FC236}">
              <a16:creationId xmlns="" xmlns:a16="http://schemas.microsoft.com/office/drawing/2014/main" id="{68C9EBD5-25CB-42BA-8C5E-1AC660890351}"/>
            </a:ext>
          </a:extLst>
        </xdr:cNvPr>
        <xdr:cNvSpPr/>
      </xdr:nvSpPr>
      <xdr:spPr>
        <a:xfrm>
          <a:off x="15430500" y="986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132080</xdr:rowOff>
    </xdr:from>
    <xdr:to>
      <xdr:col>76</xdr:col>
      <xdr:colOff>165100</xdr:colOff>
      <xdr:row>62</xdr:row>
      <xdr:rowOff>62230</xdr:rowOff>
    </xdr:to>
    <xdr:sp macro="" textlink="">
      <xdr:nvSpPr>
        <xdr:cNvPr id="441" name="楕円 440">
          <a:extLst>
            <a:ext uri="{FF2B5EF4-FFF2-40B4-BE49-F238E27FC236}">
              <a16:creationId xmlns="" xmlns:a16="http://schemas.microsoft.com/office/drawing/2014/main" id="{0FB5AA38-B087-4C37-8A6D-C13BD5955C08}"/>
            </a:ext>
          </a:extLst>
        </xdr:cNvPr>
        <xdr:cNvSpPr/>
      </xdr:nvSpPr>
      <xdr:spPr>
        <a:xfrm>
          <a:off x="14541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144018</xdr:rowOff>
    </xdr:from>
    <xdr:to>
      <xdr:col>81</xdr:col>
      <xdr:colOff>50800</xdr:colOff>
      <xdr:row>62</xdr:row>
      <xdr:rowOff>11430</xdr:rowOff>
    </xdr:to>
    <xdr:cxnSp macro="">
      <xdr:nvCxnSpPr>
        <xdr:cNvPr id="442" name="直線コネクタ 441">
          <a:extLst>
            <a:ext uri="{FF2B5EF4-FFF2-40B4-BE49-F238E27FC236}">
              <a16:creationId xmlns="" xmlns:a16="http://schemas.microsoft.com/office/drawing/2014/main" id="{F020E358-603D-471F-8A65-CDFAFE36E28B}"/>
            </a:ext>
          </a:extLst>
        </xdr:cNvPr>
        <xdr:cNvCxnSpPr/>
      </xdr:nvCxnSpPr>
      <xdr:spPr>
        <a:xfrm flipV="1">
          <a:off x="14592300" y="9916668"/>
          <a:ext cx="889000" cy="724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39895</xdr:rowOff>
    </xdr:from>
    <xdr:ext cx="405111" cy="259045"/>
    <xdr:sp macro="" textlink="">
      <xdr:nvSpPr>
        <xdr:cNvPr id="443" name="n_1mainValue【保健センター・保健所】&#10;有形固定資産減価償却率">
          <a:extLst>
            <a:ext uri="{FF2B5EF4-FFF2-40B4-BE49-F238E27FC236}">
              <a16:creationId xmlns="" xmlns:a16="http://schemas.microsoft.com/office/drawing/2014/main" id="{D36B306F-D0DD-4593-AF33-E6AF1C0783E6}"/>
            </a:ext>
          </a:extLst>
        </xdr:cNvPr>
        <xdr:cNvSpPr txBox="1"/>
      </xdr:nvSpPr>
      <xdr:spPr>
        <a:xfrm>
          <a:off x="15266044" y="964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53357</xdr:rowOff>
    </xdr:from>
    <xdr:ext cx="405111" cy="259045"/>
    <xdr:sp macro="" textlink="">
      <xdr:nvSpPr>
        <xdr:cNvPr id="444" name="n_2mainValue【保健センター・保健所】&#10;有形固定資産減価償却率">
          <a:extLst>
            <a:ext uri="{FF2B5EF4-FFF2-40B4-BE49-F238E27FC236}">
              <a16:creationId xmlns="" xmlns:a16="http://schemas.microsoft.com/office/drawing/2014/main" id="{E7359182-C857-4588-BB8E-61DD172CF80D}"/>
            </a:ext>
          </a:extLst>
        </xdr:cNvPr>
        <xdr:cNvSpPr txBox="1"/>
      </xdr:nvSpPr>
      <xdr:spPr>
        <a:xfrm>
          <a:off x="14389744"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5" name="正方形/長方形 444">
          <a:extLst>
            <a:ext uri="{FF2B5EF4-FFF2-40B4-BE49-F238E27FC236}">
              <a16:creationId xmlns="" xmlns:a16="http://schemas.microsoft.com/office/drawing/2014/main" id="{2FDE634E-9740-4812-90D9-D8CB2B85590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6" name="正方形/長方形 445">
          <a:extLst>
            <a:ext uri="{FF2B5EF4-FFF2-40B4-BE49-F238E27FC236}">
              <a16:creationId xmlns="" xmlns:a16="http://schemas.microsoft.com/office/drawing/2014/main" id="{2A984AA7-A466-4606-92E7-8E1CA223F16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7" name="正方形/長方形 446">
          <a:extLst>
            <a:ext uri="{FF2B5EF4-FFF2-40B4-BE49-F238E27FC236}">
              <a16:creationId xmlns="" xmlns:a16="http://schemas.microsoft.com/office/drawing/2014/main" id="{5BFB36F8-4E92-4A0C-8A59-8C557A72ADB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8" name="正方形/長方形 447">
          <a:extLst>
            <a:ext uri="{FF2B5EF4-FFF2-40B4-BE49-F238E27FC236}">
              <a16:creationId xmlns="" xmlns:a16="http://schemas.microsoft.com/office/drawing/2014/main" id="{39D259C1-79E4-4F85-B61A-44B617B6C90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9" name="正方形/長方形 448">
          <a:extLst>
            <a:ext uri="{FF2B5EF4-FFF2-40B4-BE49-F238E27FC236}">
              <a16:creationId xmlns="" xmlns:a16="http://schemas.microsoft.com/office/drawing/2014/main" id="{B16EB365-9596-4D69-8563-833AFA29AEE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0" name="正方形/長方形 449">
          <a:extLst>
            <a:ext uri="{FF2B5EF4-FFF2-40B4-BE49-F238E27FC236}">
              <a16:creationId xmlns="" xmlns:a16="http://schemas.microsoft.com/office/drawing/2014/main" id="{B4D07071-1074-4B77-B18E-4C773BC3071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1" name="正方形/長方形 450">
          <a:extLst>
            <a:ext uri="{FF2B5EF4-FFF2-40B4-BE49-F238E27FC236}">
              <a16:creationId xmlns="" xmlns:a16="http://schemas.microsoft.com/office/drawing/2014/main" id="{DEBF3A0E-B74E-4059-97E1-8F6065715C2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2" name="正方形/長方形 451">
          <a:extLst>
            <a:ext uri="{FF2B5EF4-FFF2-40B4-BE49-F238E27FC236}">
              <a16:creationId xmlns="" xmlns:a16="http://schemas.microsoft.com/office/drawing/2014/main" id="{C5D8E60F-A739-4543-8EFA-D3CCF37AED3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3" name="テキスト ボックス 452">
          <a:extLst>
            <a:ext uri="{FF2B5EF4-FFF2-40B4-BE49-F238E27FC236}">
              <a16:creationId xmlns="" xmlns:a16="http://schemas.microsoft.com/office/drawing/2014/main" id="{C4BA7932-9DE5-489F-BA10-4874C433B34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4" name="直線コネクタ 453">
          <a:extLst>
            <a:ext uri="{FF2B5EF4-FFF2-40B4-BE49-F238E27FC236}">
              <a16:creationId xmlns="" xmlns:a16="http://schemas.microsoft.com/office/drawing/2014/main" id="{065C6B2D-B479-4CC4-B194-32672E135C4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55" name="直線コネクタ 454">
          <a:extLst>
            <a:ext uri="{FF2B5EF4-FFF2-40B4-BE49-F238E27FC236}">
              <a16:creationId xmlns="" xmlns:a16="http://schemas.microsoft.com/office/drawing/2014/main" id="{7E957899-B4DA-495F-A374-BBB20DB65A72}"/>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56" name="テキスト ボックス 455">
          <a:extLst>
            <a:ext uri="{FF2B5EF4-FFF2-40B4-BE49-F238E27FC236}">
              <a16:creationId xmlns="" xmlns:a16="http://schemas.microsoft.com/office/drawing/2014/main" id="{FEE68E3F-CF6E-4BB2-977F-061EAFD6D26C}"/>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57" name="直線コネクタ 456">
          <a:extLst>
            <a:ext uri="{FF2B5EF4-FFF2-40B4-BE49-F238E27FC236}">
              <a16:creationId xmlns="" xmlns:a16="http://schemas.microsoft.com/office/drawing/2014/main" id="{A3E44921-7750-4F8E-92CD-6747DE7A03C7}"/>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58" name="テキスト ボックス 457">
          <a:extLst>
            <a:ext uri="{FF2B5EF4-FFF2-40B4-BE49-F238E27FC236}">
              <a16:creationId xmlns="" xmlns:a16="http://schemas.microsoft.com/office/drawing/2014/main" id="{0C2F96E4-41D2-4861-A088-504FD260305F}"/>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59" name="直線コネクタ 458">
          <a:extLst>
            <a:ext uri="{FF2B5EF4-FFF2-40B4-BE49-F238E27FC236}">
              <a16:creationId xmlns="" xmlns:a16="http://schemas.microsoft.com/office/drawing/2014/main" id="{0063E67A-A69E-470D-B82F-C7FF46560BB3}"/>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0" name="テキスト ボックス 459">
          <a:extLst>
            <a:ext uri="{FF2B5EF4-FFF2-40B4-BE49-F238E27FC236}">
              <a16:creationId xmlns="" xmlns:a16="http://schemas.microsoft.com/office/drawing/2014/main" id="{9BECDD50-9C9F-420B-8D31-3505C75A1D46}"/>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1" name="直線コネクタ 460">
          <a:extLst>
            <a:ext uri="{FF2B5EF4-FFF2-40B4-BE49-F238E27FC236}">
              <a16:creationId xmlns="" xmlns:a16="http://schemas.microsoft.com/office/drawing/2014/main" id="{38B90926-4EF4-49F5-A0C9-FCFC0C899CCB}"/>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2" name="テキスト ボックス 461">
          <a:extLst>
            <a:ext uri="{FF2B5EF4-FFF2-40B4-BE49-F238E27FC236}">
              <a16:creationId xmlns="" xmlns:a16="http://schemas.microsoft.com/office/drawing/2014/main" id="{21D07633-037C-4E07-A8FC-3BA8F4EFF97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3" name="直線コネクタ 462">
          <a:extLst>
            <a:ext uri="{FF2B5EF4-FFF2-40B4-BE49-F238E27FC236}">
              <a16:creationId xmlns="" xmlns:a16="http://schemas.microsoft.com/office/drawing/2014/main" id="{2442434B-7E3E-4E7B-A9FE-02A9A072876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4" name="テキスト ボックス 463">
          <a:extLst>
            <a:ext uri="{FF2B5EF4-FFF2-40B4-BE49-F238E27FC236}">
              <a16:creationId xmlns="" xmlns:a16="http://schemas.microsoft.com/office/drawing/2014/main" id="{45DB896C-400C-49FC-A347-7532FE6B3D49}"/>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5" name="【保健センター・保健所】&#10;一人当たり面積グラフ枠">
          <a:extLst>
            <a:ext uri="{FF2B5EF4-FFF2-40B4-BE49-F238E27FC236}">
              <a16:creationId xmlns="" xmlns:a16="http://schemas.microsoft.com/office/drawing/2014/main" id="{513ECA54-E294-4E56-8CFF-BD6DF9320DD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107442</xdr:rowOff>
    </xdr:from>
    <xdr:to>
      <xdr:col>116</xdr:col>
      <xdr:colOff>62864</xdr:colOff>
      <xdr:row>63</xdr:row>
      <xdr:rowOff>61722</xdr:rowOff>
    </xdr:to>
    <xdr:cxnSp macro="">
      <xdr:nvCxnSpPr>
        <xdr:cNvPr id="466" name="直線コネクタ 465">
          <a:extLst>
            <a:ext uri="{FF2B5EF4-FFF2-40B4-BE49-F238E27FC236}">
              <a16:creationId xmlns="" xmlns:a16="http://schemas.microsoft.com/office/drawing/2014/main" id="{2FEF4696-91E8-48EB-AE48-8465097F56AB}"/>
            </a:ext>
          </a:extLst>
        </xdr:cNvPr>
        <xdr:cNvCxnSpPr/>
      </xdr:nvCxnSpPr>
      <xdr:spPr>
        <a:xfrm flipV="1">
          <a:off x="22160864" y="988009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65549</xdr:rowOff>
    </xdr:from>
    <xdr:ext cx="469744" cy="259045"/>
    <xdr:sp macro="" textlink="">
      <xdr:nvSpPr>
        <xdr:cNvPr id="467" name="【保健センター・保健所】&#10;一人当たり面積最小値テキスト">
          <a:extLst>
            <a:ext uri="{FF2B5EF4-FFF2-40B4-BE49-F238E27FC236}">
              <a16:creationId xmlns="" xmlns:a16="http://schemas.microsoft.com/office/drawing/2014/main" id="{97BFBB4C-A8F3-42BF-A74B-607FBDD26068}"/>
            </a:ext>
          </a:extLst>
        </xdr:cNvPr>
        <xdr:cNvSpPr txBox="1"/>
      </xdr:nvSpPr>
      <xdr:spPr>
        <a:xfrm>
          <a:off x="22199600" y="1086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61722</xdr:rowOff>
    </xdr:from>
    <xdr:to>
      <xdr:col>116</xdr:col>
      <xdr:colOff>152400</xdr:colOff>
      <xdr:row>63</xdr:row>
      <xdr:rowOff>61722</xdr:rowOff>
    </xdr:to>
    <xdr:cxnSp macro="">
      <xdr:nvCxnSpPr>
        <xdr:cNvPr id="468" name="直線コネクタ 467">
          <a:extLst>
            <a:ext uri="{FF2B5EF4-FFF2-40B4-BE49-F238E27FC236}">
              <a16:creationId xmlns="" xmlns:a16="http://schemas.microsoft.com/office/drawing/2014/main" id="{B62A6CA9-C268-40EB-9616-B918B884BA19}"/>
            </a:ext>
          </a:extLst>
        </xdr:cNvPr>
        <xdr:cNvCxnSpPr/>
      </xdr:nvCxnSpPr>
      <xdr:spPr>
        <a:xfrm>
          <a:off x="22072600" y="1086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54119</xdr:rowOff>
    </xdr:from>
    <xdr:ext cx="469744" cy="259045"/>
    <xdr:sp macro="" textlink="">
      <xdr:nvSpPr>
        <xdr:cNvPr id="469" name="【保健センター・保健所】&#10;一人当たり面積最大値テキスト">
          <a:extLst>
            <a:ext uri="{FF2B5EF4-FFF2-40B4-BE49-F238E27FC236}">
              <a16:creationId xmlns="" xmlns:a16="http://schemas.microsoft.com/office/drawing/2014/main" id="{44BB2026-8A58-4C62-A8A9-FAE1FEB4EEDA}"/>
            </a:ext>
          </a:extLst>
        </xdr:cNvPr>
        <xdr:cNvSpPr txBox="1"/>
      </xdr:nvSpPr>
      <xdr:spPr>
        <a:xfrm>
          <a:off x="22199600" y="965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107442</xdr:rowOff>
    </xdr:from>
    <xdr:to>
      <xdr:col>116</xdr:col>
      <xdr:colOff>152400</xdr:colOff>
      <xdr:row>57</xdr:row>
      <xdr:rowOff>107442</xdr:rowOff>
    </xdr:to>
    <xdr:cxnSp macro="">
      <xdr:nvCxnSpPr>
        <xdr:cNvPr id="470" name="直線コネクタ 469">
          <a:extLst>
            <a:ext uri="{FF2B5EF4-FFF2-40B4-BE49-F238E27FC236}">
              <a16:creationId xmlns="" xmlns:a16="http://schemas.microsoft.com/office/drawing/2014/main" id="{0623148B-FB4B-4A84-866A-8DA7C3019A3A}"/>
            </a:ext>
          </a:extLst>
        </xdr:cNvPr>
        <xdr:cNvCxnSpPr/>
      </xdr:nvCxnSpPr>
      <xdr:spPr>
        <a:xfrm>
          <a:off x="22072600" y="988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108221</xdr:rowOff>
    </xdr:from>
    <xdr:ext cx="469744" cy="259045"/>
    <xdr:sp macro="" textlink="">
      <xdr:nvSpPr>
        <xdr:cNvPr id="471" name="【保健センター・保健所】&#10;一人当たり面積平均値テキスト">
          <a:extLst>
            <a:ext uri="{FF2B5EF4-FFF2-40B4-BE49-F238E27FC236}">
              <a16:creationId xmlns="" xmlns:a16="http://schemas.microsoft.com/office/drawing/2014/main" id="{5D0D5C7B-25DE-4EBA-899F-45A7CF9FD89A}"/>
            </a:ext>
          </a:extLst>
        </xdr:cNvPr>
        <xdr:cNvSpPr txBox="1"/>
      </xdr:nvSpPr>
      <xdr:spPr>
        <a:xfrm>
          <a:off x="22199600" y="10566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129794</xdr:rowOff>
    </xdr:from>
    <xdr:to>
      <xdr:col>116</xdr:col>
      <xdr:colOff>114300</xdr:colOff>
      <xdr:row>62</xdr:row>
      <xdr:rowOff>59944</xdr:rowOff>
    </xdr:to>
    <xdr:sp macro="" textlink="">
      <xdr:nvSpPr>
        <xdr:cNvPr id="472" name="フローチャート: 判断 471">
          <a:extLst>
            <a:ext uri="{FF2B5EF4-FFF2-40B4-BE49-F238E27FC236}">
              <a16:creationId xmlns="" xmlns:a16="http://schemas.microsoft.com/office/drawing/2014/main" id="{8EE957DD-8AD8-4A3D-984A-FC8499B6C21F}"/>
            </a:ext>
          </a:extLst>
        </xdr:cNvPr>
        <xdr:cNvSpPr/>
      </xdr:nvSpPr>
      <xdr:spPr>
        <a:xfrm>
          <a:off x="221107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111506</xdr:rowOff>
    </xdr:from>
    <xdr:to>
      <xdr:col>112</xdr:col>
      <xdr:colOff>38100</xdr:colOff>
      <xdr:row>62</xdr:row>
      <xdr:rowOff>41656</xdr:rowOff>
    </xdr:to>
    <xdr:sp macro="" textlink="">
      <xdr:nvSpPr>
        <xdr:cNvPr id="473" name="フローチャート: 判断 472">
          <a:extLst>
            <a:ext uri="{FF2B5EF4-FFF2-40B4-BE49-F238E27FC236}">
              <a16:creationId xmlns="" xmlns:a16="http://schemas.microsoft.com/office/drawing/2014/main" id="{2846D7F6-9920-43A4-AC5D-7B915C611568}"/>
            </a:ext>
          </a:extLst>
        </xdr:cNvPr>
        <xdr:cNvSpPr/>
      </xdr:nvSpPr>
      <xdr:spPr>
        <a:xfrm>
          <a:off x="21272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32783</xdr:rowOff>
    </xdr:from>
    <xdr:ext cx="469744" cy="259045"/>
    <xdr:sp macro="" textlink="">
      <xdr:nvSpPr>
        <xdr:cNvPr id="474" name="n_1aveValue【保健センター・保健所】&#10;一人当たり面積">
          <a:extLst>
            <a:ext uri="{FF2B5EF4-FFF2-40B4-BE49-F238E27FC236}">
              <a16:creationId xmlns="" xmlns:a16="http://schemas.microsoft.com/office/drawing/2014/main" id="{1E698C5B-A43F-4C66-B467-63CD91DB97B4}"/>
            </a:ext>
          </a:extLst>
        </xdr:cNvPr>
        <xdr:cNvSpPr txBox="1"/>
      </xdr:nvSpPr>
      <xdr:spPr>
        <a:xfrm>
          <a:off x="21075727" y="1066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70358</xdr:rowOff>
    </xdr:from>
    <xdr:to>
      <xdr:col>107</xdr:col>
      <xdr:colOff>101600</xdr:colOff>
      <xdr:row>62</xdr:row>
      <xdr:rowOff>508</xdr:rowOff>
    </xdr:to>
    <xdr:sp macro="" textlink="">
      <xdr:nvSpPr>
        <xdr:cNvPr id="475" name="フローチャート: 判断 474">
          <a:extLst>
            <a:ext uri="{FF2B5EF4-FFF2-40B4-BE49-F238E27FC236}">
              <a16:creationId xmlns="" xmlns:a16="http://schemas.microsoft.com/office/drawing/2014/main" id="{61F63CB1-7E6A-4AC6-B437-AD4E149E92A1}"/>
            </a:ext>
          </a:extLst>
        </xdr:cNvPr>
        <xdr:cNvSpPr/>
      </xdr:nvSpPr>
      <xdr:spPr>
        <a:xfrm>
          <a:off x="20383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163085</xdr:rowOff>
    </xdr:from>
    <xdr:ext cx="469744" cy="259045"/>
    <xdr:sp macro="" textlink="">
      <xdr:nvSpPr>
        <xdr:cNvPr id="476" name="n_2aveValue【保健センター・保健所】&#10;一人当たり面積">
          <a:extLst>
            <a:ext uri="{FF2B5EF4-FFF2-40B4-BE49-F238E27FC236}">
              <a16:creationId xmlns="" xmlns:a16="http://schemas.microsoft.com/office/drawing/2014/main" id="{9D88B499-7291-4541-969E-2AB263BC574A}"/>
            </a:ext>
          </a:extLst>
        </xdr:cNvPr>
        <xdr:cNvSpPr txBox="1"/>
      </xdr:nvSpPr>
      <xdr:spPr>
        <a:xfrm>
          <a:off x="20199427" y="1062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77" name="テキスト ボックス 476">
          <a:extLst>
            <a:ext uri="{FF2B5EF4-FFF2-40B4-BE49-F238E27FC236}">
              <a16:creationId xmlns="" xmlns:a16="http://schemas.microsoft.com/office/drawing/2014/main" id="{6A8BFEAC-AD3D-4BBC-9BE7-DEA84CF6DE1C}"/>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8" name="テキスト ボックス 477">
          <a:extLst>
            <a:ext uri="{FF2B5EF4-FFF2-40B4-BE49-F238E27FC236}">
              <a16:creationId xmlns="" xmlns:a16="http://schemas.microsoft.com/office/drawing/2014/main" id="{82A9A64B-5A75-433C-AA41-8D5802F64FA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9" name="テキスト ボックス 478">
          <a:extLst>
            <a:ext uri="{FF2B5EF4-FFF2-40B4-BE49-F238E27FC236}">
              <a16:creationId xmlns="" xmlns:a16="http://schemas.microsoft.com/office/drawing/2014/main" id="{6401C625-C581-465A-8B02-8E96BE0FEAF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0" name="テキスト ボックス 479">
          <a:extLst>
            <a:ext uri="{FF2B5EF4-FFF2-40B4-BE49-F238E27FC236}">
              <a16:creationId xmlns="" xmlns:a16="http://schemas.microsoft.com/office/drawing/2014/main" id="{45492EC0-B905-4829-A8E7-FE7FD8B0D9B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1" name="テキスト ボックス 480">
          <a:extLst>
            <a:ext uri="{FF2B5EF4-FFF2-40B4-BE49-F238E27FC236}">
              <a16:creationId xmlns="" xmlns:a16="http://schemas.microsoft.com/office/drawing/2014/main" id="{9B80FD30-8317-40AB-9560-02FF2050A18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79502</xdr:rowOff>
    </xdr:from>
    <xdr:to>
      <xdr:col>112</xdr:col>
      <xdr:colOff>38100</xdr:colOff>
      <xdr:row>60</xdr:row>
      <xdr:rowOff>9652</xdr:rowOff>
    </xdr:to>
    <xdr:sp macro="" textlink="">
      <xdr:nvSpPr>
        <xdr:cNvPr id="482" name="楕円 481">
          <a:extLst>
            <a:ext uri="{FF2B5EF4-FFF2-40B4-BE49-F238E27FC236}">
              <a16:creationId xmlns="" xmlns:a16="http://schemas.microsoft.com/office/drawing/2014/main" id="{C7E14346-34B9-48FD-8202-77CECAD160DF}"/>
            </a:ext>
          </a:extLst>
        </xdr:cNvPr>
        <xdr:cNvSpPr/>
      </xdr:nvSpPr>
      <xdr:spPr>
        <a:xfrm>
          <a:off x="21272500" y="1019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88646</xdr:rowOff>
    </xdr:from>
    <xdr:to>
      <xdr:col>107</xdr:col>
      <xdr:colOff>101600</xdr:colOff>
      <xdr:row>60</xdr:row>
      <xdr:rowOff>18796</xdr:rowOff>
    </xdr:to>
    <xdr:sp macro="" textlink="">
      <xdr:nvSpPr>
        <xdr:cNvPr id="483" name="楕円 482">
          <a:extLst>
            <a:ext uri="{FF2B5EF4-FFF2-40B4-BE49-F238E27FC236}">
              <a16:creationId xmlns="" xmlns:a16="http://schemas.microsoft.com/office/drawing/2014/main" id="{A7714D20-EF2F-40F5-A11A-23B29625ECA9}"/>
            </a:ext>
          </a:extLst>
        </xdr:cNvPr>
        <xdr:cNvSpPr/>
      </xdr:nvSpPr>
      <xdr:spPr>
        <a:xfrm>
          <a:off x="20383500" y="1020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130302</xdr:rowOff>
    </xdr:from>
    <xdr:to>
      <xdr:col>111</xdr:col>
      <xdr:colOff>177800</xdr:colOff>
      <xdr:row>59</xdr:row>
      <xdr:rowOff>139446</xdr:rowOff>
    </xdr:to>
    <xdr:cxnSp macro="">
      <xdr:nvCxnSpPr>
        <xdr:cNvPr id="484" name="直線コネクタ 483">
          <a:extLst>
            <a:ext uri="{FF2B5EF4-FFF2-40B4-BE49-F238E27FC236}">
              <a16:creationId xmlns="" xmlns:a16="http://schemas.microsoft.com/office/drawing/2014/main" id="{C3ECFEE1-2054-449D-8C58-B35DBA31115C}"/>
            </a:ext>
          </a:extLst>
        </xdr:cNvPr>
        <xdr:cNvCxnSpPr/>
      </xdr:nvCxnSpPr>
      <xdr:spPr>
        <a:xfrm flipV="1">
          <a:off x="20434300" y="102458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26179</xdr:rowOff>
    </xdr:from>
    <xdr:ext cx="469744" cy="259045"/>
    <xdr:sp macro="" textlink="">
      <xdr:nvSpPr>
        <xdr:cNvPr id="485" name="n_1mainValue【保健センター・保健所】&#10;一人当たり面積">
          <a:extLst>
            <a:ext uri="{FF2B5EF4-FFF2-40B4-BE49-F238E27FC236}">
              <a16:creationId xmlns="" xmlns:a16="http://schemas.microsoft.com/office/drawing/2014/main" id="{56D7B36D-B585-41DB-A3BD-278888E3CC4E}"/>
            </a:ext>
          </a:extLst>
        </xdr:cNvPr>
        <xdr:cNvSpPr txBox="1"/>
      </xdr:nvSpPr>
      <xdr:spPr>
        <a:xfrm>
          <a:off x="21075727" y="997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35323</xdr:rowOff>
    </xdr:from>
    <xdr:ext cx="469744" cy="259045"/>
    <xdr:sp macro="" textlink="">
      <xdr:nvSpPr>
        <xdr:cNvPr id="486" name="n_2mainValue【保健センター・保健所】&#10;一人当たり面積">
          <a:extLst>
            <a:ext uri="{FF2B5EF4-FFF2-40B4-BE49-F238E27FC236}">
              <a16:creationId xmlns="" xmlns:a16="http://schemas.microsoft.com/office/drawing/2014/main" id="{AB93D409-2283-427F-B3F0-0E2FB96AE8EF}"/>
            </a:ext>
          </a:extLst>
        </xdr:cNvPr>
        <xdr:cNvSpPr txBox="1"/>
      </xdr:nvSpPr>
      <xdr:spPr>
        <a:xfrm>
          <a:off x="20199427" y="997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7" name="正方形/長方形 486">
          <a:extLst>
            <a:ext uri="{FF2B5EF4-FFF2-40B4-BE49-F238E27FC236}">
              <a16:creationId xmlns="" xmlns:a16="http://schemas.microsoft.com/office/drawing/2014/main" id="{360FCBD1-E8BB-4AB5-B8EE-469A4351CBD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8" name="正方形/長方形 487">
          <a:extLst>
            <a:ext uri="{FF2B5EF4-FFF2-40B4-BE49-F238E27FC236}">
              <a16:creationId xmlns="" xmlns:a16="http://schemas.microsoft.com/office/drawing/2014/main" id="{20C644D0-5F6C-4D45-A19F-049A18AB7F6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9" name="正方形/長方形 488">
          <a:extLst>
            <a:ext uri="{FF2B5EF4-FFF2-40B4-BE49-F238E27FC236}">
              <a16:creationId xmlns="" xmlns:a16="http://schemas.microsoft.com/office/drawing/2014/main" id="{47AB9090-4877-4884-823E-02B17CB09A2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0" name="正方形/長方形 489">
          <a:extLst>
            <a:ext uri="{FF2B5EF4-FFF2-40B4-BE49-F238E27FC236}">
              <a16:creationId xmlns="" xmlns:a16="http://schemas.microsoft.com/office/drawing/2014/main" id="{75F8E183-1F06-42C6-8D77-0335991CEF6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1" name="正方形/長方形 490">
          <a:extLst>
            <a:ext uri="{FF2B5EF4-FFF2-40B4-BE49-F238E27FC236}">
              <a16:creationId xmlns="" xmlns:a16="http://schemas.microsoft.com/office/drawing/2014/main" id="{395495F8-795E-46D0-8B19-E29DAFB2C61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2" name="正方形/長方形 491">
          <a:extLst>
            <a:ext uri="{FF2B5EF4-FFF2-40B4-BE49-F238E27FC236}">
              <a16:creationId xmlns="" xmlns:a16="http://schemas.microsoft.com/office/drawing/2014/main" id="{E46F4FD7-62C9-41D5-98F8-9C349E64DDC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3" name="正方形/長方形 492">
          <a:extLst>
            <a:ext uri="{FF2B5EF4-FFF2-40B4-BE49-F238E27FC236}">
              <a16:creationId xmlns="" xmlns:a16="http://schemas.microsoft.com/office/drawing/2014/main" id="{9F33693D-1652-479F-9C6A-B77FF9C49B9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4" name="正方形/長方形 493">
          <a:extLst>
            <a:ext uri="{FF2B5EF4-FFF2-40B4-BE49-F238E27FC236}">
              <a16:creationId xmlns="" xmlns:a16="http://schemas.microsoft.com/office/drawing/2014/main" id="{95DE7F78-F21F-477D-9E07-AE6B8D9F8C5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5" name="テキスト ボックス 494">
          <a:extLst>
            <a:ext uri="{FF2B5EF4-FFF2-40B4-BE49-F238E27FC236}">
              <a16:creationId xmlns="" xmlns:a16="http://schemas.microsoft.com/office/drawing/2014/main" id="{CF253D64-7F5C-4200-93A0-AB801EA653B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6" name="直線コネクタ 495">
          <a:extLst>
            <a:ext uri="{FF2B5EF4-FFF2-40B4-BE49-F238E27FC236}">
              <a16:creationId xmlns="" xmlns:a16="http://schemas.microsoft.com/office/drawing/2014/main" id="{C8512FE5-83B6-4D40-B076-1B03FBFC013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97" name="直線コネクタ 496">
          <a:extLst>
            <a:ext uri="{FF2B5EF4-FFF2-40B4-BE49-F238E27FC236}">
              <a16:creationId xmlns="" xmlns:a16="http://schemas.microsoft.com/office/drawing/2014/main" id="{DBD04A6F-EB11-4FC7-8868-982CA2D84D71}"/>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98" name="テキスト ボックス 497">
          <a:extLst>
            <a:ext uri="{FF2B5EF4-FFF2-40B4-BE49-F238E27FC236}">
              <a16:creationId xmlns="" xmlns:a16="http://schemas.microsoft.com/office/drawing/2014/main" id="{68C6D78D-195E-417D-912B-EA768B620C9A}"/>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99" name="直線コネクタ 498">
          <a:extLst>
            <a:ext uri="{FF2B5EF4-FFF2-40B4-BE49-F238E27FC236}">
              <a16:creationId xmlns="" xmlns:a16="http://schemas.microsoft.com/office/drawing/2014/main" id="{59A2023B-2031-4490-910A-7D2F8D7955B9}"/>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0" name="テキスト ボックス 499">
          <a:extLst>
            <a:ext uri="{FF2B5EF4-FFF2-40B4-BE49-F238E27FC236}">
              <a16:creationId xmlns="" xmlns:a16="http://schemas.microsoft.com/office/drawing/2014/main" id="{1B76BECC-E424-444F-BE6E-015724AFD3DD}"/>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1" name="直線コネクタ 500">
          <a:extLst>
            <a:ext uri="{FF2B5EF4-FFF2-40B4-BE49-F238E27FC236}">
              <a16:creationId xmlns="" xmlns:a16="http://schemas.microsoft.com/office/drawing/2014/main" id="{80CD205F-D47F-4EA7-B0B1-A2F13349ABCE}"/>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2" name="テキスト ボックス 501">
          <a:extLst>
            <a:ext uri="{FF2B5EF4-FFF2-40B4-BE49-F238E27FC236}">
              <a16:creationId xmlns="" xmlns:a16="http://schemas.microsoft.com/office/drawing/2014/main" id="{FA6F7D42-8556-403C-9E30-0D0F2E12CF8D}"/>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3" name="直線コネクタ 502">
          <a:extLst>
            <a:ext uri="{FF2B5EF4-FFF2-40B4-BE49-F238E27FC236}">
              <a16:creationId xmlns="" xmlns:a16="http://schemas.microsoft.com/office/drawing/2014/main" id="{4C3ED729-208C-4EC3-B336-0874656F06B3}"/>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04" name="テキスト ボックス 503">
          <a:extLst>
            <a:ext uri="{FF2B5EF4-FFF2-40B4-BE49-F238E27FC236}">
              <a16:creationId xmlns="" xmlns:a16="http://schemas.microsoft.com/office/drawing/2014/main" id="{BD9FA2CF-4203-4D08-B849-6804D0F3C732}"/>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05" name="直線コネクタ 504">
          <a:extLst>
            <a:ext uri="{FF2B5EF4-FFF2-40B4-BE49-F238E27FC236}">
              <a16:creationId xmlns="" xmlns:a16="http://schemas.microsoft.com/office/drawing/2014/main" id="{82531E0D-0486-426D-8953-EDD7B3AABCE5}"/>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6" name="テキスト ボックス 505">
          <a:extLst>
            <a:ext uri="{FF2B5EF4-FFF2-40B4-BE49-F238E27FC236}">
              <a16:creationId xmlns="" xmlns:a16="http://schemas.microsoft.com/office/drawing/2014/main" id="{666C04E6-28BD-4A16-BCF6-3A2615684B7D}"/>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07" name="直線コネクタ 506">
          <a:extLst>
            <a:ext uri="{FF2B5EF4-FFF2-40B4-BE49-F238E27FC236}">
              <a16:creationId xmlns="" xmlns:a16="http://schemas.microsoft.com/office/drawing/2014/main" id="{86F6614B-F2B0-4BF1-B376-BE5531DB91CB}"/>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08" name="テキスト ボックス 507">
          <a:extLst>
            <a:ext uri="{FF2B5EF4-FFF2-40B4-BE49-F238E27FC236}">
              <a16:creationId xmlns="" xmlns:a16="http://schemas.microsoft.com/office/drawing/2014/main" id="{5DFFDAEC-DA0D-41F4-8375-0FD27413A751}"/>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9" name="直線コネクタ 508">
          <a:extLst>
            <a:ext uri="{FF2B5EF4-FFF2-40B4-BE49-F238E27FC236}">
              <a16:creationId xmlns="" xmlns:a16="http://schemas.microsoft.com/office/drawing/2014/main" id="{6911C37B-9B48-4FDE-B378-4904E0B17618}"/>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0" name="テキスト ボックス 509">
          <a:extLst>
            <a:ext uri="{FF2B5EF4-FFF2-40B4-BE49-F238E27FC236}">
              <a16:creationId xmlns="" xmlns:a16="http://schemas.microsoft.com/office/drawing/2014/main" id="{B2D9ECF9-7609-44DE-A2E2-EC810515381A}"/>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1" name="【消防施設】&#10;有形固定資産減価償却率グラフ枠">
          <a:extLst>
            <a:ext uri="{FF2B5EF4-FFF2-40B4-BE49-F238E27FC236}">
              <a16:creationId xmlns="" xmlns:a16="http://schemas.microsoft.com/office/drawing/2014/main" id="{6DDF1F6C-84DE-4C3F-8890-F9C26B9FFE49}"/>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142602</xdr:rowOff>
    </xdr:from>
    <xdr:to>
      <xdr:col>85</xdr:col>
      <xdr:colOff>126364</xdr:colOff>
      <xdr:row>85</xdr:row>
      <xdr:rowOff>165463</xdr:rowOff>
    </xdr:to>
    <xdr:cxnSp macro="">
      <xdr:nvCxnSpPr>
        <xdr:cNvPr id="512" name="直線コネクタ 511">
          <a:extLst>
            <a:ext uri="{FF2B5EF4-FFF2-40B4-BE49-F238E27FC236}">
              <a16:creationId xmlns="" xmlns:a16="http://schemas.microsoft.com/office/drawing/2014/main" id="{46376DCB-3A4A-44F5-BE6A-A30D2A23F8E6}"/>
            </a:ext>
          </a:extLst>
        </xdr:cNvPr>
        <xdr:cNvCxnSpPr/>
      </xdr:nvCxnSpPr>
      <xdr:spPr>
        <a:xfrm flipV="1">
          <a:off x="16318864" y="13515702"/>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169290</xdr:rowOff>
    </xdr:from>
    <xdr:ext cx="405111" cy="259045"/>
    <xdr:sp macro="" textlink="">
      <xdr:nvSpPr>
        <xdr:cNvPr id="513" name="【消防施設】&#10;有形固定資産減価償却率最小値テキスト">
          <a:extLst>
            <a:ext uri="{FF2B5EF4-FFF2-40B4-BE49-F238E27FC236}">
              <a16:creationId xmlns="" xmlns:a16="http://schemas.microsoft.com/office/drawing/2014/main" id="{11995CA1-E2C8-417A-8DB1-F7BFB1AD7EE0}"/>
            </a:ext>
          </a:extLst>
        </xdr:cNvPr>
        <xdr:cNvSpPr txBox="1"/>
      </xdr:nvSpPr>
      <xdr:spPr>
        <a:xfrm>
          <a:off x="16357600" y="14742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165463</xdr:rowOff>
    </xdr:from>
    <xdr:to>
      <xdr:col>86</xdr:col>
      <xdr:colOff>25400</xdr:colOff>
      <xdr:row>85</xdr:row>
      <xdr:rowOff>165463</xdr:rowOff>
    </xdr:to>
    <xdr:cxnSp macro="">
      <xdr:nvCxnSpPr>
        <xdr:cNvPr id="514" name="直線コネクタ 513">
          <a:extLst>
            <a:ext uri="{FF2B5EF4-FFF2-40B4-BE49-F238E27FC236}">
              <a16:creationId xmlns="" xmlns:a16="http://schemas.microsoft.com/office/drawing/2014/main" id="{A19547E5-E752-445F-9B5A-2F85355AC12C}"/>
            </a:ext>
          </a:extLst>
        </xdr:cNvPr>
        <xdr:cNvCxnSpPr/>
      </xdr:nvCxnSpPr>
      <xdr:spPr>
        <a:xfrm>
          <a:off x="16230600" y="14738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89279</xdr:rowOff>
    </xdr:from>
    <xdr:ext cx="405111" cy="259045"/>
    <xdr:sp macro="" textlink="">
      <xdr:nvSpPr>
        <xdr:cNvPr id="515" name="【消防施設】&#10;有形固定資産減価償却率最大値テキスト">
          <a:extLst>
            <a:ext uri="{FF2B5EF4-FFF2-40B4-BE49-F238E27FC236}">
              <a16:creationId xmlns="" xmlns:a16="http://schemas.microsoft.com/office/drawing/2014/main" id="{BFF4CE73-2ADF-444A-8145-FECA60EC786E}"/>
            </a:ext>
          </a:extLst>
        </xdr:cNvPr>
        <xdr:cNvSpPr txBox="1"/>
      </xdr:nvSpPr>
      <xdr:spPr>
        <a:xfrm>
          <a:off x="16357600" y="13290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142602</xdr:rowOff>
    </xdr:from>
    <xdr:to>
      <xdr:col>86</xdr:col>
      <xdr:colOff>25400</xdr:colOff>
      <xdr:row>78</xdr:row>
      <xdr:rowOff>142602</xdr:rowOff>
    </xdr:to>
    <xdr:cxnSp macro="">
      <xdr:nvCxnSpPr>
        <xdr:cNvPr id="516" name="直線コネクタ 515">
          <a:extLst>
            <a:ext uri="{FF2B5EF4-FFF2-40B4-BE49-F238E27FC236}">
              <a16:creationId xmlns="" xmlns:a16="http://schemas.microsoft.com/office/drawing/2014/main" id="{461EFC7F-696A-47D8-947E-49DB688D7EF3}"/>
            </a:ext>
          </a:extLst>
        </xdr:cNvPr>
        <xdr:cNvCxnSpPr/>
      </xdr:nvCxnSpPr>
      <xdr:spPr>
        <a:xfrm>
          <a:off x="16230600" y="13515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57166</xdr:rowOff>
    </xdr:from>
    <xdr:ext cx="405111" cy="259045"/>
    <xdr:sp macro="" textlink="">
      <xdr:nvSpPr>
        <xdr:cNvPr id="517" name="【消防施設】&#10;有形固定資産減価償却率平均値テキスト">
          <a:extLst>
            <a:ext uri="{FF2B5EF4-FFF2-40B4-BE49-F238E27FC236}">
              <a16:creationId xmlns="" xmlns:a16="http://schemas.microsoft.com/office/drawing/2014/main" id="{88233978-72D4-4DFC-A991-18D609DE9BD1}"/>
            </a:ext>
          </a:extLst>
        </xdr:cNvPr>
        <xdr:cNvSpPr txBox="1"/>
      </xdr:nvSpPr>
      <xdr:spPr>
        <a:xfrm>
          <a:off x="16357600" y="13944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78739</xdr:rowOff>
    </xdr:from>
    <xdr:to>
      <xdr:col>85</xdr:col>
      <xdr:colOff>177800</xdr:colOff>
      <xdr:row>82</xdr:row>
      <xdr:rowOff>8889</xdr:rowOff>
    </xdr:to>
    <xdr:sp macro="" textlink="">
      <xdr:nvSpPr>
        <xdr:cNvPr id="518" name="フローチャート: 判断 517">
          <a:extLst>
            <a:ext uri="{FF2B5EF4-FFF2-40B4-BE49-F238E27FC236}">
              <a16:creationId xmlns="" xmlns:a16="http://schemas.microsoft.com/office/drawing/2014/main" id="{21A8525E-C018-49D4-93F3-5BC46E748070}"/>
            </a:ext>
          </a:extLst>
        </xdr:cNvPr>
        <xdr:cNvSpPr/>
      </xdr:nvSpPr>
      <xdr:spPr>
        <a:xfrm>
          <a:off x="162687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142421</xdr:rowOff>
    </xdr:from>
    <xdr:to>
      <xdr:col>81</xdr:col>
      <xdr:colOff>101600</xdr:colOff>
      <xdr:row>82</xdr:row>
      <xdr:rowOff>72571</xdr:rowOff>
    </xdr:to>
    <xdr:sp macro="" textlink="">
      <xdr:nvSpPr>
        <xdr:cNvPr id="519" name="フローチャート: 判断 518">
          <a:extLst>
            <a:ext uri="{FF2B5EF4-FFF2-40B4-BE49-F238E27FC236}">
              <a16:creationId xmlns="" xmlns:a16="http://schemas.microsoft.com/office/drawing/2014/main" id="{833CBFD0-3C84-4888-8C62-B2783061D288}"/>
            </a:ext>
          </a:extLst>
        </xdr:cNvPr>
        <xdr:cNvSpPr/>
      </xdr:nvSpPr>
      <xdr:spPr>
        <a:xfrm>
          <a:off x="15430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63698</xdr:rowOff>
    </xdr:from>
    <xdr:ext cx="405111" cy="259045"/>
    <xdr:sp macro="" textlink="">
      <xdr:nvSpPr>
        <xdr:cNvPr id="520" name="n_1aveValue【消防施設】&#10;有形固定資産減価償却率">
          <a:extLst>
            <a:ext uri="{FF2B5EF4-FFF2-40B4-BE49-F238E27FC236}">
              <a16:creationId xmlns="" xmlns:a16="http://schemas.microsoft.com/office/drawing/2014/main" id="{7696F5A1-94E6-4866-8567-C3A4AE1D0F34}"/>
            </a:ext>
          </a:extLst>
        </xdr:cNvPr>
        <xdr:cNvSpPr txBox="1"/>
      </xdr:nvSpPr>
      <xdr:spPr>
        <a:xfrm>
          <a:off x="152660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157118</xdr:rowOff>
    </xdr:from>
    <xdr:to>
      <xdr:col>76</xdr:col>
      <xdr:colOff>165100</xdr:colOff>
      <xdr:row>82</xdr:row>
      <xdr:rowOff>87268</xdr:rowOff>
    </xdr:to>
    <xdr:sp macro="" textlink="">
      <xdr:nvSpPr>
        <xdr:cNvPr id="521" name="フローチャート: 判断 520">
          <a:extLst>
            <a:ext uri="{FF2B5EF4-FFF2-40B4-BE49-F238E27FC236}">
              <a16:creationId xmlns="" xmlns:a16="http://schemas.microsoft.com/office/drawing/2014/main" id="{ADDCCF12-993C-417D-96B5-25036072E1C4}"/>
            </a:ext>
          </a:extLst>
        </xdr:cNvPr>
        <xdr:cNvSpPr/>
      </xdr:nvSpPr>
      <xdr:spPr>
        <a:xfrm>
          <a:off x="14541500" y="1404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78395</xdr:rowOff>
    </xdr:from>
    <xdr:ext cx="405111" cy="259045"/>
    <xdr:sp macro="" textlink="">
      <xdr:nvSpPr>
        <xdr:cNvPr id="522" name="n_2aveValue【消防施設】&#10;有形固定資産減価償却率">
          <a:extLst>
            <a:ext uri="{FF2B5EF4-FFF2-40B4-BE49-F238E27FC236}">
              <a16:creationId xmlns="" xmlns:a16="http://schemas.microsoft.com/office/drawing/2014/main" id="{5C770AF2-E854-4535-88E8-075853788B51}"/>
            </a:ext>
          </a:extLst>
        </xdr:cNvPr>
        <xdr:cNvSpPr txBox="1"/>
      </xdr:nvSpPr>
      <xdr:spPr>
        <a:xfrm>
          <a:off x="14389744" y="1413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23" name="テキスト ボックス 522">
          <a:extLst>
            <a:ext uri="{FF2B5EF4-FFF2-40B4-BE49-F238E27FC236}">
              <a16:creationId xmlns="" xmlns:a16="http://schemas.microsoft.com/office/drawing/2014/main" id="{43820F2B-FBF4-4F6C-BEC5-E7CD184703BB}"/>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4" name="テキスト ボックス 523">
          <a:extLst>
            <a:ext uri="{FF2B5EF4-FFF2-40B4-BE49-F238E27FC236}">
              <a16:creationId xmlns="" xmlns:a16="http://schemas.microsoft.com/office/drawing/2014/main" id="{E08CE9CB-E0A1-44FA-80C6-15142A9C9074}"/>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5" name="テキスト ボックス 524">
          <a:extLst>
            <a:ext uri="{FF2B5EF4-FFF2-40B4-BE49-F238E27FC236}">
              <a16:creationId xmlns="" xmlns:a16="http://schemas.microsoft.com/office/drawing/2014/main" id="{0B4E1678-5E8E-444B-9E8C-2323D83D4AD7}"/>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6" name="テキスト ボックス 525">
          <a:extLst>
            <a:ext uri="{FF2B5EF4-FFF2-40B4-BE49-F238E27FC236}">
              <a16:creationId xmlns="" xmlns:a16="http://schemas.microsoft.com/office/drawing/2014/main" id="{B0DA3ED3-FC3F-4C59-BA31-FA4C12DE32F1}"/>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7" name="テキスト ボックス 526">
          <a:extLst>
            <a:ext uri="{FF2B5EF4-FFF2-40B4-BE49-F238E27FC236}">
              <a16:creationId xmlns="" xmlns:a16="http://schemas.microsoft.com/office/drawing/2014/main" id="{62352AEE-CC24-4D57-BAF0-38C9B48C256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126093</xdr:rowOff>
    </xdr:from>
    <xdr:to>
      <xdr:col>81</xdr:col>
      <xdr:colOff>101600</xdr:colOff>
      <xdr:row>78</xdr:row>
      <xdr:rowOff>56243</xdr:rowOff>
    </xdr:to>
    <xdr:sp macro="" textlink="">
      <xdr:nvSpPr>
        <xdr:cNvPr id="528" name="楕円 527">
          <a:extLst>
            <a:ext uri="{FF2B5EF4-FFF2-40B4-BE49-F238E27FC236}">
              <a16:creationId xmlns="" xmlns:a16="http://schemas.microsoft.com/office/drawing/2014/main" id="{036A2C5C-C808-450C-9DF9-45527249329F}"/>
            </a:ext>
          </a:extLst>
        </xdr:cNvPr>
        <xdr:cNvSpPr/>
      </xdr:nvSpPr>
      <xdr:spPr>
        <a:xfrm>
          <a:off x="15430500" y="1332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65677</xdr:rowOff>
    </xdr:from>
    <xdr:to>
      <xdr:col>76</xdr:col>
      <xdr:colOff>165100</xdr:colOff>
      <xdr:row>79</xdr:row>
      <xdr:rowOff>167277</xdr:rowOff>
    </xdr:to>
    <xdr:sp macro="" textlink="">
      <xdr:nvSpPr>
        <xdr:cNvPr id="529" name="楕円 528">
          <a:extLst>
            <a:ext uri="{FF2B5EF4-FFF2-40B4-BE49-F238E27FC236}">
              <a16:creationId xmlns="" xmlns:a16="http://schemas.microsoft.com/office/drawing/2014/main" id="{A72C5966-2F44-4FD1-A5C7-64F73B7F7BF0}"/>
            </a:ext>
          </a:extLst>
        </xdr:cNvPr>
        <xdr:cNvSpPr/>
      </xdr:nvSpPr>
      <xdr:spPr>
        <a:xfrm>
          <a:off x="14541500" y="1361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5443</xdr:rowOff>
    </xdr:from>
    <xdr:to>
      <xdr:col>81</xdr:col>
      <xdr:colOff>50800</xdr:colOff>
      <xdr:row>79</xdr:row>
      <xdr:rowOff>116477</xdr:rowOff>
    </xdr:to>
    <xdr:cxnSp macro="">
      <xdr:nvCxnSpPr>
        <xdr:cNvPr id="530" name="直線コネクタ 529">
          <a:extLst>
            <a:ext uri="{FF2B5EF4-FFF2-40B4-BE49-F238E27FC236}">
              <a16:creationId xmlns="" xmlns:a16="http://schemas.microsoft.com/office/drawing/2014/main" id="{DA8077DB-360B-41D6-A3AE-38382F977D9E}"/>
            </a:ext>
          </a:extLst>
        </xdr:cNvPr>
        <xdr:cNvCxnSpPr/>
      </xdr:nvCxnSpPr>
      <xdr:spPr>
        <a:xfrm flipV="1">
          <a:off x="14592300" y="13378543"/>
          <a:ext cx="889000" cy="28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76</xdr:row>
      <xdr:rowOff>72770</xdr:rowOff>
    </xdr:from>
    <xdr:ext cx="405111" cy="259045"/>
    <xdr:sp macro="" textlink="">
      <xdr:nvSpPr>
        <xdr:cNvPr id="531" name="n_1mainValue【消防施設】&#10;有形固定資産減価償却率">
          <a:extLst>
            <a:ext uri="{FF2B5EF4-FFF2-40B4-BE49-F238E27FC236}">
              <a16:creationId xmlns="" xmlns:a16="http://schemas.microsoft.com/office/drawing/2014/main" id="{C2B20D35-7AAC-483B-A6DE-44ECC4968EB6}"/>
            </a:ext>
          </a:extLst>
        </xdr:cNvPr>
        <xdr:cNvSpPr txBox="1"/>
      </xdr:nvSpPr>
      <xdr:spPr>
        <a:xfrm>
          <a:off x="15266044" y="13102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12354</xdr:rowOff>
    </xdr:from>
    <xdr:ext cx="405111" cy="259045"/>
    <xdr:sp macro="" textlink="">
      <xdr:nvSpPr>
        <xdr:cNvPr id="532" name="n_2mainValue【消防施設】&#10;有形固定資産減価償却率">
          <a:extLst>
            <a:ext uri="{FF2B5EF4-FFF2-40B4-BE49-F238E27FC236}">
              <a16:creationId xmlns="" xmlns:a16="http://schemas.microsoft.com/office/drawing/2014/main" id="{9AA84118-D1D8-4E23-A361-F99CF79FCE57}"/>
            </a:ext>
          </a:extLst>
        </xdr:cNvPr>
        <xdr:cNvSpPr txBox="1"/>
      </xdr:nvSpPr>
      <xdr:spPr>
        <a:xfrm>
          <a:off x="14389744" y="13385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3" name="正方形/長方形 532">
          <a:extLst>
            <a:ext uri="{FF2B5EF4-FFF2-40B4-BE49-F238E27FC236}">
              <a16:creationId xmlns="" xmlns:a16="http://schemas.microsoft.com/office/drawing/2014/main" id="{978FC4EA-870E-4E22-94C2-9FB8D7D62DC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4" name="正方形/長方形 533">
          <a:extLst>
            <a:ext uri="{FF2B5EF4-FFF2-40B4-BE49-F238E27FC236}">
              <a16:creationId xmlns="" xmlns:a16="http://schemas.microsoft.com/office/drawing/2014/main" id="{B4703598-DBEA-4ED2-96B4-F5F35DC9634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5" name="正方形/長方形 534">
          <a:extLst>
            <a:ext uri="{FF2B5EF4-FFF2-40B4-BE49-F238E27FC236}">
              <a16:creationId xmlns="" xmlns:a16="http://schemas.microsoft.com/office/drawing/2014/main" id="{1A236AB5-A55C-4465-B7C6-9594791052B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6" name="正方形/長方形 535">
          <a:extLst>
            <a:ext uri="{FF2B5EF4-FFF2-40B4-BE49-F238E27FC236}">
              <a16:creationId xmlns="" xmlns:a16="http://schemas.microsoft.com/office/drawing/2014/main" id="{443620B9-093F-4AD3-89F0-7206591AA1D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7" name="正方形/長方形 536">
          <a:extLst>
            <a:ext uri="{FF2B5EF4-FFF2-40B4-BE49-F238E27FC236}">
              <a16:creationId xmlns="" xmlns:a16="http://schemas.microsoft.com/office/drawing/2014/main" id="{8A4ABE53-B520-4847-A930-757AA13FB40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8" name="正方形/長方形 537">
          <a:extLst>
            <a:ext uri="{FF2B5EF4-FFF2-40B4-BE49-F238E27FC236}">
              <a16:creationId xmlns="" xmlns:a16="http://schemas.microsoft.com/office/drawing/2014/main" id="{6E1BE537-13B6-48AA-B0EB-6A04BB4DB65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9" name="正方形/長方形 538">
          <a:extLst>
            <a:ext uri="{FF2B5EF4-FFF2-40B4-BE49-F238E27FC236}">
              <a16:creationId xmlns="" xmlns:a16="http://schemas.microsoft.com/office/drawing/2014/main" id="{B009CC5C-483A-4CBD-9E3A-BB6506994FC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0" name="正方形/長方形 539">
          <a:extLst>
            <a:ext uri="{FF2B5EF4-FFF2-40B4-BE49-F238E27FC236}">
              <a16:creationId xmlns="" xmlns:a16="http://schemas.microsoft.com/office/drawing/2014/main" id="{091BB180-D66D-422A-A595-5BC17CEA9DCB}"/>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1" name="テキスト ボックス 540">
          <a:extLst>
            <a:ext uri="{FF2B5EF4-FFF2-40B4-BE49-F238E27FC236}">
              <a16:creationId xmlns="" xmlns:a16="http://schemas.microsoft.com/office/drawing/2014/main" id="{0A34908F-9A56-4795-BAA0-53883474982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2" name="直線コネクタ 541">
          <a:extLst>
            <a:ext uri="{FF2B5EF4-FFF2-40B4-BE49-F238E27FC236}">
              <a16:creationId xmlns="" xmlns:a16="http://schemas.microsoft.com/office/drawing/2014/main" id="{BBACCA65-6D11-40C0-A143-41C8785B1D22}"/>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43" name="直線コネクタ 542">
          <a:extLst>
            <a:ext uri="{FF2B5EF4-FFF2-40B4-BE49-F238E27FC236}">
              <a16:creationId xmlns="" xmlns:a16="http://schemas.microsoft.com/office/drawing/2014/main" id="{2C7C2D07-525E-402E-BF80-EDDB8AB741AA}"/>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44" name="テキスト ボックス 543">
          <a:extLst>
            <a:ext uri="{FF2B5EF4-FFF2-40B4-BE49-F238E27FC236}">
              <a16:creationId xmlns="" xmlns:a16="http://schemas.microsoft.com/office/drawing/2014/main" id="{A274E743-D77F-40C4-ABB0-DD749EAE9B26}"/>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45" name="直線コネクタ 544">
          <a:extLst>
            <a:ext uri="{FF2B5EF4-FFF2-40B4-BE49-F238E27FC236}">
              <a16:creationId xmlns="" xmlns:a16="http://schemas.microsoft.com/office/drawing/2014/main" id="{F7CDFC46-1EC8-4D6B-B222-04C7CC189ABE}"/>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46" name="テキスト ボックス 545">
          <a:extLst>
            <a:ext uri="{FF2B5EF4-FFF2-40B4-BE49-F238E27FC236}">
              <a16:creationId xmlns="" xmlns:a16="http://schemas.microsoft.com/office/drawing/2014/main" id="{8C97328C-206A-45AE-8F61-1CA4DDD32047}"/>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47" name="直線コネクタ 546">
          <a:extLst>
            <a:ext uri="{FF2B5EF4-FFF2-40B4-BE49-F238E27FC236}">
              <a16:creationId xmlns="" xmlns:a16="http://schemas.microsoft.com/office/drawing/2014/main" id="{B2BB3FBD-2A33-437F-8ABD-4F06AEA40953}"/>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48" name="テキスト ボックス 547">
          <a:extLst>
            <a:ext uri="{FF2B5EF4-FFF2-40B4-BE49-F238E27FC236}">
              <a16:creationId xmlns="" xmlns:a16="http://schemas.microsoft.com/office/drawing/2014/main" id="{E30E5113-F47E-40B6-ABF7-C973CB0FADC8}"/>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49" name="直線コネクタ 548">
          <a:extLst>
            <a:ext uri="{FF2B5EF4-FFF2-40B4-BE49-F238E27FC236}">
              <a16:creationId xmlns="" xmlns:a16="http://schemas.microsoft.com/office/drawing/2014/main" id="{1186611C-C552-4973-8FD8-F7B46821E52A}"/>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50" name="テキスト ボックス 549">
          <a:extLst>
            <a:ext uri="{FF2B5EF4-FFF2-40B4-BE49-F238E27FC236}">
              <a16:creationId xmlns="" xmlns:a16="http://schemas.microsoft.com/office/drawing/2014/main" id="{9D30A6CE-44AB-4387-9841-E42BD160ACB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1" name="直線コネクタ 550">
          <a:extLst>
            <a:ext uri="{FF2B5EF4-FFF2-40B4-BE49-F238E27FC236}">
              <a16:creationId xmlns="" xmlns:a16="http://schemas.microsoft.com/office/drawing/2014/main" id="{C78C18EC-8F8B-4CC3-9B2E-1D9D776DC73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2" name="テキスト ボックス 551">
          <a:extLst>
            <a:ext uri="{FF2B5EF4-FFF2-40B4-BE49-F238E27FC236}">
              <a16:creationId xmlns="" xmlns:a16="http://schemas.microsoft.com/office/drawing/2014/main" id="{F130FE44-3C8D-4DB0-B7E3-BA53D5C707C5}"/>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3" name="【消防施設】&#10;一人当たり面積グラフ枠">
          <a:extLst>
            <a:ext uri="{FF2B5EF4-FFF2-40B4-BE49-F238E27FC236}">
              <a16:creationId xmlns="" xmlns:a16="http://schemas.microsoft.com/office/drawing/2014/main" id="{58425E37-B3EA-4A57-BAD6-6B967DA7A7A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81535</xdr:rowOff>
    </xdr:from>
    <xdr:to>
      <xdr:col>116</xdr:col>
      <xdr:colOff>62864</xdr:colOff>
      <xdr:row>86</xdr:row>
      <xdr:rowOff>28956</xdr:rowOff>
    </xdr:to>
    <xdr:cxnSp macro="">
      <xdr:nvCxnSpPr>
        <xdr:cNvPr id="554" name="直線コネクタ 553">
          <a:extLst>
            <a:ext uri="{FF2B5EF4-FFF2-40B4-BE49-F238E27FC236}">
              <a16:creationId xmlns="" xmlns:a16="http://schemas.microsoft.com/office/drawing/2014/main" id="{E952894F-4D67-4C0A-AFB8-6D5141C935ED}"/>
            </a:ext>
          </a:extLst>
        </xdr:cNvPr>
        <xdr:cNvCxnSpPr/>
      </xdr:nvCxnSpPr>
      <xdr:spPr>
        <a:xfrm flipV="1">
          <a:off x="22160864" y="13626085"/>
          <a:ext cx="0" cy="11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555" name="【消防施設】&#10;一人当たり面積最小値テキスト">
          <a:extLst>
            <a:ext uri="{FF2B5EF4-FFF2-40B4-BE49-F238E27FC236}">
              <a16:creationId xmlns="" xmlns:a16="http://schemas.microsoft.com/office/drawing/2014/main" id="{9615BB8E-8ECE-404C-ABF8-3704814645DA}"/>
            </a:ext>
          </a:extLst>
        </xdr:cNvPr>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556" name="直線コネクタ 555">
          <a:extLst>
            <a:ext uri="{FF2B5EF4-FFF2-40B4-BE49-F238E27FC236}">
              <a16:creationId xmlns="" xmlns:a16="http://schemas.microsoft.com/office/drawing/2014/main" id="{6920C52B-A510-49A2-9156-929EB5358E89}"/>
            </a:ext>
          </a:extLst>
        </xdr:cNvPr>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28212</xdr:rowOff>
    </xdr:from>
    <xdr:ext cx="469744" cy="259045"/>
    <xdr:sp macro="" textlink="">
      <xdr:nvSpPr>
        <xdr:cNvPr id="557" name="【消防施設】&#10;一人当たり面積最大値テキスト">
          <a:extLst>
            <a:ext uri="{FF2B5EF4-FFF2-40B4-BE49-F238E27FC236}">
              <a16:creationId xmlns="" xmlns:a16="http://schemas.microsoft.com/office/drawing/2014/main" id="{0C81B19D-0FD5-4F09-AC79-7D377B887F18}"/>
            </a:ext>
          </a:extLst>
        </xdr:cNvPr>
        <xdr:cNvSpPr txBox="1"/>
      </xdr:nvSpPr>
      <xdr:spPr>
        <a:xfrm>
          <a:off x="22199600" y="1340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81535</xdr:rowOff>
    </xdr:from>
    <xdr:to>
      <xdr:col>116</xdr:col>
      <xdr:colOff>152400</xdr:colOff>
      <xdr:row>79</xdr:row>
      <xdr:rowOff>81535</xdr:rowOff>
    </xdr:to>
    <xdr:cxnSp macro="">
      <xdr:nvCxnSpPr>
        <xdr:cNvPr id="558" name="直線コネクタ 557">
          <a:extLst>
            <a:ext uri="{FF2B5EF4-FFF2-40B4-BE49-F238E27FC236}">
              <a16:creationId xmlns="" xmlns:a16="http://schemas.microsoft.com/office/drawing/2014/main" id="{E3DCFE34-E55B-41AC-A404-300772383D50}"/>
            </a:ext>
          </a:extLst>
        </xdr:cNvPr>
        <xdr:cNvCxnSpPr/>
      </xdr:nvCxnSpPr>
      <xdr:spPr>
        <a:xfrm>
          <a:off x="22072600" y="1362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38879</xdr:rowOff>
    </xdr:from>
    <xdr:ext cx="469744" cy="259045"/>
    <xdr:sp macro="" textlink="">
      <xdr:nvSpPr>
        <xdr:cNvPr id="559" name="【消防施設】&#10;一人当たり面積平均値テキスト">
          <a:extLst>
            <a:ext uri="{FF2B5EF4-FFF2-40B4-BE49-F238E27FC236}">
              <a16:creationId xmlns="" xmlns:a16="http://schemas.microsoft.com/office/drawing/2014/main" id="{231B34FE-39FE-4484-9209-EF70D5368752}"/>
            </a:ext>
          </a:extLst>
        </xdr:cNvPr>
        <xdr:cNvSpPr txBox="1"/>
      </xdr:nvSpPr>
      <xdr:spPr>
        <a:xfrm>
          <a:off x="22199600" y="14440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60452</xdr:rowOff>
    </xdr:from>
    <xdr:to>
      <xdr:col>116</xdr:col>
      <xdr:colOff>114300</xdr:colOff>
      <xdr:row>84</xdr:row>
      <xdr:rowOff>162052</xdr:rowOff>
    </xdr:to>
    <xdr:sp macro="" textlink="">
      <xdr:nvSpPr>
        <xdr:cNvPr id="560" name="フローチャート: 判断 559">
          <a:extLst>
            <a:ext uri="{FF2B5EF4-FFF2-40B4-BE49-F238E27FC236}">
              <a16:creationId xmlns="" xmlns:a16="http://schemas.microsoft.com/office/drawing/2014/main" id="{2B53B3FA-F73C-49B8-8BDC-1498B2337860}"/>
            </a:ext>
          </a:extLst>
        </xdr:cNvPr>
        <xdr:cNvSpPr/>
      </xdr:nvSpPr>
      <xdr:spPr>
        <a:xfrm>
          <a:off x="221107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561" name="フローチャート: 判断 560">
          <a:extLst>
            <a:ext uri="{FF2B5EF4-FFF2-40B4-BE49-F238E27FC236}">
              <a16:creationId xmlns="" xmlns:a16="http://schemas.microsoft.com/office/drawing/2014/main" id="{63155D05-FBAC-40A1-BF75-75D6724326B2}"/>
            </a:ext>
          </a:extLst>
        </xdr:cNvPr>
        <xdr:cNvSpPr/>
      </xdr:nvSpPr>
      <xdr:spPr>
        <a:xfrm>
          <a:off x="21272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7129</xdr:rowOff>
    </xdr:from>
    <xdr:ext cx="469744" cy="259045"/>
    <xdr:sp macro="" textlink="">
      <xdr:nvSpPr>
        <xdr:cNvPr id="562" name="n_1aveValue【消防施設】&#10;一人当たり面積">
          <a:extLst>
            <a:ext uri="{FF2B5EF4-FFF2-40B4-BE49-F238E27FC236}">
              <a16:creationId xmlns="" xmlns:a16="http://schemas.microsoft.com/office/drawing/2014/main" id="{829F5942-BEE7-4C96-B16F-083A0105FFD2}"/>
            </a:ext>
          </a:extLst>
        </xdr:cNvPr>
        <xdr:cNvSpPr txBox="1"/>
      </xdr:nvSpPr>
      <xdr:spPr>
        <a:xfrm>
          <a:off x="210757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110744</xdr:rowOff>
    </xdr:from>
    <xdr:to>
      <xdr:col>107</xdr:col>
      <xdr:colOff>101600</xdr:colOff>
      <xdr:row>85</xdr:row>
      <xdr:rowOff>40894</xdr:rowOff>
    </xdr:to>
    <xdr:sp macro="" textlink="">
      <xdr:nvSpPr>
        <xdr:cNvPr id="563" name="フローチャート: 判断 562">
          <a:extLst>
            <a:ext uri="{FF2B5EF4-FFF2-40B4-BE49-F238E27FC236}">
              <a16:creationId xmlns="" xmlns:a16="http://schemas.microsoft.com/office/drawing/2014/main" id="{DB4253C6-8693-469B-BC08-863B46C4459B}"/>
            </a:ext>
          </a:extLst>
        </xdr:cNvPr>
        <xdr:cNvSpPr/>
      </xdr:nvSpPr>
      <xdr:spPr>
        <a:xfrm>
          <a:off x="20383500" y="1451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57421</xdr:rowOff>
    </xdr:from>
    <xdr:ext cx="469744" cy="259045"/>
    <xdr:sp macro="" textlink="">
      <xdr:nvSpPr>
        <xdr:cNvPr id="564" name="n_2aveValue【消防施設】&#10;一人当たり面積">
          <a:extLst>
            <a:ext uri="{FF2B5EF4-FFF2-40B4-BE49-F238E27FC236}">
              <a16:creationId xmlns="" xmlns:a16="http://schemas.microsoft.com/office/drawing/2014/main" id="{15201B09-3D5A-40E3-BB0F-563ADA13D231}"/>
            </a:ext>
          </a:extLst>
        </xdr:cNvPr>
        <xdr:cNvSpPr txBox="1"/>
      </xdr:nvSpPr>
      <xdr:spPr>
        <a:xfrm>
          <a:off x="20199427" y="1428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65" name="テキスト ボックス 564">
          <a:extLst>
            <a:ext uri="{FF2B5EF4-FFF2-40B4-BE49-F238E27FC236}">
              <a16:creationId xmlns="" xmlns:a16="http://schemas.microsoft.com/office/drawing/2014/main" id="{AC2B367A-677A-4511-A699-B54D5955250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6" name="テキスト ボックス 565">
          <a:extLst>
            <a:ext uri="{FF2B5EF4-FFF2-40B4-BE49-F238E27FC236}">
              <a16:creationId xmlns="" xmlns:a16="http://schemas.microsoft.com/office/drawing/2014/main" id="{DB790377-987A-4168-A4F7-4A390C8CEEA5}"/>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7" name="テキスト ボックス 566">
          <a:extLst>
            <a:ext uri="{FF2B5EF4-FFF2-40B4-BE49-F238E27FC236}">
              <a16:creationId xmlns="" xmlns:a16="http://schemas.microsoft.com/office/drawing/2014/main" id="{91DD4FB0-9896-4D40-B573-DBC4C074DE7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8" name="テキスト ボックス 567">
          <a:extLst>
            <a:ext uri="{FF2B5EF4-FFF2-40B4-BE49-F238E27FC236}">
              <a16:creationId xmlns="" xmlns:a16="http://schemas.microsoft.com/office/drawing/2014/main" id="{1D80335B-BCB4-49D9-A799-DF4FBAAB73A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69" name="テキスト ボックス 568">
          <a:extLst>
            <a:ext uri="{FF2B5EF4-FFF2-40B4-BE49-F238E27FC236}">
              <a16:creationId xmlns="" xmlns:a16="http://schemas.microsoft.com/office/drawing/2014/main" id="{88514AD3-8020-47DD-A7FD-751A1875A47C}"/>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108458</xdr:rowOff>
    </xdr:from>
    <xdr:to>
      <xdr:col>112</xdr:col>
      <xdr:colOff>38100</xdr:colOff>
      <xdr:row>86</xdr:row>
      <xdr:rowOff>38608</xdr:rowOff>
    </xdr:to>
    <xdr:sp macro="" textlink="">
      <xdr:nvSpPr>
        <xdr:cNvPr id="570" name="楕円 569">
          <a:extLst>
            <a:ext uri="{FF2B5EF4-FFF2-40B4-BE49-F238E27FC236}">
              <a16:creationId xmlns="" xmlns:a16="http://schemas.microsoft.com/office/drawing/2014/main" id="{00BC74D2-4DD9-47E7-9DA7-42EDA8BBC194}"/>
            </a:ext>
          </a:extLst>
        </xdr:cNvPr>
        <xdr:cNvSpPr/>
      </xdr:nvSpPr>
      <xdr:spPr>
        <a:xfrm>
          <a:off x="212725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108458</xdr:rowOff>
    </xdr:from>
    <xdr:to>
      <xdr:col>107</xdr:col>
      <xdr:colOff>101600</xdr:colOff>
      <xdr:row>86</xdr:row>
      <xdr:rowOff>38608</xdr:rowOff>
    </xdr:to>
    <xdr:sp macro="" textlink="">
      <xdr:nvSpPr>
        <xdr:cNvPr id="571" name="楕円 570">
          <a:extLst>
            <a:ext uri="{FF2B5EF4-FFF2-40B4-BE49-F238E27FC236}">
              <a16:creationId xmlns="" xmlns:a16="http://schemas.microsoft.com/office/drawing/2014/main" id="{E393BE54-42D1-4648-9437-FC67FAFAAE0A}"/>
            </a:ext>
          </a:extLst>
        </xdr:cNvPr>
        <xdr:cNvSpPr/>
      </xdr:nvSpPr>
      <xdr:spPr>
        <a:xfrm>
          <a:off x="203835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159258</xdr:rowOff>
    </xdr:from>
    <xdr:to>
      <xdr:col>111</xdr:col>
      <xdr:colOff>177800</xdr:colOff>
      <xdr:row>85</xdr:row>
      <xdr:rowOff>159258</xdr:rowOff>
    </xdr:to>
    <xdr:cxnSp macro="">
      <xdr:nvCxnSpPr>
        <xdr:cNvPr id="572" name="直線コネクタ 571">
          <a:extLst>
            <a:ext uri="{FF2B5EF4-FFF2-40B4-BE49-F238E27FC236}">
              <a16:creationId xmlns="" xmlns:a16="http://schemas.microsoft.com/office/drawing/2014/main" id="{0D25D6C4-178F-4F0D-BD57-555445FF8BAA}"/>
            </a:ext>
          </a:extLst>
        </xdr:cNvPr>
        <xdr:cNvCxnSpPr/>
      </xdr:nvCxnSpPr>
      <xdr:spPr>
        <a:xfrm>
          <a:off x="20434300" y="147325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29735</xdr:rowOff>
    </xdr:from>
    <xdr:ext cx="469744" cy="259045"/>
    <xdr:sp macro="" textlink="">
      <xdr:nvSpPr>
        <xdr:cNvPr id="573" name="n_1mainValue【消防施設】&#10;一人当たり面積">
          <a:extLst>
            <a:ext uri="{FF2B5EF4-FFF2-40B4-BE49-F238E27FC236}">
              <a16:creationId xmlns="" xmlns:a16="http://schemas.microsoft.com/office/drawing/2014/main" id="{A30265AB-E384-4968-AF95-29404A5BB69C}"/>
            </a:ext>
          </a:extLst>
        </xdr:cNvPr>
        <xdr:cNvSpPr txBox="1"/>
      </xdr:nvSpPr>
      <xdr:spPr>
        <a:xfrm>
          <a:off x="21075727" y="1477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29735</xdr:rowOff>
    </xdr:from>
    <xdr:ext cx="469744" cy="259045"/>
    <xdr:sp macro="" textlink="">
      <xdr:nvSpPr>
        <xdr:cNvPr id="574" name="n_2mainValue【消防施設】&#10;一人当たり面積">
          <a:extLst>
            <a:ext uri="{FF2B5EF4-FFF2-40B4-BE49-F238E27FC236}">
              <a16:creationId xmlns="" xmlns:a16="http://schemas.microsoft.com/office/drawing/2014/main" id="{C02C78DB-7ACA-4ED1-8E1C-B0DA1960A080}"/>
            </a:ext>
          </a:extLst>
        </xdr:cNvPr>
        <xdr:cNvSpPr txBox="1"/>
      </xdr:nvSpPr>
      <xdr:spPr>
        <a:xfrm>
          <a:off x="20199427" y="1477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5" name="正方形/長方形 574">
          <a:extLst>
            <a:ext uri="{FF2B5EF4-FFF2-40B4-BE49-F238E27FC236}">
              <a16:creationId xmlns="" xmlns:a16="http://schemas.microsoft.com/office/drawing/2014/main" id="{0249270F-B347-4D69-B3EF-A3A418C0B40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6" name="正方形/長方形 575">
          <a:extLst>
            <a:ext uri="{FF2B5EF4-FFF2-40B4-BE49-F238E27FC236}">
              <a16:creationId xmlns="" xmlns:a16="http://schemas.microsoft.com/office/drawing/2014/main" id="{44498DDB-27F5-4DC3-A821-3E88B6695B9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7" name="正方形/長方形 576">
          <a:extLst>
            <a:ext uri="{FF2B5EF4-FFF2-40B4-BE49-F238E27FC236}">
              <a16:creationId xmlns="" xmlns:a16="http://schemas.microsoft.com/office/drawing/2014/main" id="{72D42B50-A960-4958-992C-9B98A72C221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8" name="正方形/長方形 577">
          <a:extLst>
            <a:ext uri="{FF2B5EF4-FFF2-40B4-BE49-F238E27FC236}">
              <a16:creationId xmlns="" xmlns:a16="http://schemas.microsoft.com/office/drawing/2014/main" id="{698F339F-3EB8-42F0-B64D-9F129969716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9" name="正方形/長方形 578">
          <a:extLst>
            <a:ext uri="{FF2B5EF4-FFF2-40B4-BE49-F238E27FC236}">
              <a16:creationId xmlns="" xmlns:a16="http://schemas.microsoft.com/office/drawing/2014/main" id="{58FD6D4E-F1FB-44AF-BDFE-40DE023EEA8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0" name="正方形/長方形 579">
          <a:extLst>
            <a:ext uri="{FF2B5EF4-FFF2-40B4-BE49-F238E27FC236}">
              <a16:creationId xmlns="" xmlns:a16="http://schemas.microsoft.com/office/drawing/2014/main" id="{90E4851B-0FC8-4C12-9DC9-989FE1F901F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1" name="正方形/長方形 580">
          <a:extLst>
            <a:ext uri="{FF2B5EF4-FFF2-40B4-BE49-F238E27FC236}">
              <a16:creationId xmlns="" xmlns:a16="http://schemas.microsoft.com/office/drawing/2014/main" id="{3441EEB4-230A-4E8D-B865-9A71F7A927B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2" name="正方形/長方形 581">
          <a:extLst>
            <a:ext uri="{FF2B5EF4-FFF2-40B4-BE49-F238E27FC236}">
              <a16:creationId xmlns="" xmlns:a16="http://schemas.microsoft.com/office/drawing/2014/main" id="{329F624A-0001-45CF-9E91-5053191E080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3" name="テキスト ボックス 582">
          <a:extLst>
            <a:ext uri="{FF2B5EF4-FFF2-40B4-BE49-F238E27FC236}">
              <a16:creationId xmlns="" xmlns:a16="http://schemas.microsoft.com/office/drawing/2014/main" id="{00F598D1-3EBD-492E-8FA5-3CCEC5AAB42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4" name="直線コネクタ 583">
          <a:extLst>
            <a:ext uri="{FF2B5EF4-FFF2-40B4-BE49-F238E27FC236}">
              <a16:creationId xmlns="" xmlns:a16="http://schemas.microsoft.com/office/drawing/2014/main" id="{F76B0AF5-4DEB-4761-B227-7F7FB7F7672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85" name="直線コネクタ 584">
          <a:extLst>
            <a:ext uri="{FF2B5EF4-FFF2-40B4-BE49-F238E27FC236}">
              <a16:creationId xmlns="" xmlns:a16="http://schemas.microsoft.com/office/drawing/2014/main" id="{5C037643-DE6D-470B-AE92-E5FBE79DCC0F}"/>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86" name="テキスト ボックス 585">
          <a:extLst>
            <a:ext uri="{FF2B5EF4-FFF2-40B4-BE49-F238E27FC236}">
              <a16:creationId xmlns="" xmlns:a16="http://schemas.microsoft.com/office/drawing/2014/main" id="{4CADAFF6-E862-4E99-92F1-0EB71F6FB757}"/>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87" name="直線コネクタ 586">
          <a:extLst>
            <a:ext uri="{FF2B5EF4-FFF2-40B4-BE49-F238E27FC236}">
              <a16:creationId xmlns="" xmlns:a16="http://schemas.microsoft.com/office/drawing/2014/main" id="{B9F1484F-C4D8-41BF-8729-0C346D4E3CAF}"/>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88" name="テキスト ボックス 587">
          <a:extLst>
            <a:ext uri="{FF2B5EF4-FFF2-40B4-BE49-F238E27FC236}">
              <a16:creationId xmlns="" xmlns:a16="http://schemas.microsoft.com/office/drawing/2014/main" id="{D6C938C5-0238-436B-B6DA-34FD15B2E107}"/>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89" name="直線コネクタ 588">
          <a:extLst>
            <a:ext uri="{FF2B5EF4-FFF2-40B4-BE49-F238E27FC236}">
              <a16:creationId xmlns="" xmlns:a16="http://schemas.microsoft.com/office/drawing/2014/main" id="{A9214F4D-3888-4DE2-A9C1-5C5F9E4EAB55}"/>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0" name="テキスト ボックス 589">
          <a:extLst>
            <a:ext uri="{FF2B5EF4-FFF2-40B4-BE49-F238E27FC236}">
              <a16:creationId xmlns="" xmlns:a16="http://schemas.microsoft.com/office/drawing/2014/main" id="{32560FAA-7D69-48C6-9CD7-41CC51336D9A}"/>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1" name="直線コネクタ 590">
          <a:extLst>
            <a:ext uri="{FF2B5EF4-FFF2-40B4-BE49-F238E27FC236}">
              <a16:creationId xmlns="" xmlns:a16="http://schemas.microsoft.com/office/drawing/2014/main" id="{4FED1BD1-3624-4F8E-AAB8-F24F9607D7B4}"/>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92" name="テキスト ボックス 591">
          <a:extLst>
            <a:ext uri="{FF2B5EF4-FFF2-40B4-BE49-F238E27FC236}">
              <a16:creationId xmlns="" xmlns:a16="http://schemas.microsoft.com/office/drawing/2014/main" id="{5857D914-DA44-45A0-B001-EA69688AFB83}"/>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93" name="直線コネクタ 592">
          <a:extLst>
            <a:ext uri="{FF2B5EF4-FFF2-40B4-BE49-F238E27FC236}">
              <a16:creationId xmlns="" xmlns:a16="http://schemas.microsoft.com/office/drawing/2014/main" id="{D27F7ED4-2758-468A-92ED-43AE64D2DF0E}"/>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94" name="テキスト ボックス 593">
          <a:extLst>
            <a:ext uri="{FF2B5EF4-FFF2-40B4-BE49-F238E27FC236}">
              <a16:creationId xmlns="" xmlns:a16="http://schemas.microsoft.com/office/drawing/2014/main" id="{537B18D3-DFAC-4567-9D92-B0D29D49521A}"/>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95" name="直線コネクタ 594">
          <a:extLst>
            <a:ext uri="{FF2B5EF4-FFF2-40B4-BE49-F238E27FC236}">
              <a16:creationId xmlns="" xmlns:a16="http://schemas.microsoft.com/office/drawing/2014/main" id="{102DE2FB-C7AF-4491-8B32-818CB22D49B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96" name="テキスト ボックス 595">
          <a:extLst>
            <a:ext uri="{FF2B5EF4-FFF2-40B4-BE49-F238E27FC236}">
              <a16:creationId xmlns="" xmlns:a16="http://schemas.microsoft.com/office/drawing/2014/main" id="{90156071-8D18-445B-BC7B-C07F93E0E261}"/>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7" name="直線コネクタ 596">
          <a:extLst>
            <a:ext uri="{FF2B5EF4-FFF2-40B4-BE49-F238E27FC236}">
              <a16:creationId xmlns="" xmlns:a16="http://schemas.microsoft.com/office/drawing/2014/main" id="{A25B4DF0-85CE-40A3-BBEA-BFD9868A366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98" name="テキスト ボックス 597">
          <a:extLst>
            <a:ext uri="{FF2B5EF4-FFF2-40B4-BE49-F238E27FC236}">
              <a16:creationId xmlns="" xmlns:a16="http://schemas.microsoft.com/office/drawing/2014/main" id="{1140C849-7B07-4BF7-B7CA-8B264D2ED6E3}"/>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9" name="【庁舎】&#10;有形固定資産減価償却率グラフ枠">
          <a:extLst>
            <a:ext uri="{FF2B5EF4-FFF2-40B4-BE49-F238E27FC236}">
              <a16:creationId xmlns="" xmlns:a16="http://schemas.microsoft.com/office/drawing/2014/main" id="{68A40ECA-9A0E-4E82-B22C-0E537AAAC63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109</xdr:row>
      <xdr:rowOff>2721</xdr:rowOff>
    </xdr:to>
    <xdr:cxnSp macro="">
      <xdr:nvCxnSpPr>
        <xdr:cNvPr id="600" name="直線コネクタ 599">
          <a:extLst>
            <a:ext uri="{FF2B5EF4-FFF2-40B4-BE49-F238E27FC236}">
              <a16:creationId xmlns="" xmlns:a16="http://schemas.microsoft.com/office/drawing/2014/main" id="{3DE32B4F-72CC-4EA6-8061-B52FD4D4C380}"/>
            </a:ext>
          </a:extLst>
        </xdr:cNvPr>
        <xdr:cNvCxnSpPr/>
      </xdr:nvCxnSpPr>
      <xdr:spPr>
        <a:xfrm flipV="1">
          <a:off x="16318864" y="17093837"/>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6548</xdr:rowOff>
    </xdr:from>
    <xdr:ext cx="340478" cy="259045"/>
    <xdr:sp macro="" textlink="">
      <xdr:nvSpPr>
        <xdr:cNvPr id="601" name="【庁舎】&#10;有形固定資産減価償却率最小値テキスト">
          <a:extLst>
            <a:ext uri="{FF2B5EF4-FFF2-40B4-BE49-F238E27FC236}">
              <a16:creationId xmlns="" xmlns:a16="http://schemas.microsoft.com/office/drawing/2014/main" id="{17D6BF8E-0653-4B3E-A86C-0A86C0EA1DD7}"/>
            </a:ext>
          </a:extLst>
        </xdr:cNvPr>
        <xdr:cNvSpPr txBox="1"/>
      </xdr:nvSpPr>
      <xdr:spPr>
        <a:xfrm>
          <a:off x="16357600" y="1869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xdr:rowOff>
    </xdr:from>
    <xdr:to>
      <xdr:col>86</xdr:col>
      <xdr:colOff>25400</xdr:colOff>
      <xdr:row>109</xdr:row>
      <xdr:rowOff>2721</xdr:rowOff>
    </xdr:to>
    <xdr:cxnSp macro="">
      <xdr:nvCxnSpPr>
        <xdr:cNvPr id="602" name="直線コネクタ 601">
          <a:extLst>
            <a:ext uri="{FF2B5EF4-FFF2-40B4-BE49-F238E27FC236}">
              <a16:creationId xmlns="" xmlns:a16="http://schemas.microsoft.com/office/drawing/2014/main" id="{4378C931-3915-4AC3-9275-11D924F1DD76}"/>
            </a:ext>
          </a:extLst>
        </xdr:cNvPr>
        <xdr:cNvCxnSpPr/>
      </xdr:nvCxnSpPr>
      <xdr:spPr>
        <a:xfrm>
          <a:off x="16230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603" name="【庁舎】&#10;有形固定資産減価償却率最大値テキスト">
          <a:extLst>
            <a:ext uri="{FF2B5EF4-FFF2-40B4-BE49-F238E27FC236}">
              <a16:creationId xmlns="" xmlns:a16="http://schemas.microsoft.com/office/drawing/2014/main" id="{1322B52B-2D46-4162-B705-EF5DB2D89DEA}"/>
            </a:ext>
          </a:extLst>
        </xdr:cNvPr>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604" name="直線コネクタ 603">
          <a:extLst>
            <a:ext uri="{FF2B5EF4-FFF2-40B4-BE49-F238E27FC236}">
              <a16:creationId xmlns="" xmlns:a16="http://schemas.microsoft.com/office/drawing/2014/main" id="{B347956E-628D-4E46-86F9-66B9360D4963}"/>
            </a:ext>
          </a:extLst>
        </xdr:cNvPr>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158948</xdr:rowOff>
    </xdr:from>
    <xdr:ext cx="405111" cy="259045"/>
    <xdr:sp macro="" textlink="">
      <xdr:nvSpPr>
        <xdr:cNvPr id="605" name="【庁舎】&#10;有形固定資産減価償却率平均値テキスト">
          <a:extLst>
            <a:ext uri="{FF2B5EF4-FFF2-40B4-BE49-F238E27FC236}">
              <a16:creationId xmlns="" xmlns:a16="http://schemas.microsoft.com/office/drawing/2014/main" id="{719107C6-6D0A-4E98-84B3-12C4F955CF25}"/>
            </a:ext>
          </a:extLst>
        </xdr:cNvPr>
        <xdr:cNvSpPr txBox="1"/>
      </xdr:nvSpPr>
      <xdr:spPr>
        <a:xfrm>
          <a:off x="16357600" y="176468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9071</xdr:rowOff>
    </xdr:from>
    <xdr:to>
      <xdr:col>85</xdr:col>
      <xdr:colOff>177800</xdr:colOff>
      <xdr:row>103</xdr:row>
      <xdr:rowOff>110671</xdr:rowOff>
    </xdr:to>
    <xdr:sp macro="" textlink="">
      <xdr:nvSpPr>
        <xdr:cNvPr id="606" name="フローチャート: 判断 605">
          <a:extLst>
            <a:ext uri="{FF2B5EF4-FFF2-40B4-BE49-F238E27FC236}">
              <a16:creationId xmlns="" xmlns:a16="http://schemas.microsoft.com/office/drawing/2014/main" id="{A265D77F-7E3A-4045-9274-D9BED838A8B2}"/>
            </a:ext>
          </a:extLst>
        </xdr:cNvPr>
        <xdr:cNvSpPr/>
      </xdr:nvSpPr>
      <xdr:spPr>
        <a:xfrm>
          <a:off x="162687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53158</xdr:rowOff>
    </xdr:from>
    <xdr:to>
      <xdr:col>81</xdr:col>
      <xdr:colOff>101600</xdr:colOff>
      <xdr:row>103</xdr:row>
      <xdr:rowOff>154758</xdr:rowOff>
    </xdr:to>
    <xdr:sp macro="" textlink="">
      <xdr:nvSpPr>
        <xdr:cNvPr id="607" name="フローチャート: 判断 606">
          <a:extLst>
            <a:ext uri="{FF2B5EF4-FFF2-40B4-BE49-F238E27FC236}">
              <a16:creationId xmlns="" xmlns:a16="http://schemas.microsoft.com/office/drawing/2014/main" id="{6A271916-C08F-44B8-A1F5-64D12FCA1071}"/>
            </a:ext>
          </a:extLst>
        </xdr:cNvPr>
        <xdr:cNvSpPr/>
      </xdr:nvSpPr>
      <xdr:spPr>
        <a:xfrm>
          <a:off x="15430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145885</xdr:rowOff>
    </xdr:from>
    <xdr:ext cx="405111" cy="259045"/>
    <xdr:sp macro="" textlink="">
      <xdr:nvSpPr>
        <xdr:cNvPr id="608" name="n_1aveValue【庁舎】&#10;有形固定資産減価償却率">
          <a:extLst>
            <a:ext uri="{FF2B5EF4-FFF2-40B4-BE49-F238E27FC236}">
              <a16:creationId xmlns="" xmlns:a16="http://schemas.microsoft.com/office/drawing/2014/main" id="{CF3D961C-BF9C-4187-92CF-0A9150C6BB9E}"/>
            </a:ext>
          </a:extLst>
        </xdr:cNvPr>
        <xdr:cNvSpPr txBox="1"/>
      </xdr:nvSpPr>
      <xdr:spPr>
        <a:xfrm>
          <a:off x="15266044" y="1780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56424</xdr:rowOff>
    </xdr:from>
    <xdr:to>
      <xdr:col>76</xdr:col>
      <xdr:colOff>165100</xdr:colOff>
      <xdr:row>103</xdr:row>
      <xdr:rowOff>158024</xdr:rowOff>
    </xdr:to>
    <xdr:sp macro="" textlink="">
      <xdr:nvSpPr>
        <xdr:cNvPr id="609" name="フローチャート: 判断 608">
          <a:extLst>
            <a:ext uri="{FF2B5EF4-FFF2-40B4-BE49-F238E27FC236}">
              <a16:creationId xmlns="" xmlns:a16="http://schemas.microsoft.com/office/drawing/2014/main" id="{D9337E38-9729-4A18-9059-836622859C27}"/>
            </a:ext>
          </a:extLst>
        </xdr:cNvPr>
        <xdr:cNvSpPr/>
      </xdr:nvSpPr>
      <xdr:spPr>
        <a:xfrm>
          <a:off x="14541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149151</xdr:rowOff>
    </xdr:from>
    <xdr:ext cx="405111" cy="259045"/>
    <xdr:sp macro="" textlink="">
      <xdr:nvSpPr>
        <xdr:cNvPr id="610" name="n_2aveValue【庁舎】&#10;有形固定資産減価償却率">
          <a:extLst>
            <a:ext uri="{FF2B5EF4-FFF2-40B4-BE49-F238E27FC236}">
              <a16:creationId xmlns="" xmlns:a16="http://schemas.microsoft.com/office/drawing/2014/main" id="{FAEA8188-7075-4CC0-8D3C-8197F2080F6D}"/>
            </a:ext>
          </a:extLst>
        </xdr:cNvPr>
        <xdr:cNvSpPr txBox="1"/>
      </xdr:nvSpPr>
      <xdr:spPr>
        <a:xfrm>
          <a:off x="14389744" y="1780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11" name="テキスト ボックス 610">
          <a:extLst>
            <a:ext uri="{FF2B5EF4-FFF2-40B4-BE49-F238E27FC236}">
              <a16:creationId xmlns="" xmlns:a16="http://schemas.microsoft.com/office/drawing/2014/main" id="{C2785730-9EB8-4F6B-8D39-2571C7B68AA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2" name="テキスト ボックス 611">
          <a:extLst>
            <a:ext uri="{FF2B5EF4-FFF2-40B4-BE49-F238E27FC236}">
              <a16:creationId xmlns="" xmlns:a16="http://schemas.microsoft.com/office/drawing/2014/main" id="{259B451A-BDBB-4742-B55A-4B6C0DEDC1D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3" name="テキスト ボックス 612">
          <a:extLst>
            <a:ext uri="{FF2B5EF4-FFF2-40B4-BE49-F238E27FC236}">
              <a16:creationId xmlns="" xmlns:a16="http://schemas.microsoft.com/office/drawing/2014/main" id="{378F4A54-1D4B-444F-B788-7C7E8D6EE62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4" name="テキスト ボックス 613">
          <a:extLst>
            <a:ext uri="{FF2B5EF4-FFF2-40B4-BE49-F238E27FC236}">
              <a16:creationId xmlns="" xmlns:a16="http://schemas.microsoft.com/office/drawing/2014/main" id="{CDCC4195-2144-4DF6-8B7C-EEFC59FF278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5" name="テキスト ボックス 614">
          <a:extLst>
            <a:ext uri="{FF2B5EF4-FFF2-40B4-BE49-F238E27FC236}">
              <a16:creationId xmlns="" xmlns:a16="http://schemas.microsoft.com/office/drawing/2014/main" id="{BFA48EDF-A045-4A4B-8832-A6780F7C1BF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105411</xdr:rowOff>
    </xdr:from>
    <xdr:to>
      <xdr:col>81</xdr:col>
      <xdr:colOff>101600</xdr:colOff>
      <xdr:row>102</xdr:row>
      <xdr:rowOff>35561</xdr:rowOff>
    </xdr:to>
    <xdr:sp macro="" textlink="">
      <xdr:nvSpPr>
        <xdr:cNvPr id="616" name="楕円 615">
          <a:extLst>
            <a:ext uri="{FF2B5EF4-FFF2-40B4-BE49-F238E27FC236}">
              <a16:creationId xmlns="" xmlns:a16="http://schemas.microsoft.com/office/drawing/2014/main" id="{3AD2FE4D-0B03-43C2-A1BF-18D9AF7AA228}"/>
            </a:ext>
          </a:extLst>
        </xdr:cNvPr>
        <xdr:cNvSpPr/>
      </xdr:nvSpPr>
      <xdr:spPr>
        <a:xfrm>
          <a:off x="15430500" y="1742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136434</xdr:rowOff>
    </xdr:from>
    <xdr:to>
      <xdr:col>76</xdr:col>
      <xdr:colOff>165100</xdr:colOff>
      <xdr:row>102</xdr:row>
      <xdr:rowOff>66584</xdr:rowOff>
    </xdr:to>
    <xdr:sp macro="" textlink="">
      <xdr:nvSpPr>
        <xdr:cNvPr id="617" name="楕円 616">
          <a:extLst>
            <a:ext uri="{FF2B5EF4-FFF2-40B4-BE49-F238E27FC236}">
              <a16:creationId xmlns="" xmlns:a16="http://schemas.microsoft.com/office/drawing/2014/main" id="{50417F1B-2F48-44D0-A77D-EEAEA12B3CD0}"/>
            </a:ext>
          </a:extLst>
        </xdr:cNvPr>
        <xdr:cNvSpPr/>
      </xdr:nvSpPr>
      <xdr:spPr>
        <a:xfrm>
          <a:off x="14541500" y="1745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156211</xdr:rowOff>
    </xdr:from>
    <xdr:to>
      <xdr:col>81</xdr:col>
      <xdr:colOff>50800</xdr:colOff>
      <xdr:row>102</xdr:row>
      <xdr:rowOff>15784</xdr:rowOff>
    </xdr:to>
    <xdr:cxnSp macro="">
      <xdr:nvCxnSpPr>
        <xdr:cNvPr id="618" name="直線コネクタ 617">
          <a:extLst>
            <a:ext uri="{FF2B5EF4-FFF2-40B4-BE49-F238E27FC236}">
              <a16:creationId xmlns="" xmlns:a16="http://schemas.microsoft.com/office/drawing/2014/main" id="{4A7FD063-A0BF-4046-8C1A-1706C7DA806C}"/>
            </a:ext>
          </a:extLst>
        </xdr:cNvPr>
        <xdr:cNvCxnSpPr/>
      </xdr:nvCxnSpPr>
      <xdr:spPr>
        <a:xfrm flipV="1">
          <a:off x="14592300" y="17472661"/>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52088</xdr:rowOff>
    </xdr:from>
    <xdr:ext cx="405111" cy="259045"/>
    <xdr:sp macro="" textlink="">
      <xdr:nvSpPr>
        <xdr:cNvPr id="619" name="n_1mainValue【庁舎】&#10;有形固定資産減価償却率">
          <a:extLst>
            <a:ext uri="{FF2B5EF4-FFF2-40B4-BE49-F238E27FC236}">
              <a16:creationId xmlns="" xmlns:a16="http://schemas.microsoft.com/office/drawing/2014/main" id="{025EE7AD-4BC0-47DF-976F-C2EBB5E208F1}"/>
            </a:ext>
          </a:extLst>
        </xdr:cNvPr>
        <xdr:cNvSpPr txBox="1"/>
      </xdr:nvSpPr>
      <xdr:spPr>
        <a:xfrm>
          <a:off x="15266044" y="1719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83111</xdr:rowOff>
    </xdr:from>
    <xdr:ext cx="405111" cy="259045"/>
    <xdr:sp macro="" textlink="">
      <xdr:nvSpPr>
        <xdr:cNvPr id="620" name="n_2mainValue【庁舎】&#10;有形固定資産減価償却率">
          <a:extLst>
            <a:ext uri="{FF2B5EF4-FFF2-40B4-BE49-F238E27FC236}">
              <a16:creationId xmlns="" xmlns:a16="http://schemas.microsoft.com/office/drawing/2014/main" id="{9BD031BC-50C1-4AAA-888F-18C17A6ACD3A}"/>
            </a:ext>
          </a:extLst>
        </xdr:cNvPr>
        <xdr:cNvSpPr txBox="1"/>
      </xdr:nvSpPr>
      <xdr:spPr>
        <a:xfrm>
          <a:off x="14389744" y="17228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1" name="正方形/長方形 620">
          <a:extLst>
            <a:ext uri="{FF2B5EF4-FFF2-40B4-BE49-F238E27FC236}">
              <a16:creationId xmlns="" xmlns:a16="http://schemas.microsoft.com/office/drawing/2014/main" id="{C1395DA0-1DC2-4D20-AB24-74DDA66088C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2" name="正方形/長方形 621">
          <a:extLst>
            <a:ext uri="{FF2B5EF4-FFF2-40B4-BE49-F238E27FC236}">
              <a16:creationId xmlns="" xmlns:a16="http://schemas.microsoft.com/office/drawing/2014/main" id="{4FC8AFB2-F6E7-45D8-9C05-4E292FAA2D1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3" name="正方形/長方形 622">
          <a:extLst>
            <a:ext uri="{FF2B5EF4-FFF2-40B4-BE49-F238E27FC236}">
              <a16:creationId xmlns="" xmlns:a16="http://schemas.microsoft.com/office/drawing/2014/main" id="{C542D8C6-6194-4A05-A391-2266ECC83F6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4" name="正方形/長方形 623">
          <a:extLst>
            <a:ext uri="{FF2B5EF4-FFF2-40B4-BE49-F238E27FC236}">
              <a16:creationId xmlns="" xmlns:a16="http://schemas.microsoft.com/office/drawing/2014/main" id="{95122593-BE2F-460E-B705-9669DC798AE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5" name="正方形/長方形 624">
          <a:extLst>
            <a:ext uri="{FF2B5EF4-FFF2-40B4-BE49-F238E27FC236}">
              <a16:creationId xmlns="" xmlns:a16="http://schemas.microsoft.com/office/drawing/2014/main" id="{A8048108-85F4-4799-A3FA-BE3905B895B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6" name="正方形/長方形 625">
          <a:extLst>
            <a:ext uri="{FF2B5EF4-FFF2-40B4-BE49-F238E27FC236}">
              <a16:creationId xmlns="" xmlns:a16="http://schemas.microsoft.com/office/drawing/2014/main" id="{EB16F65B-9E14-4D23-98D5-ACED47698BF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7" name="正方形/長方形 626">
          <a:extLst>
            <a:ext uri="{FF2B5EF4-FFF2-40B4-BE49-F238E27FC236}">
              <a16:creationId xmlns="" xmlns:a16="http://schemas.microsoft.com/office/drawing/2014/main" id="{8ECA7BBD-A899-4E96-A527-5EC1B0D00B4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8" name="正方形/長方形 627">
          <a:extLst>
            <a:ext uri="{FF2B5EF4-FFF2-40B4-BE49-F238E27FC236}">
              <a16:creationId xmlns="" xmlns:a16="http://schemas.microsoft.com/office/drawing/2014/main" id="{E3B28188-479D-476E-932E-46847444020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9" name="テキスト ボックス 628">
          <a:extLst>
            <a:ext uri="{FF2B5EF4-FFF2-40B4-BE49-F238E27FC236}">
              <a16:creationId xmlns="" xmlns:a16="http://schemas.microsoft.com/office/drawing/2014/main" id="{20B95D80-8741-4E01-8237-9D4224D0E6C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0" name="直線コネクタ 629">
          <a:extLst>
            <a:ext uri="{FF2B5EF4-FFF2-40B4-BE49-F238E27FC236}">
              <a16:creationId xmlns="" xmlns:a16="http://schemas.microsoft.com/office/drawing/2014/main" id="{FC1CD243-2968-45E6-BB1C-FF4CA6EF01F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31" name="直線コネクタ 630">
          <a:extLst>
            <a:ext uri="{FF2B5EF4-FFF2-40B4-BE49-F238E27FC236}">
              <a16:creationId xmlns="" xmlns:a16="http://schemas.microsoft.com/office/drawing/2014/main" id="{F934C1F0-D006-47C9-9569-8B46EA09E132}"/>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32" name="テキスト ボックス 631">
          <a:extLst>
            <a:ext uri="{FF2B5EF4-FFF2-40B4-BE49-F238E27FC236}">
              <a16:creationId xmlns="" xmlns:a16="http://schemas.microsoft.com/office/drawing/2014/main" id="{76DB50CD-4A4C-45A2-90B6-E62E6EFD4E43}"/>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33" name="直線コネクタ 632">
          <a:extLst>
            <a:ext uri="{FF2B5EF4-FFF2-40B4-BE49-F238E27FC236}">
              <a16:creationId xmlns="" xmlns:a16="http://schemas.microsoft.com/office/drawing/2014/main" id="{7001F419-5E0F-4848-82C3-400A4DE4BA15}"/>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34" name="テキスト ボックス 633">
          <a:extLst>
            <a:ext uri="{FF2B5EF4-FFF2-40B4-BE49-F238E27FC236}">
              <a16:creationId xmlns="" xmlns:a16="http://schemas.microsoft.com/office/drawing/2014/main" id="{FD5A7D95-CC9F-40DD-BB99-8BD875B67D3F}"/>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35" name="直線コネクタ 634">
          <a:extLst>
            <a:ext uri="{FF2B5EF4-FFF2-40B4-BE49-F238E27FC236}">
              <a16:creationId xmlns="" xmlns:a16="http://schemas.microsoft.com/office/drawing/2014/main" id="{BAA0671A-E1AA-47E1-8BA0-7B8A06347334}"/>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36" name="テキスト ボックス 635">
          <a:extLst>
            <a:ext uri="{FF2B5EF4-FFF2-40B4-BE49-F238E27FC236}">
              <a16:creationId xmlns="" xmlns:a16="http://schemas.microsoft.com/office/drawing/2014/main" id="{2833E64F-85D8-48F4-BD3F-9CA7DFD31D81}"/>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37" name="直線コネクタ 636">
          <a:extLst>
            <a:ext uri="{FF2B5EF4-FFF2-40B4-BE49-F238E27FC236}">
              <a16:creationId xmlns="" xmlns:a16="http://schemas.microsoft.com/office/drawing/2014/main" id="{A655FB77-19B6-4103-9A97-E9FA6709A865}"/>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38" name="テキスト ボックス 637">
          <a:extLst>
            <a:ext uri="{FF2B5EF4-FFF2-40B4-BE49-F238E27FC236}">
              <a16:creationId xmlns="" xmlns:a16="http://schemas.microsoft.com/office/drawing/2014/main" id="{55A4F033-E9A1-4086-B937-9CD396E37D93}"/>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39" name="直線コネクタ 638">
          <a:extLst>
            <a:ext uri="{FF2B5EF4-FFF2-40B4-BE49-F238E27FC236}">
              <a16:creationId xmlns="" xmlns:a16="http://schemas.microsoft.com/office/drawing/2014/main" id="{49CA9FD5-0409-4897-97AB-88D0F2BC91D7}"/>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0" name="テキスト ボックス 639">
          <a:extLst>
            <a:ext uri="{FF2B5EF4-FFF2-40B4-BE49-F238E27FC236}">
              <a16:creationId xmlns="" xmlns:a16="http://schemas.microsoft.com/office/drawing/2014/main" id="{A71C1B5B-CC9F-4A4A-95DD-E6BA8491EDD6}"/>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1" name="直線コネクタ 640">
          <a:extLst>
            <a:ext uri="{FF2B5EF4-FFF2-40B4-BE49-F238E27FC236}">
              <a16:creationId xmlns="" xmlns:a16="http://schemas.microsoft.com/office/drawing/2014/main" id="{83479525-B699-47CC-81F6-3DEB4CF1160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2" name="テキスト ボックス 641">
          <a:extLst>
            <a:ext uri="{FF2B5EF4-FFF2-40B4-BE49-F238E27FC236}">
              <a16:creationId xmlns="" xmlns:a16="http://schemas.microsoft.com/office/drawing/2014/main" id="{1E1C1C27-0B58-427E-850B-8D53040B841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3" name="【庁舎】&#10;一人当たり面積グラフ枠">
          <a:extLst>
            <a:ext uri="{FF2B5EF4-FFF2-40B4-BE49-F238E27FC236}">
              <a16:creationId xmlns="" xmlns:a16="http://schemas.microsoft.com/office/drawing/2014/main" id="{5E6B63DE-716D-4584-AB0A-B6B09FBB19E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66675</xdr:rowOff>
    </xdr:from>
    <xdr:to>
      <xdr:col>116</xdr:col>
      <xdr:colOff>62864</xdr:colOff>
      <xdr:row>107</xdr:row>
      <xdr:rowOff>129539</xdr:rowOff>
    </xdr:to>
    <xdr:cxnSp macro="">
      <xdr:nvCxnSpPr>
        <xdr:cNvPr id="644" name="直線コネクタ 643">
          <a:extLst>
            <a:ext uri="{FF2B5EF4-FFF2-40B4-BE49-F238E27FC236}">
              <a16:creationId xmlns="" xmlns:a16="http://schemas.microsoft.com/office/drawing/2014/main" id="{0FFE6FBF-7240-4AF2-AF57-FA98635735C7}"/>
            </a:ext>
          </a:extLst>
        </xdr:cNvPr>
        <xdr:cNvCxnSpPr/>
      </xdr:nvCxnSpPr>
      <xdr:spPr>
        <a:xfrm flipV="1">
          <a:off x="22160864" y="17040225"/>
          <a:ext cx="0" cy="143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133366</xdr:rowOff>
    </xdr:from>
    <xdr:ext cx="469744" cy="259045"/>
    <xdr:sp macro="" textlink="">
      <xdr:nvSpPr>
        <xdr:cNvPr id="645" name="【庁舎】&#10;一人当たり面積最小値テキスト">
          <a:extLst>
            <a:ext uri="{FF2B5EF4-FFF2-40B4-BE49-F238E27FC236}">
              <a16:creationId xmlns="" xmlns:a16="http://schemas.microsoft.com/office/drawing/2014/main" id="{36E9B8D0-28D5-46BD-AAA6-16D3108E553B}"/>
            </a:ext>
          </a:extLst>
        </xdr:cNvPr>
        <xdr:cNvSpPr txBox="1"/>
      </xdr:nvSpPr>
      <xdr:spPr>
        <a:xfrm>
          <a:off x="22199600" y="1847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129539</xdr:rowOff>
    </xdr:from>
    <xdr:to>
      <xdr:col>116</xdr:col>
      <xdr:colOff>152400</xdr:colOff>
      <xdr:row>107</xdr:row>
      <xdr:rowOff>129539</xdr:rowOff>
    </xdr:to>
    <xdr:cxnSp macro="">
      <xdr:nvCxnSpPr>
        <xdr:cNvPr id="646" name="直線コネクタ 645">
          <a:extLst>
            <a:ext uri="{FF2B5EF4-FFF2-40B4-BE49-F238E27FC236}">
              <a16:creationId xmlns="" xmlns:a16="http://schemas.microsoft.com/office/drawing/2014/main" id="{E5793E5C-0BA2-492C-AC81-63C163D5C727}"/>
            </a:ext>
          </a:extLst>
        </xdr:cNvPr>
        <xdr:cNvCxnSpPr/>
      </xdr:nvCxnSpPr>
      <xdr:spPr>
        <a:xfrm>
          <a:off x="22072600" y="1847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13352</xdr:rowOff>
    </xdr:from>
    <xdr:ext cx="469744" cy="259045"/>
    <xdr:sp macro="" textlink="">
      <xdr:nvSpPr>
        <xdr:cNvPr id="647" name="【庁舎】&#10;一人当たり面積最大値テキスト">
          <a:extLst>
            <a:ext uri="{FF2B5EF4-FFF2-40B4-BE49-F238E27FC236}">
              <a16:creationId xmlns="" xmlns:a16="http://schemas.microsoft.com/office/drawing/2014/main" id="{841F3FE4-5992-413F-9D87-9A6C18081C46}"/>
            </a:ext>
          </a:extLst>
        </xdr:cNvPr>
        <xdr:cNvSpPr txBox="1"/>
      </xdr:nvSpPr>
      <xdr:spPr>
        <a:xfrm>
          <a:off x="22199600" y="1681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66675</xdr:rowOff>
    </xdr:from>
    <xdr:to>
      <xdr:col>116</xdr:col>
      <xdr:colOff>152400</xdr:colOff>
      <xdr:row>99</xdr:row>
      <xdr:rowOff>66675</xdr:rowOff>
    </xdr:to>
    <xdr:cxnSp macro="">
      <xdr:nvCxnSpPr>
        <xdr:cNvPr id="648" name="直線コネクタ 647">
          <a:extLst>
            <a:ext uri="{FF2B5EF4-FFF2-40B4-BE49-F238E27FC236}">
              <a16:creationId xmlns="" xmlns:a16="http://schemas.microsoft.com/office/drawing/2014/main" id="{2552F2E4-FBB2-4669-964D-D43289D3B86D}"/>
            </a:ext>
          </a:extLst>
        </xdr:cNvPr>
        <xdr:cNvCxnSpPr/>
      </xdr:nvCxnSpPr>
      <xdr:spPr>
        <a:xfrm>
          <a:off x="22072600" y="170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150513</xdr:rowOff>
    </xdr:from>
    <xdr:ext cx="469744" cy="259045"/>
    <xdr:sp macro="" textlink="">
      <xdr:nvSpPr>
        <xdr:cNvPr id="649" name="【庁舎】&#10;一人当たり面積平均値テキスト">
          <a:extLst>
            <a:ext uri="{FF2B5EF4-FFF2-40B4-BE49-F238E27FC236}">
              <a16:creationId xmlns="" xmlns:a16="http://schemas.microsoft.com/office/drawing/2014/main" id="{456D7AEB-439E-4530-84B6-335B4E80CCE6}"/>
            </a:ext>
          </a:extLst>
        </xdr:cNvPr>
        <xdr:cNvSpPr txBox="1"/>
      </xdr:nvSpPr>
      <xdr:spPr>
        <a:xfrm>
          <a:off x="22199600" y="17981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636</xdr:rowOff>
    </xdr:from>
    <xdr:to>
      <xdr:col>116</xdr:col>
      <xdr:colOff>114300</xdr:colOff>
      <xdr:row>105</xdr:row>
      <xdr:rowOff>102236</xdr:rowOff>
    </xdr:to>
    <xdr:sp macro="" textlink="">
      <xdr:nvSpPr>
        <xdr:cNvPr id="650" name="フローチャート: 判断 649">
          <a:extLst>
            <a:ext uri="{FF2B5EF4-FFF2-40B4-BE49-F238E27FC236}">
              <a16:creationId xmlns="" xmlns:a16="http://schemas.microsoft.com/office/drawing/2014/main" id="{655FBF77-0E02-4A84-8870-E36AC6073119}"/>
            </a:ext>
          </a:extLst>
        </xdr:cNvPr>
        <xdr:cNvSpPr/>
      </xdr:nvSpPr>
      <xdr:spPr>
        <a:xfrm>
          <a:off x="22110700" y="1800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170180</xdr:rowOff>
    </xdr:from>
    <xdr:to>
      <xdr:col>112</xdr:col>
      <xdr:colOff>38100</xdr:colOff>
      <xdr:row>105</xdr:row>
      <xdr:rowOff>100330</xdr:rowOff>
    </xdr:to>
    <xdr:sp macro="" textlink="">
      <xdr:nvSpPr>
        <xdr:cNvPr id="651" name="フローチャート: 判断 650">
          <a:extLst>
            <a:ext uri="{FF2B5EF4-FFF2-40B4-BE49-F238E27FC236}">
              <a16:creationId xmlns="" xmlns:a16="http://schemas.microsoft.com/office/drawing/2014/main" id="{491A0BA4-35EB-454A-9FDA-2C17FF06312B}"/>
            </a:ext>
          </a:extLst>
        </xdr:cNvPr>
        <xdr:cNvSpPr/>
      </xdr:nvSpPr>
      <xdr:spPr>
        <a:xfrm>
          <a:off x="21272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116857</xdr:rowOff>
    </xdr:from>
    <xdr:ext cx="469744" cy="259045"/>
    <xdr:sp macro="" textlink="">
      <xdr:nvSpPr>
        <xdr:cNvPr id="652" name="n_1aveValue【庁舎】&#10;一人当たり面積">
          <a:extLst>
            <a:ext uri="{FF2B5EF4-FFF2-40B4-BE49-F238E27FC236}">
              <a16:creationId xmlns="" xmlns:a16="http://schemas.microsoft.com/office/drawing/2014/main" id="{947C3AF6-11DC-4375-A4E1-F3988B595E79}"/>
            </a:ext>
          </a:extLst>
        </xdr:cNvPr>
        <xdr:cNvSpPr txBox="1"/>
      </xdr:nvSpPr>
      <xdr:spPr>
        <a:xfrm>
          <a:off x="21075727"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69214</xdr:rowOff>
    </xdr:from>
    <xdr:to>
      <xdr:col>107</xdr:col>
      <xdr:colOff>101600</xdr:colOff>
      <xdr:row>105</xdr:row>
      <xdr:rowOff>170814</xdr:rowOff>
    </xdr:to>
    <xdr:sp macro="" textlink="">
      <xdr:nvSpPr>
        <xdr:cNvPr id="653" name="フローチャート: 判断 652">
          <a:extLst>
            <a:ext uri="{FF2B5EF4-FFF2-40B4-BE49-F238E27FC236}">
              <a16:creationId xmlns="" xmlns:a16="http://schemas.microsoft.com/office/drawing/2014/main" id="{9F6AD8BE-7358-4BF7-92D6-4EF7DF6494D5}"/>
            </a:ext>
          </a:extLst>
        </xdr:cNvPr>
        <xdr:cNvSpPr/>
      </xdr:nvSpPr>
      <xdr:spPr>
        <a:xfrm>
          <a:off x="20383500" y="1807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15891</xdr:rowOff>
    </xdr:from>
    <xdr:ext cx="469744" cy="259045"/>
    <xdr:sp macro="" textlink="">
      <xdr:nvSpPr>
        <xdr:cNvPr id="654" name="n_2aveValue【庁舎】&#10;一人当たり面積">
          <a:extLst>
            <a:ext uri="{FF2B5EF4-FFF2-40B4-BE49-F238E27FC236}">
              <a16:creationId xmlns="" xmlns:a16="http://schemas.microsoft.com/office/drawing/2014/main" id="{0D94C56C-28B0-403E-801D-C0CB6F059BE3}"/>
            </a:ext>
          </a:extLst>
        </xdr:cNvPr>
        <xdr:cNvSpPr txBox="1"/>
      </xdr:nvSpPr>
      <xdr:spPr>
        <a:xfrm>
          <a:off x="20199427" y="1784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55" name="テキスト ボックス 654">
          <a:extLst>
            <a:ext uri="{FF2B5EF4-FFF2-40B4-BE49-F238E27FC236}">
              <a16:creationId xmlns="" xmlns:a16="http://schemas.microsoft.com/office/drawing/2014/main" id="{F95D1062-0F99-463B-B805-E31E7689068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6" name="テキスト ボックス 655">
          <a:extLst>
            <a:ext uri="{FF2B5EF4-FFF2-40B4-BE49-F238E27FC236}">
              <a16:creationId xmlns="" xmlns:a16="http://schemas.microsoft.com/office/drawing/2014/main" id="{1C341F18-6523-4ADD-A396-C2DBC56278B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7" name="テキスト ボックス 656">
          <a:extLst>
            <a:ext uri="{FF2B5EF4-FFF2-40B4-BE49-F238E27FC236}">
              <a16:creationId xmlns="" xmlns:a16="http://schemas.microsoft.com/office/drawing/2014/main" id="{ED46D96C-1325-406C-BA3A-058618C114F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8" name="テキスト ボックス 657">
          <a:extLst>
            <a:ext uri="{FF2B5EF4-FFF2-40B4-BE49-F238E27FC236}">
              <a16:creationId xmlns="" xmlns:a16="http://schemas.microsoft.com/office/drawing/2014/main" id="{496FD77A-248A-41BF-AF2C-D8238584131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9" name="テキスト ボックス 658">
          <a:extLst>
            <a:ext uri="{FF2B5EF4-FFF2-40B4-BE49-F238E27FC236}">
              <a16:creationId xmlns="" xmlns:a16="http://schemas.microsoft.com/office/drawing/2014/main" id="{436597D2-7832-4A3A-94D9-EF8BF3B0922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27305</xdr:rowOff>
    </xdr:from>
    <xdr:to>
      <xdr:col>112</xdr:col>
      <xdr:colOff>38100</xdr:colOff>
      <xdr:row>107</xdr:row>
      <xdr:rowOff>128905</xdr:rowOff>
    </xdr:to>
    <xdr:sp macro="" textlink="">
      <xdr:nvSpPr>
        <xdr:cNvPr id="660" name="楕円 659">
          <a:extLst>
            <a:ext uri="{FF2B5EF4-FFF2-40B4-BE49-F238E27FC236}">
              <a16:creationId xmlns="" xmlns:a16="http://schemas.microsoft.com/office/drawing/2014/main" id="{D43151D8-6178-4F1E-8998-551E7C31FE19}"/>
            </a:ext>
          </a:extLst>
        </xdr:cNvPr>
        <xdr:cNvSpPr/>
      </xdr:nvSpPr>
      <xdr:spPr>
        <a:xfrm>
          <a:off x="21272500" y="1837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10161</xdr:rowOff>
    </xdr:from>
    <xdr:to>
      <xdr:col>107</xdr:col>
      <xdr:colOff>101600</xdr:colOff>
      <xdr:row>107</xdr:row>
      <xdr:rowOff>111761</xdr:rowOff>
    </xdr:to>
    <xdr:sp macro="" textlink="">
      <xdr:nvSpPr>
        <xdr:cNvPr id="661" name="楕円 660">
          <a:extLst>
            <a:ext uri="{FF2B5EF4-FFF2-40B4-BE49-F238E27FC236}">
              <a16:creationId xmlns="" xmlns:a16="http://schemas.microsoft.com/office/drawing/2014/main" id="{FB20F77E-A0F8-4330-B7D1-23EF05C617D6}"/>
            </a:ext>
          </a:extLst>
        </xdr:cNvPr>
        <xdr:cNvSpPr/>
      </xdr:nvSpPr>
      <xdr:spPr>
        <a:xfrm>
          <a:off x="20383500" y="1835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60961</xdr:rowOff>
    </xdr:from>
    <xdr:to>
      <xdr:col>111</xdr:col>
      <xdr:colOff>177800</xdr:colOff>
      <xdr:row>107</xdr:row>
      <xdr:rowOff>78105</xdr:rowOff>
    </xdr:to>
    <xdr:cxnSp macro="">
      <xdr:nvCxnSpPr>
        <xdr:cNvPr id="662" name="直線コネクタ 661">
          <a:extLst>
            <a:ext uri="{FF2B5EF4-FFF2-40B4-BE49-F238E27FC236}">
              <a16:creationId xmlns="" xmlns:a16="http://schemas.microsoft.com/office/drawing/2014/main" id="{05B9FB82-87D8-4963-983F-6771DAC5D570}"/>
            </a:ext>
          </a:extLst>
        </xdr:cNvPr>
        <xdr:cNvCxnSpPr/>
      </xdr:nvCxnSpPr>
      <xdr:spPr>
        <a:xfrm>
          <a:off x="20434300" y="18406111"/>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120032</xdr:rowOff>
    </xdr:from>
    <xdr:ext cx="469744" cy="259045"/>
    <xdr:sp macro="" textlink="">
      <xdr:nvSpPr>
        <xdr:cNvPr id="663" name="n_1mainValue【庁舎】&#10;一人当たり面積">
          <a:extLst>
            <a:ext uri="{FF2B5EF4-FFF2-40B4-BE49-F238E27FC236}">
              <a16:creationId xmlns="" xmlns:a16="http://schemas.microsoft.com/office/drawing/2014/main" id="{AC235FEA-B07D-4FD3-B57F-B9EE3E548B71}"/>
            </a:ext>
          </a:extLst>
        </xdr:cNvPr>
        <xdr:cNvSpPr txBox="1"/>
      </xdr:nvSpPr>
      <xdr:spPr>
        <a:xfrm>
          <a:off x="21075727" y="1846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102888</xdr:rowOff>
    </xdr:from>
    <xdr:ext cx="469744" cy="259045"/>
    <xdr:sp macro="" textlink="">
      <xdr:nvSpPr>
        <xdr:cNvPr id="664" name="n_2mainValue【庁舎】&#10;一人当たり面積">
          <a:extLst>
            <a:ext uri="{FF2B5EF4-FFF2-40B4-BE49-F238E27FC236}">
              <a16:creationId xmlns="" xmlns:a16="http://schemas.microsoft.com/office/drawing/2014/main" id="{C26DA4B2-44A4-40D0-BC03-B06F1C32DA1E}"/>
            </a:ext>
          </a:extLst>
        </xdr:cNvPr>
        <xdr:cNvSpPr txBox="1"/>
      </xdr:nvSpPr>
      <xdr:spPr>
        <a:xfrm>
          <a:off x="20199427"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5" name="正方形/長方形 664">
          <a:extLst>
            <a:ext uri="{FF2B5EF4-FFF2-40B4-BE49-F238E27FC236}">
              <a16:creationId xmlns="" xmlns:a16="http://schemas.microsoft.com/office/drawing/2014/main" id="{F237B856-17E9-422C-9548-8AF332D637A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6" name="正方形/長方形 665">
          <a:extLst>
            <a:ext uri="{FF2B5EF4-FFF2-40B4-BE49-F238E27FC236}">
              <a16:creationId xmlns="" xmlns:a16="http://schemas.microsoft.com/office/drawing/2014/main" id="{072E5085-7077-4BE4-BC5C-DAC49F19A1F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7" name="テキスト ボックス 666">
          <a:extLst>
            <a:ext uri="{FF2B5EF4-FFF2-40B4-BE49-F238E27FC236}">
              <a16:creationId xmlns="" xmlns:a16="http://schemas.microsoft.com/office/drawing/2014/main" id="{7AC00C3B-1244-4CF6-B7A5-5CEA60FE65F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全体的にどの施設においても有形固定資産減価償却率は高い水準となっている。建設より大変時間が経過し老朽化ていることが要因であるため、今後、各施設の減価償却率の推移を考慮し効率的な改修・修繕作業に努める。また、図書館においては公共施設の複合化事業として、人権交流センター及び公民館と機能集約・複合化した文化センターを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年度にかけて建設中である。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奈良県平群町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19,063
18,948
23.90
7,045,301
6,821,619
194,652
4,501,570
13,552,117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14.2
216.1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徐々に減少傾向にあり、平成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年度は前年度同様、県平均を上回るものの全国平均を下回り</a:t>
          </a:r>
          <a:r>
            <a:rPr kumimoji="1" lang="en-US" altLang="ja-JP" sz="1100">
              <a:solidFill>
                <a:schemeClr val="dk1"/>
              </a:solidFill>
              <a:effectLst/>
              <a:latin typeface="+mn-lt"/>
              <a:ea typeface="+mn-ea"/>
              <a:cs typeface="+mn-cs"/>
            </a:rPr>
            <a:t>0.48</a:t>
          </a:r>
          <a:r>
            <a:rPr kumimoji="1" lang="ja-JP" altLang="ja-JP" sz="1100">
              <a:solidFill>
                <a:schemeClr val="dk1"/>
              </a:solidFill>
              <a:effectLst/>
              <a:latin typeface="+mn-lt"/>
              <a:ea typeface="+mn-ea"/>
              <a:cs typeface="+mn-cs"/>
            </a:rPr>
            <a:t>まで減少し現状に至っている。</a:t>
          </a:r>
          <a:r>
            <a:rPr kumimoji="1" lang="en-US" altLang="ja-JP" sz="1100">
              <a:solidFill>
                <a:schemeClr val="dk1"/>
              </a:solidFill>
              <a:effectLst/>
              <a:latin typeface="+mn-lt"/>
              <a:ea typeface="+mn-ea"/>
              <a:cs typeface="+mn-cs"/>
            </a:rPr>
            <a:t>	</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ベッドタウンとして発展してきた当町において、団塊の世代が退職を終えた昨今税収が減少基調であることは確実であり、高齢化による扶助費の伸びが続くため、長期的にみると財政力指数は低下していく見込みであ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73176</xdr:rowOff>
    </xdr:to>
    <xdr:cxnSp macro="">
      <xdr:nvCxnSpPr>
        <xdr:cNvPr id="65" name="直線コネクタ 64">
          <a:extLst>
            <a:ext uri="{FF2B5EF4-FFF2-40B4-BE49-F238E27FC236}">
              <a16:creationId xmlns="" xmlns:a16="http://schemas.microsoft.com/office/drawing/2014/main" id="{00000000-0008-0000-0300-000041000000}"/>
            </a:ext>
          </a:extLst>
        </xdr:cNvPr>
        <xdr:cNvCxnSpPr/>
      </xdr:nvCxnSpPr>
      <xdr:spPr>
        <a:xfrm flipV="1">
          <a:off x="4953000" y="6088743"/>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a:extLst>
            <a:ext uri="{FF2B5EF4-FFF2-40B4-BE49-F238E27FC236}">
              <a16:creationId xmlns="" xmlns:a16="http://schemas.microsoft.com/office/drawing/2014/main" id="{00000000-0008-0000-0300-000044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a:extLst>
            <a:ext uri="{FF2B5EF4-FFF2-40B4-BE49-F238E27FC236}">
              <a16:creationId xmlns="" xmlns:a16="http://schemas.microsoft.com/office/drawing/2014/main" id="{00000000-0008-0000-0300-000045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82852</xdr:rowOff>
    </xdr:from>
    <xdr:to>
      <xdr:col>23</xdr:col>
      <xdr:colOff>133350</xdr:colOff>
      <xdr:row>42</xdr:row>
      <xdr:rowOff>94343</xdr:rowOff>
    </xdr:to>
    <xdr:cxnSp macro="">
      <xdr:nvCxnSpPr>
        <xdr:cNvPr id="70" name="直線コネクタ 69">
          <a:extLst>
            <a:ext uri="{FF2B5EF4-FFF2-40B4-BE49-F238E27FC236}">
              <a16:creationId xmlns="" xmlns:a16="http://schemas.microsoft.com/office/drawing/2014/main" id="{00000000-0008-0000-0300-000046000000}"/>
            </a:ext>
          </a:extLst>
        </xdr:cNvPr>
        <xdr:cNvCxnSpPr/>
      </xdr:nvCxnSpPr>
      <xdr:spPr>
        <a:xfrm>
          <a:off x="4114800" y="7283752"/>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162577</xdr:rowOff>
    </xdr:from>
    <xdr:ext cx="762000" cy="259045"/>
    <xdr:sp macro="" textlink="">
      <xdr:nvSpPr>
        <xdr:cNvPr id="71" name="財政力平均値テキスト">
          <a:extLst>
            <a:ext uri="{FF2B5EF4-FFF2-40B4-BE49-F238E27FC236}">
              <a16:creationId xmlns="" xmlns:a16="http://schemas.microsoft.com/office/drawing/2014/main" id="{00000000-0008-0000-0300-000047000000}"/>
            </a:ext>
          </a:extLst>
        </xdr:cNvPr>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2" name="フローチャート: 判断 71">
          <a:extLst>
            <a:ext uri="{FF2B5EF4-FFF2-40B4-BE49-F238E27FC236}">
              <a16:creationId xmlns="" xmlns:a16="http://schemas.microsoft.com/office/drawing/2014/main" id="{00000000-0008-0000-0300-000048000000}"/>
            </a:ext>
          </a:extLst>
        </xdr:cNvPr>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82852</xdr:rowOff>
    </xdr:from>
    <xdr:to>
      <xdr:col>19</xdr:col>
      <xdr:colOff>133350</xdr:colOff>
      <xdr:row>42</xdr:row>
      <xdr:rowOff>82852</xdr:rowOff>
    </xdr:to>
    <xdr:cxnSp macro="">
      <xdr:nvCxnSpPr>
        <xdr:cNvPr id="73" name="直線コネクタ 72">
          <a:extLst>
            <a:ext uri="{FF2B5EF4-FFF2-40B4-BE49-F238E27FC236}">
              <a16:creationId xmlns="" xmlns:a16="http://schemas.microsoft.com/office/drawing/2014/main" id="{00000000-0008-0000-0300-000049000000}"/>
            </a:ext>
          </a:extLst>
        </xdr:cNvPr>
        <xdr:cNvCxnSpPr/>
      </xdr:nvCxnSpPr>
      <xdr:spPr>
        <a:xfrm>
          <a:off x="3225800" y="72837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157541</xdr:rowOff>
    </xdr:from>
    <xdr:to>
      <xdr:col>19</xdr:col>
      <xdr:colOff>184150</xdr:colOff>
      <xdr:row>42</xdr:row>
      <xdr:rowOff>87691</xdr:rowOff>
    </xdr:to>
    <xdr:sp macro="" textlink="">
      <xdr:nvSpPr>
        <xdr:cNvPr id="74" name="フローチャート: 判断 73">
          <a:extLst>
            <a:ext uri="{FF2B5EF4-FFF2-40B4-BE49-F238E27FC236}">
              <a16:creationId xmlns="" xmlns:a16="http://schemas.microsoft.com/office/drawing/2014/main" id="{00000000-0008-0000-0300-00004A000000}"/>
            </a:ext>
          </a:extLst>
        </xdr:cNvPr>
        <xdr:cNvSpPr/>
      </xdr:nvSpPr>
      <xdr:spPr>
        <a:xfrm>
          <a:off x="4064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97868</xdr:rowOff>
    </xdr:from>
    <xdr:ext cx="736600" cy="259045"/>
    <xdr:sp macro="" textlink="">
      <xdr:nvSpPr>
        <xdr:cNvPr id="75" name="テキスト ボックス 74">
          <a:extLst>
            <a:ext uri="{FF2B5EF4-FFF2-40B4-BE49-F238E27FC236}">
              <a16:creationId xmlns="" xmlns:a16="http://schemas.microsoft.com/office/drawing/2014/main" id="{00000000-0008-0000-0300-00004B000000}"/>
            </a:ext>
          </a:extLst>
        </xdr:cNvPr>
        <xdr:cNvSpPr txBox="1"/>
      </xdr:nvSpPr>
      <xdr:spPr>
        <a:xfrm>
          <a:off x="3733800" y="695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71362</xdr:rowOff>
    </xdr:from>
    <xdr:to>
      <xdr:col>15</xdr:col>
      <xdr:colOff>82550</xdr:colOff>
      <xdr:row>42</xdr:row>
      <xdr:rowOff>82852</xdr:rowOff>
    </xdr:to>
    <xdr:cxnSp macro="">
      <xdr:nvCxnSpPr>
        <xdr:cNvPr id="76" name="直線コネクタ 75">
          <a:extLst>
            <a:ext uri="{FF2B5EF4-FFF2-40B4-BE49-F238E27FC236}">
              <a16:creationId xmlns="" xmlns:a16="http://schemas.microsoft.com/office/drawing/2014/main" id="{00000000-0008-0000-0300-00004C000000}"/>
            </a:ext>
          </a:extLst>
        </xdr:cNvPr>
        <xdr:cNvCxnSpPr/>
      </xdr:nvCxnSpPr>
      <xdr:spPr>
        <a:xfrm>
          <a:off x="2336800" y="72722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123069</xdr:rowOff>
    </xdr:from>
    <xdr:to>
      <xdr:col>15</xdr:col>
      <xdr:colOff>133350</xdr:colOff>
      <xdr:row>42</xdr:row>
      <xdr:rowOff>53219</xdr:rowOff>
    </xdr:to>
    <xdr:sp macro="" textlink="">
      <xdr:nvSpPr>
        <xdr:cNvPr id="77" name="フローチャート: 判断 76">
          <a:extLst>
            <a:ext uri="{FF2B5EF4-FFF2-40B4-BE49-F238E27FC236}">
              <a16:creationId xmlns="" xmlns:a16="http://schemas.microsoft.com/office/drawing/2014/main" id="{00000000-0008-0000-0300-00004D000000}"/>
            </a:ext>
          </a:extLst>
        </xdr:cNvPr>
        <xdr:cNvSpPr/>
      </xdr:nvSpPr>
      <xdr:spPr>
        <a:xfrm>
          <a:off x="3175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63396</xdr:rowOff>
    </xdr:from>
    <xdr:ext cx="762000" cy="259045"/>
    <xdr:sp macro="" textlink="">
      <xdr:nvSpPr>
        <xdr:cNvPr id="78" name="テキスト ボックス 77">
          <a:extLst>
            <a:ext uri="{FF2B5EF4-FFF2-40B4-BE49-F238E27FC236}">
              <a16:creationId xmlns="" xmlns:a16="http://schemas.microsoft.com/office/drawing/2014/main" id="{00000000-0008-0000-0300-00004E000000}"/>
            </a:ext>
          </a:extLst>
        </xdr:cNvPr>
        <xdr:cNvSpPr txBox="1"/>
      </xdr:nvSpPr>
      <xdr:spPr>
        <a:xfrm>
          <a:off x="2844800" y="69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71362</xdr:rowOff>
    </xdr:from>
    <xdr:to>
      <xdr:col>11</xdr:col>
      <xdr:colOff>31750</xdr:colOff>
      <xdr:row>42</xdr:row>
      <xdr:rowOff>71362</xdr:rowOff>
    </xdr:to>
    <xdr:cxnSp macro="">
      <xdr:nvCxnSpPr>
        <xdr:cNvPr id="79" name="直線コネクタ 78">
          <a:extLst>
            <a:ext uri="{FF2B5EF4-FFF2-40B4-BE49-F238E27FC236}">
              <a16:creationId xmlns="" xmlns:a16="http://schemas.microsoft.com/office/drawing/2014/main" id="{00000000-0008-0000-0300-00004F000000}"/>
            </a:ext>
          </a:extLst>
        </xdr:cNvPr>
        <xdr:cNvCxnSpPr/>
      </xdr:nvCxnSpPr>
      <xdr:spPr>
        <a:xfrm>
          <a:off x="1447800" y="72722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a:extLst>
            <a:ext uri="{FF2B5EF4-FFF2-40B4-BE49-F238E27FC236}">
              <a16:creationId xmlns="" xmlns:a16="http://schemas.microsoft.com/office/drawing/2014/main" id="{00000000-0008-0000-0300-000050000000}"/>
            </a:ext>
          </a:extLst>
        </xdr:cNvPr>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129920</xdr:rowOff>
    </xdr:from>
    <xdr:ext cx="762000" cy="259045"/>
    <xdr:sp macro="" textlink="">
      <xdr:nvSpPr>
        <xdr:cNvPr id="81" name="テキスト ボックス 80">
          <a:extLst>
            <a:ext uri="{FF2B5EF4-FFF2-40B4-BE49-F238E27FC236}">
              <a16:creationId xmlns="" xmlns:a16="http://schemas.microsoft.com/office/drawing/2014/main" id="{00000000-0008-0000-0300-000051000000}"/>
            </a:ext>
          </a:extLst>
        </xdr:cNvPr>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a:extLst>
            <a:ext uri="{FF2B5EF4-FFF2-40B4-BE49-F238E27FC236}">
              <a16:creationId xmlns="" xmlns:a16="http://schemas.microsoft.com/office/drawing/2014/main" id="{00000000-0008-0000-0300-000052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3" name="テキスト ボックス 82">
          <a:extLst>
            <a:ext uri="{FF2B5EF4-FFF2-40B4-BE49-F238E27FC236}">
              <a16:creationId xmlns="" xmlns:a16="http://schemas.microsoft.com/office/drawing/2014/main" id="{00000000-0008-0000-0300-000053000000}"/>
            </a:ext>
          </a:extLst>
        </xdr:cNvPr>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43543</xdr:rowOff>
    </xdr:from>
    <xdr:to>
      <xdr:col>23</xdr:col>
      <xdr:colOff>184150</xdr:colOff>
      <xdr:row>42</xdr:row>
      <xdr:rowOff>145143</xdr:rowOff>
    </xdr:to>
    <xdr:sp macro="" textlink="">
      <xdr:nvSpPr>
        <xdr:cNvPr id="89" name="楕円 88">
          <a:extLst>
            <a:ext uri="{FF2B5EF4-FFF2-40B4-BE49-F238E27FC236}">
              <a16:creationId xmlns="" xmlns:a16="http://schemas.microsoft.com/office/drawing/2014/main" id="{00000000-0008-0000-0300-000059000000}"/>
            </a:ext>
          </a:extLst>
        </xdr:cNvPr>
        <xdr:cNvSpPr/>
      </xdr:nvSpPr>
      <xdr:spPr>
        <a:xfrm>
          <a:off x="49022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15620</xdr:rowOff>
    </xdr:from>
    <xdr:ext cx="762000" cy="259045"/>
    <xdr:sp macro="" textlink="">
      <xdr:nvSpPr>
        <xdr:cNvPr id="90" name="財政力該当値テキスト">
          <a:extLst>
            <a:ext uri="{FF2B5EF4-FFF2-40B4-BE49-F238E27FC236}">
              <a16:creationId xmlns="" xmlns:a16="http://schemas.microsoft.com/office/drawing/2014/main" id="{00000000-0008-0000-0300-00005A000000}"/>
            </a:ext>
          </a:extLst>
        </xdr:cNvPr>
        <xdr:cNvSpPr txBox="1"/>
      </xdr:nvSpPr>
      <xdr:spPr>
        <a:xfrm>
          <a:off x="5041900" y="721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32052</xdr:rowOff>
    </xdr:from>
    <xdr:to>
      <xdr:col>19</xdr:col>
      <xdr:colOff>184150</xdr:colOff>
      <xdr:row>42</xdr:row>
      <xdr:rowOff>133652</xdr:rowOff>
    </xdr:to>
    <xdr:sp macro="" textlink="">
      <xdr:nvSpPr>
        <xdr:cNvPr id="91" name="楕円 90">
          <a:extLst>
            <a:ext uri="{FF2B5EF4-FFF2-40B4-BE49-F238E27FC236}">
              <a16:creationId xmlns="" xmlns:a16="http://schemas.microsoft.com/office/drawing/2014/main" id="{00000000-0008-0000-0300-00005B000000}"/>
            </a:ext>
          </a:extLst>
        </xdr:cNvPr>
        <xdr:cNvSpPr/>
      </xdr:nvSpPr>
      <xdr:spPr>
        <a:xfrm>
          <a:off x="40640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118429</xdr:rowOff>
    </xdr:from>
    <xdr:ext cx="736600" cy="259045"/>
    <xdr:sp macro="" textlink="">
      <xdr:nvSpPr>
        <xdr:cNvPr id="92" name="テキスト ボックス 91">
          <a:extLst>
            <a:ext uri="{FF2B5EF4-FFF2-40B4-BE49-F238E27FC236}">
              <a16:creationId xmlns="" xmlns:a16="http://schemas.microsoft.com/office/drawing/2014/main" id="{00000000-0008-0000-0300-00005C000000}"/>
            </a:ext>
          </a:extLst>
        </xdr:cNvPr>
        <xdr:cNvSpPr txBox="1"/>
      </xdr:nvSpPr>
      <xdr:spPr>
        <a:xfrm>
          <a:off x="3733800" y="7319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32052</xdr:rowOff>
    </xdr:from>
    <xdr:to>
      <xdr:col>15</xdr:col>
      <xdr:colOff>133350</xdr:colOff>
      <xdr:row>42</xdr:row>
      <xdr:rowOff>133652</xdr:rowOff>
    </xdr:to>
    <xdr:sp macro="" textlink="">
      <xdr:nvSpPr>
        <xdr:cNvPr id="93" name="楕円 92">
          <a:extLst>
            <a:ext uri="{FF2B5EF4-FFF2-40B4-BE49-F238E27FC236}">
              <a16:creationId xmlns="" xmlns:a16="http://schemas.microsoft.com/office/drawing/2014/main" id="{00000000-0008-0000-0300-00005D000000}"/>
            </a:ext>
          </a:extLst>
        </xdr:cNvPr>
        <xdr:cNvSpPr/>
      </xdr:nvSpPr>
      <xdr:spPr>
        <a:xfrm>
          <a:off x="31750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118429</xdr:rowOff>
    </xdr:from>
    <xdr:ext cx="762000" cy="259045"/>
    <xdr:sp macro="" textlink="">
      <xdr:nvSpPr>
        <xdr:cNvPr id="94" name="テキスト ボックス 93">
          <a:extLst>
            <a:ext uri="{FF2B5EF4-FFF2-40B4-BE49-F238E27FC236}">
              <a16:creationId xmlns="" xmlns:a16="http://schemas.microsoft.com/office/drawing/2014/main" id="{00000000-0008-0000-0300-00005E000000}"/>
            </a:ext>
          </a:extLst>
        </xdr:cNvPr>
        <xdr:cNvSpPr txBox="1"/>
      </xdr:nvSpPr>
      <xdr:spPr>
        <a:xfrm>
          <a:off x="2844800" y="731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20562</xdr:rowOff>
    </xdr:from>
    <xdr:to>
      <xdr:col>11</xdr:col>
      <xdr:colOff>82550</xdr:colOff>
      <xdr:row>42</xdr:row>
      <xdr:rowOff>122162</xdr:rowOff>
    </xdr:to>
    <xdr:sp macro="" textlink="">
      <xdr:nvSpPr>
        <xdr:cNvPr id="95" name="楕円 94">
          <a:extLst>
            <a:ext uri="{FF2B5EF4-FFF2-40B4-BE49-F238E27FC236}">
              <a16:creationId xmlns="" xmlns:a16="http://schemas.microsoft.com/office/drawing/2014/main" id="{00000000-0008-0000-0300-00005F000000}"/>
            </a:ext>
          </a:extLst>
        </xdr:cNvPr>
        <xdr:cNvSpPr/>
      </xdr:nvSpPr>
      <xdr:spPr>
        <a:xfrm>
          <a:off x="2286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132339</xdr:rowOff>
    </xdr:from>
    <xdr:ext cx="762000" cy="259045"/>
    <xdr:sp macro="" textlink="">
      <xdr:nvSpPr>
        <xdr:cNvPr id="96" name="テキスト ボックス 95">
          <a:extLst>
            <a:ext uri="{FF2B5EF4-FFF2-40B4-BE49-F238E27FC236}">
              <a16:creationId xmlns="" xmlns:a16="http://schemas.microsoft.com/office/drawing/2014/main" id="{00000000-0008-0000-0300-000060000000}"/>
            </a:ext>
          </a:extLst>
        </xdr:cNvPr>
        <xdr:cNvSpPr txBox="1"/>
      </xdr:nvSpPr>
      <xdr:spPr>
        <a:xfrm>
          <a:off x="1955800" y="699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20562</xdr:rowOff>
    </xdr:from>
    <xdr:to>
      <xdr:col>7</xdr:col>
      <xdr:colOff>31750</xdr:colOff>
      <xdr:row>42</xdr:row>
      <xdr:rowOff>122162</xdr:rowOff>
    </xdr:to>
    <xdr:sp macro="" textlink="">
      <xdr:nvSpPr>
        <xdr:cNvPr id="97" name="楕円 96">
          <a:extLst>
            <a:ext uri="{FF2B5EF4-FFF2-40B4-BE49-F238E27FC236}">
              <a16:creationId xmlns="" xmlns:a16="http://schemas.microsoft.com/office/drawing/2014/main" id="{00000000-0008-0000-0300-000061000000}"/>
            </a:ext>
          </a:extLst>
        </xdr:cNvPr>
        <xdr:cNvSpPr/>
      </xdr:nvSpPr>
      <xdr:spPr>
        <a:xfrm>
          <a:off x="1397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132339</xdr:rowOff>
    </xdr:from>
    <xdr:ext cx="762000" cy="259045"/>
    <xdr:sp macro="" textlink="">
      <xdr:nvSpPr>
        <xdr:cNvPr id="98" name="テキスト ボックス 97">
          <a:extLst>
            <a:ext uri="{FF2B5EF4-FFF2-40B4-BE49-F238E27FC236}">
              <a16:creationId xmlns="" xmlns:a16="http://schemas.microsoft.com/office/drawing/2014/main" id="{00000000-0008-0000-0300-000062000000}"/>
            </a:ext>
          </a:extLst>
        </xdr:cNvPr>
        <xdr:cNvSpPr txBox="1"/>
      </xdr:nvSpPr>
      <xdr:spPr>
        <a:xfrm>
          <a:off x="1066800" y="699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２つあるこども園及び給食センターといった公共施設を外部委託せず、町直営で運営しているため、人件費等の経常費用を多く要している。</a:t>
          </a:r>
          <a:endParaRPr lang="ja-JP" altLang="ja-JP" sz="1400">
            <a:effectLst/>
          </a:endParaRPr>
        </a:p>
        <a:p>
          <a:r>
            <a:rPr kumimoji="1" lang="ja-JP" altLang="ja-JP" sz="1100">
              <a:solidFill>
                <a:schemeClr val="dk1"/>
              </a:solidFill>
              <a:effectLst/>
              <a:latin typeface="+mn-lt"/>
              <a:ea typeface="+mn-ea"/>
              <a:cs typeface="+mn-cs"/>
            </a:rPr>
            <a:t>　また、平群駅周辺整備、幼保一体化施設建設事業などで借り入れた地方債の元金据え置き期間が終了したことによって、元金の償還が始まり公債費が増加してきている。　　　</a:t>
          </a:r>
          <a:endParaRPr lang="ja-JP" altLang="ja-JP" sz="1400">
            <a:effectLst/>
          </a:endParaRPr>
        </a:p>
        <a:p>
          <a:r>
            <a:rPr kumimoji="1" lang="ja-JP" altLang="ja-JP" sz="1100">
              <a:solidFill>
                <a:schemeClr val="dk1"/>
              </a:solidFill>
              <a:effectLst/>
              <a:latin typeface="+mn-lt"/>
              <a:ea typeface="+mn-ea"/>
              <a:cs typeface="+mn-cs"/>
            </a:rPr>
            <a:t>　これら経常経費増加により、全国平均より高い数値となっている。</a:t>
          </a:r>
          <a:endParaRPr lang="ja-JP" altLang="ja-JP" sz="1400">
            <a:effectLst/>
          </a:endParaRPr>
        </a:p>
        <a:p>
          <a:r>
            <a:rPr kumimoji="1" lang="ja-JP" altLang="ja-JP" sz="1100">
              <a:solidFill>
                <a:schemeClr val="dk1"/>
              </a:solidFill>
              <a:effectLst/>
              <a:latin typeface="+mn-lt"/>
              <a:ea typeface="+mn-ea"/>
              <a:cs typeface="+mn-cs"/>
            </a:rPr>
            <a:t>　今後もより一層の事務事業の効率化を図り、数値改善に努める。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a:extLst>
            <a:ext uri="{FF2B5EF4-FFF2-40B4-BE49-F238E27FC236}">
              <a16:creationId xmlns="" xmlns:a16="http://schemas.microsoft.com/office/drawing/2014/main" id="{00000000-0008-0000-0300-000073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a:extLst>
            <a:ext uri="{FF2B5EF4-FFF2-40B4-BE49-F238E27FC236}">
              <a16:creationId xmlns="" xmlns:a16="http://schemas.microsoft.com/office/drawing/2014/main" id="{00000000-0008-0000-0300-000074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a:extLst>
            <a:ext uri="{FF2B5EF4-FFF2-40B4-BE49-F238E27FC236}">
              <a16:creationId xmlns="" xmlns:a16="http://schemas.microsoft.com/office/drawing/2014/main" id="{00000000-0008-0000-0300-000075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a:extLst>
            <a:ext uri="{FF2B5EF4-FFF2-40B4-BE49-F238E27FC236}">
              <a16:creationId xmlns="" xmlns:a16="http://schemas.microsoft.com/office/drawing/2014/main" id="{00000000-0008-0000-0300-000076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a:extLst>
            <a:ext uri="{FF2B5EF4-FFF2-40B4-BE49-F238E27FC236}">
              <a16:creationId xmlns="" xmlns:a16="http://schemas.microsoft.com/office/drawing/2014/main" id="{00000000-0008-0000-0300-000077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a:extLst>
            <a:ext uri="{FF2B5EF4-FFF2-40B4-BE49-F238E27FC236}">
              <a16:creationId xmlns="" xmlns:a16="http://schemas.microsoft.com/office/drawing/2014/main" id="{00000000-0008-0000-0300-000078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a:extLst>
            <a:ext uri="{FF2B5EF4-FFF2-40B4-BE49-F238E27FC236}">
              <a16:creationId xmlns="" xmlns:a16="http://schemas.microsoft.com/office/drawing/2014/main" id="{00000000-0008-0000-0300-000079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a:extLst>
            <a:ext uri="{FF2B5EF4-FFF2-40B4-BE49-F238E27FC236}">
              <a16:creationId xmlns="" xmlns:a16="http://schemas.microsoft.com/office/drawing/2014/main" id="{00000000-0008-0000-0300-00007A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a:extLst>
            <a:ext uri="{FF2B5EF4-FFF2-40B4-BE49-F238E27FC236}">
              <a16:creationId xmlns="" xmlns:a16="http://schemas.microsoft.com/office/drawing/2014/main" id="{00000000-0008-0000-0300-00007B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a:extLst>
            <a:ext uri="{FF2B5EF4-FFF2-40B4-BE49-F238E27FC236}">
              <a16:creationId xmlns="" xmlns:a16="http://schemas.microsoft.com/office/drawing/2014/main" id="{00000000-0008-0000-0300-00007C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a:extLst>
            <a:ext uri="{FF2B5EF4-FFF2-40B4-BE49-F238E27FC236}">
              <a16:creationId xmlns="" xmlns:a16="http://schemas.microsoft.com/office/drawing/2014/main" id="{00000000-0008-0000-0300-00007D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a:extLst>
            <a:ext uri="{FF2B5EF4-FFF2-40B4-BE49-F238E27FC236}">
              <a16:creationId xmlns="" xmlns:a16="http://schemas.microsoft.com/office/drawing/2014/main" id="{00000000-0008-0000-0300-00007E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75293</xdr:rowOff>
    </xdr:from>
    <xdr:to>
      <xdr:col>23</xdr:col>
      <xdr:colOff>133350</xdr:colOff>
      <xdr:row>67</xdr:row>
      <xdr:rowOff>148953</xdr:rowOff>
    </xdr:to>
    <xdr:cxnSp macro="">
      <xdr:nvCxnSpPr>
        <xdr:cNvPr id="130" name="直線コネクタ 129">
          <a:extLst>
            <a:ext uri="{FF2B5EF4-FFF2-40B4-BE49-F238E27FC236}">
              <a16:creationId xmlns="" xmlns:a16="http://schemas.microsoft.com/office/drawing/2014/main" id="{00000000-0008-0000-0300-000082000000}"/>
            </a:ext>
          </a:extLst>
        </xdr:cNvPr>
        <xdr:cNvCxnSpPr/>
      </xdr:nvCxnSpPr>
      <xdr:spPr>
        <a:xfrm flipV="1">
          <a:off x="4953000" y="10019393"/>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121030</xdr:rowOff>
    </xdr:from>
    <xdr:ext cx="762000" cy="259045"/>
    <xdr:sp macro="" textlink="">
      <xdr:nvSpPr>
        <xdr:cNvPr id="131" name="財政構造の弾力性最小値テキスト">
          <a:extLst>
            <a:ext uri="{FF2B5EF4-FFF2-40B4-BE49-F238E27FC236}">
              <a16:creationId xmlns="" xmlns:a16="http://schemas.microsoft.com/office/drawing/2014/main" id="{00000000-0008-0000-0300-000083000000}"/>
            </a:ext>
          </a:extLst>
        </xdr:cNvPr>
        <xdr:cNvSpPr txBox="1"/>
      </xdr:nvSpPr>
      <xdr:spPr>
        <a:xfrm>
          <a:off x="5041900" y="1160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148953</xdr:rowOff>
    </xdr:from>
    <xdr:to>
      <xdr:col>24</xdr:col>
      <xdr:colOff>12700</xdr:colOff>
      <xdr:row>67</xdr:row>
      <xdr:rowOff>148953</xdr:rowOff>
    </xdr:to>
    <xdr:cxnSp macro="">
      <xdr:nvCxnSpPr>
        <xdr:cNvPr id="132" name="直線コネクタ 131">
          <a:extLst>
            <a:ext uri="{FF2B5EF4-FFF2-40B4-BE49-F238E27FC236}">
              <a16:creationId xmlns="" xmlns:a16="http://schemas.microsoft.com/office/drawing/2014/main" id="{00000000-0008-0000-0300-000084000000}"/>
            </a:ext>
          </a:extLst>
        </xdr:cNvPr>
        <xdr:cNvCxnSpPr/>
      </xdr:nvCxnSpPr>
      <xdr:spPr>
        <a:xfrm>
          <a:off x="4864100" y="1163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161670</xdr:rowOff>
    </xdr:from>
    <xdr:ext cx="762000" cy="259045"/>
    <xdr:sp macro="" textlink="">
      <xdr:nvSpPr>
        <xdr:cNvPr id="133" name="財政構造の弾力性最大値テキスト">
          <a:extLst>
            <a:ext uri="{FF2B5EF4-FFF2-40B4-BE49-F238E27FC236}">
              <a16:creationId xmlns="" xmlns:a16="http://schemas.microsoft.com/office/drawing/2014/main" id="{00000000-0008-0000-0300-000085000000}"/>
            </a:ext>
          </a:extLst>
        </xdr:cNvPr>
        <xdr:cNvSpPr txBox="1"/>
      </xdr:nvSpPr>
      <xdr:spPr>
        <a:xfrm>
          <a:off x="5041900" y="976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75293</xdr:rowOff>
    </xdr:from>
    <xdr:to>
      <xdr:col>24</xdr:col>
      <xdr:colOff>12700</xdr:colOff>
      <xdr:row>58</xdr:row>
      <xdr:rowOff>75293</xdr:rowOff>
    </xdr:to>
    <xdr:cxnSp macro="">
      <xdr:nvCxnSpPr>
        <xdr:cNvPr id="134" name="直線コネクタ 133">
          <a:extLst>
            <a:ext uri="{FF2B5EF4-FFF2-40B4-BE49-F238E27FC236}">
              <a16:creationId xmlns="" xmlns:a16="http://schemas.microsoft.com/office/drawing/2014/main" id="{00000000-0008-0000-0300-000086000000}"/>
            </a:ext>
          </a:extLst>
        </xdr:cNvPr>
        <xdr:cNvCxnSpPr/>
      </xdr:nvCxnSpPr>
      <xdr:spPr>
        <a:xfrm>
          <a:off x="4864100" y="1001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33383</xdr:rowOff>
    </xdr:from>
    <xdr:to>
      <xdr:col>23</xdr:col>
      <xdr:colOff>133350</xdr:colOff>
      <xdr:row>65</xdr:row>
      <xdr:rowOff>129903</xdr:rowOff>
    </xdr:to>
    <xdr:cxnSp macro="">
      <xdr:nvCxnSpPr>
        <xdr:cNvPr id="135" name="直線コネクタ 134">
          <a:extLst>
            <a:ext uri="{FF2B5EF4-FFF2-40B4-BE49-F238E27FC236}">
              <a16:creationId xmlns="" xmlns:a16="http://schemas.microsoft.com/office/drawing/2014/main" id="{00000000-0008-0000-0300-000087000000}"/>
            </a:ext>
          </a:extLst>
        </xdr:cNvPr>
        <xdr:cNvCxnSpPr/>
      </xdr:nvCxnSpPr>
      <xdr:spPr>
        <a:xfrm flipV="1">
          <a:off x="4114800" y="11177633"/>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117946</xdr:rowOff>
    </xdr:from>
    <xdr:ext cx="762000" cy="259045"/>
    <xdr:sp macro="" textlink="">
      <xdr:nvSpPr>
        <xdr:cNvPr id="136" name="財政構造の弾力性平均値テキスト">
          <a:extLst>
            <a:ext uri="{FF2B5EF4-FFF2-40B4-BE49-F238E27FC236}">
              <a16:creationId xmlns="" xmlns:a16="http://schemas.microsoft.com/office/drawing/2014/main" id="{00000000-0008-0000-0300-000088000000}"/>
            </a:ext>
          </a:extLst>
        </xdr:cNvPr>
        <xdr:cNvSpPr txBox="1"/>
      </xdr:nvSpPr>
      <xdr:spPr>
        <a:xfrm>
          <a:off x="5041900" y="107478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101419</xdr:rowOff>
    </xdr:from>
    <xdr:to>
      <xdr:col>23</xdr:col>
      <xdr:colOff>184150</xdr:colOff>
      <xdr:row>64</xdr:row>
      <xdr:rowOff>31569</xdr:rowOff>
    </xdr:to>
    <xdr:sp macro="" textlink="">
      <xdr:nvSpPr>
        <xdr:cNvPr id="137" name="フローチャート: 判断 136">
          <a:extLst>
            <a:ext uri="{FF2B5EF4-FFF2-40B4-BE49-F238E27FC236}">
              <a16:creationId xmlns="" xmlns:a16="http://schemas.microsoft.com/office/drawing/2014/main" id="{00000000-0008-0000-0300-000089000000}"/>
            </a:ext>
          </a:extLst>
        </xdr:cNvPr>
        <xdr:cNvSpPr/>
      </xdr:nvSpPr>
      <xdr:spPr>
        <a:xfrm>
          <a:off x="49022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118654</xdr:rowOff>
    </xdr:from>
    <xdr:to>
      <xdr:col>19</xdr:col>
      <xdr:colOff>133350</xdr:colOff>
      <xdr:row>65</xdr:row>
      <xdr:rowOff>129903</xdr:rowOff>
    </xdr:to>
    <xdr:cxnSp macro="">
      <xdr:nvCxnSpPr>
        <xdr:cNvPr id="138" name="直線コネクタ 137">
          <a:extLst>
            <a:ext uri="{FF2B5EF4-FFF2-40B4-BE49-F238E27FC236}">
              <a16:creationId xmlns="" xmlns:a16="http://schemas.microsoft.com/office/drawing/2014/main" id="{00000000-0008-0000-0300-00008A000000}"/>
            </a:ext>
          </a:extLst>
        </xdr:cNvPr>
        <xdr:cNvCxnSpPr/>
      </xdr:nvCxnSpPr>
      <xdr:spPr>
        <a:xfrm>
          <a:off x="3225800" y="11091454"/>
          <a:ext cx="889000" cy="18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84183</xdr:rowOff>
    </xdr:from>
    <xdr:to>
      <xdr:col>19</xdr:col>
      <xdr:colOff>184150</xdr:colOff>
      <xdr:row>64</xdr:row>
      <xdr:rowOff>14333</xdr:rowOff>
    </xdr:to>
    <xdr:sp macro="" textlink="">
      <xdr:nvSpPr>
        <xdr:cNvPr id="139" name="フローチャート: 判断 138">
          <a:extLst>
            <a:ext uri="{FF2B5EF4-FFF2-40B4-BE49-F238E27FC236}">
              <a16:creationId xmlns="" xmlns:a16="http://schemas.microsoft.com/office/drawing/2014/main" id="{00000000-0008-0000-0300-00008B000000}"/>
            </a:ext>
          </a:extLst>
        </xdr:cNvPr>
        <xdr:cNvSpPr/>
      </xdr:nvSpPr>
      <xdr:spPr>
        <a:xfrm>
          <a:off x="4064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24510</xdr:rowOff>
    </xdr:from>
    <xdr:ext cx="736600" cy="259045"/>
    <xdr:sp macro="" textlink="">
      <xdr:nvSpPr>
        <xdr:cNvPr id="140" name="テキスト ボックス 139">
          <a:extLst>
            <a:ext uri="{FF2B5EF4-FFF2-40B4-BE49-F238E27FC236}">
              <a16:creationId xmlns="" xmlns:a16="http://schemas.microsoft.com/office/drawing/2014/main" id="{00000000-0008-0000-0300-00008C000000}"/>
            </a:ext>
          </a:extLst>
        </xdr:cNvPr>
        <xdr:cNvSpPr txBox="1"/>
      </xdr:nvSpPr>
      <xdr:spPr>
        <a:xfrm>
          <a:off x="3733800" y="10654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118654</xdr:rowOff>
    </xdr:from>
    <xdr:to>
      <xdr:col>15</xdr:col>
      <xdr:colOff>82550</xdr:colOff>
      <xdr:row>64</xdr:row>
      <xdr:rowOff>146231</xdr:rowOff>
    </xdr:to>
    <xdr:cxnSp macro="">
      <xdr:nvCxnSpPr>
        <xdr:cNvPr id="141" name="直線コネクタ 140">
          <a:extLst>
            <a:ext uri="{FF2B5EF4-FFF2-40B4-BE49-F238E27FC236}">
              <a16:creationId xmlns="" xmlns:a16="http://schemas.microsoft.com/office/drawing/2014/main" id="{00000000-0008-0000-0300-00008D000000}"/>
            </a:ext>
          </a:extLst>
        </xdr:cNvPr>
        <xdr:cNvCxnSpPr/>
      </xdr:nvCxnSpPr>
      <xdr:spPr>
        <a:xfrm flipV="1">
          <a:off x="2336800" y="11091454"/>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4899</xdr:rowOff>
    </xdr:from>
    <xdr:to>
      <xdr:col>15</xdr:col>
      <xdr:colOff>133350</xdr:colOff>
      <xdr:row>63</xdr:row>
      <xdr:rowOff>106499</xdr:rowOff>
    </xdr:to>
    <xdr:sp macro="" textlink="">
      <xdr:nvSpPr>
        <xdr:cNvPr id="142" name="フローチャート: 判断 141">
          <a:extLst>
            <a:ext uri="{FF2B5EF4-FFF2-40B4-BE49-F238E27FC236}">
              <a16:creationId xmlns="" xmlns:a16="http://schemas.microsoft.com/office/drawing/2014/main" id="{00000000-0008-0000-0300-00008E000000}"/>
            </a:ext>
          </a:extLst>
        </xdr:cNvPr>
        <xdr:cNvSpPr/>
      </xdr:nvSpPr>
      <xdr:spPr>
        <a:xfrm>
          <a:off x="3175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116676</xdr:rowOff>
    </xdr:from>
    <xdr:ext cx="762000" cy="259045"/>
    <xdr:sp macro="" textlink="">
      <xdr:nvSpPr>
        <xdr:cNvPr id="143" name="テキスト ボックス 142">
          <a:extLst>
            <a:ext uri="{FF2B5EF4-FFF2-40B4-BE49-F238E27FC236}">
              <a16:creationId xmlns="" xmlns:a16="http://schemas.microsoft.com/office/drawing/2014/main" id="{00000000-0008-0000-0300-00008F000000}"/>
            </a:ext>
          </a:extLst>
        </xdr:cNvPr>
        <xdr:cNvSpPr txBox="1"/>
      </xdr:nvSpPr>
      <xdr:spPr>
        <a:xfrm>
          <a:off x="2844800" y="1057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146231</xdr:rowOff>
    </xdr:from>
    <xdr:to>
      <xdr:col>11</xdr:col>
      <xdr:colOff>31750</xdr:colOff>
      <xdr:row>65</xdr:row>
      <xdr:rowOff>16147</xdr:rowOff>
    </xdr:to>
    <xdr:cxnSp macro="">
      <xdr:nvCxnSpPr>
        <xdr:cNvPr id="144" name="直線コネクタ 143">
          <a:extLst>
            <a:ext uri="{FF2B5EF4-FFF2-40B4-BE49-F238E27FC236}">
              <a16:creationId xmlns="" xmlns:a16="http://schemas.microsoft.com/office/drawing/2014/main" id="{00000000-0008-0000-0300-000090000000}"/>
            </a:ext>
          </a:extLst>
        </xdr:cNvPr>
        <xdr:cNvCxnSpPr/>
      </xdr:nvCxnSpPr>
      <xdr:spPr>
        <a:xfrm flipV="1">
          <a:off x="1447800" y="11119031"/>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73841</xdr:rowOff>
    </xdr:from>
    <xdr:to>
      <xdr:col>11</xdr:col>
      <xdr:colOff>82550</xdr:colOff>
      <xdr:row>64</xdr:row>
      <xdr:rowOff>3991</xdr:rowOff>
    </xdr:to>
    <xdr:sp macro="" textlink="">
      <xdr:nvSpPr>
        <xdr:cNvPr id="145" name="フローチャート: 判断 144">
          <a:extLst>
            <a:ext uri="{FF2B5EF4-FFF2-40B4-BE49-F238E27FC236}">
              <a16:creationId xmlns="" xmlns:a16="http://schemas.microsoft.com/office/drawing/2014/main" id="{00000000-0008-0000-0300-000091000000}"/>
            </a:ext>
          </a:extLst>
        </xdr:cNvPr>
        <xdr:cNvSpPr/>
      </xdr:nvSpPr>
      <xdr:spPr>
        <a:xfrm>
          <a:off x="2286000" y="1087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14168</xdr:rowOff>
    </xdr:from>
    <xdr:ext cx="762000" cy="259045"/>
    <xdr:sp macro="" textlink="">
      <xdr:nvSpPr>
        <xdr:cNvPr id="146" name="テキスト ボックス 145">
          <a:extLst>
            <a:ext uri="{FF2B5EF4-FFF2-40B4-BE49-F238E27FC236}">
              <a16:creationId xmlns="" xmlns:a16="http://schemas.microsoft.com/office/drawing/2014/main" id="{00000000-0008-0000-0300-000092000000}"/>
            </a:ext>
          </a:extLst>
        </xdr:cNvPr>
        <xdr:cNvSpPr txBox="1"/>
      </xdr:nvSpPr>
      <xdr:spPr>
        <a:xfrm>
          <a:off x="1955800" y="1064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39370</xdr:rowOff>
    </xdr:from>
    <xdr:to>
      <xdr:col>7</xdr:col>
      <xdr:colOff>31750</xdr:colOff>
      <xdr:row>63</xdr:row>
      <xdr:rowOff>140970</xdr:rowOff>
    </xdr:to>
    <xdr:sp macro="" textlink="">
      <xdr:nvSpPr>
        <xdr:cNvPr id="147" name="フローチャート: 判断 146">
          <a:extLst>
            <a:ext uri="{FF2B5EF4-FFF2-40B4-BE49-F238E27FC236}">
              <a16:creationId xmlns="" xmlns:a16="http://schemas.microsoft.com/office/drawing/2014/main" id="{00000000-0008-0000-0300-000093000000}"/>
            </a:ext>
          </a:extLst>
        </xdr:cNvPr>
        <xdr:cNvSpPr/>
      </xdr:nvSpPr>
      <xdr:spPr>
        <a:xfrm>
          <a:off x="1397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151147</xdr:rowOff>
    </xdr:from>
    <xdr:ext cx="762000" cy="259045"/>
    <xdr:sp macro="" textlink="">
      <xdr:nvSpPr>
        <xdr:cNvPr id="148" name="テキスト ボックス 147">
          <a:extLst>
            <a:ext uri="{FF2B5EF4-FFF2-40B4-BE49-F238E27FC236}">
              <a16:creationId xmlns="" xmlns:a16="http://schemas.microsoft.com/office/drawing/2014/main" id="{00000000-0008-0000-0300-000094000000}"/>
            </a:ext>
          </a:extLst>
        </xdr:cNvPr>
        <xdr:cNvSpPr txBox="1"/>
      </xdr:nvSpPr>
      <xdr:spPr>
        <a:xfrm>
          <a:off x="1066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154033</xdr:rowOff>
    </xdr:from>
    <xdr:to>
      <xdr:col>23</xdr:col>
      <xdr:colOff>184150</xdr:colOff>
      <xdr:row>65</xdr:row>
      <xdr:rowOff>84183</xdr:rowOff>
    </xdr:to>
    <xdr:sp macro="" textlink="">
      <xdr:nvSpPr>
        <xdr:cNvPr id="154" name="楕円 153">
          <a:extLst>
            <a:ext uri="{FF2B5EF4-FFF2-40B4-BE49-F238E27FC236}">
              <a16:creationId xmlns="" xmlns:a16="http://schemas.microsoft.com/office/drawing/2014/main" id="{00000000-0008-0000-0300-00009A000000}"/>
            </a:ext>
          </a:extLst>
        </xdr:cNvPr>
        <xdr:cNvSpPr/>
      </xdr:nvSpPr>
      <xdr:spPr>
        <a:xfrm>
          <a:off x="4902200" y="1112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126110</xdr:rowOff>
    </xdr:from>
    <xdr:ext cx="762000" cy="259045"/>
    <xdr:sp macro="" textlink="">
      <xdr:nvSpPr>
        <xdr:cNvPr id="155" name="財政構造の弾力性該当値テキスト">
          <a:extLst>
            <a:ext uri="{FF2B5EF4-FFF2-40B4-BE49-F238E27FC236}">
              <a16:creationId xmlns="" xmlns:a16="http://schemas.microsoft.com/office/drawing/2014/main" id="{00000000-0008-0000-0300-00009B000000}"/>
            </a:ext>
          </a:extLst>
        </xdr:cNvPr>
        <xdr:cNvSpPr txBox="1"/>
      </xdr:nvSpPr>
      <xdr:spPr>
        <a:xfrm>
          <a:off x="5041900" y="11098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79103</xdr:rowOff>
    </xdr:from>
    <xdr:to>
      <xdr:col>19</xdr:col>
      <xdr:colOff>184150</xdr:colOff>
      <xdr:row>66</xdr:row>
      <xdr:rowOff>9253</xdr:rowOff>
    </xdr:to>
    <xdr:sp macro="" textlink="">
      <xdr:nvSpPr>
        <xdr:cNvPr id="156" name="楕円 155">
          <a:extLst>
            <a:ext uri="{FF2B5EF4-FFF2-40B4-BE49-F238E27FC236}">
              <a16:creationId xmlns="" xmlns:a16="http://schemas.microsoft.com/office/drawing/2014/main" id="{00000000-0008-0000-0300-00009C000000}"/>
            </a:ext>
          </a:extLst>
        </xdr:cNvPr>
        <xdr:cNvSpPr/>
      </xdr:nvSpPr>
      <xdr:spPr>
        <a:xfrm>
          <a:off x="4064000" y="1122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165480</xdr:rowOff>
    </xdr:from>
    <xdr:ext cx="736600" cy="259045"/>
    <xdr:sp macro="" textlink="">
      <xdr:nvSpPr>
        <xdr:cNvPr id="157" name="テキスト ボックス 156">
          <a:extLst>
            <a:ext uri="{FF2B5EF4-FFF2-40B4-BE49-F238E27FC236}">
              <a16:creationId xmlns="" xmlns:a16="http://schemas.microsoft.com/office/drawing/2014/main" id="{00000000-0008-0000-0300-00009D000000}"/>
            </a:ext>
          </a:extLst>
        </xdr:cNvPr>
        <xdr:cNvSpPr txBox="1"/>
      </xdr:nvSpPr>
      <xdr:spPr>
        <a:xfrm>
          <a:off x="3733800" y="113097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67854</xdr:rowOff>
    </xdr:from>
    <xdr:to>
      <xdr:col>15</xdr:col>
      <xdr:colOff>133350</xdr:colOff>
      <xdr:row>64</xdr:row>
      <xdr:rowOff>169454</xdr:rowOff>
    </xdr:to>
    <xdr:sp macro="" textlink="">
      <xdr:nvSpPr>
        <xdr:cNvPr id="158" name="楕円 157">
          <a:extLst>
            <a:ext uri="{FF2B5EF4-FFF2-40B4-BE49-F238E27FC236}">
              <a16:creationId xmlns="" xmlns:a16="http://schemas.microsoft.com/office/drawing/2014/main" id="{00000000-0008-0000-0300-00009E000000}"/>
            </a:ext>
          </a:extLst>
        </xdr:cNvPr>
        <xdr:cNvSpPr/>
      </xdr:nvSpPr>
      <xdr:spPr>
        <a:xfrm>
          <a:off x="3175000" y="1104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154231</xdr:rowOff>
    </xdr:from>
    <xdr:ext cx="762000" cy="259045"/>
    <xdr:sp macro="" textlink="">
      <xdr:nvSpPr>
        <xdr:cNvPr id="159" name="テキスト ボックス 158">
          <a:extLst>
            <a:ext uri="{FF2B5EF4-FFF2-40B4-BE49-F238E27FC236}">
              <a16:creationId xmlns="" xmlns:a16="http://schemas.microsoft.com/office/drawing/2014/main" id="{00000000-0008-0000-0300-00009F000000}"/>
            </a:ext>
          </a:extLst>
        </xdr:cNvPr>
        <xdr:cNvSpPr txBox="1"/>
      </xdr:nvSpPr>
      <xdr:spPr>
        <a:xfrm>
          <a:off x="2844800" y="11127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95431</xdr:rowOff>
    </xdr:from>
    <xdr:to>
      <xdr:col>11</xdr:col>
      <xdr:colOff>82550</xdr:colOff>
      <xdr:row>65</xdr:row>
      <xdr:rowOff>25581</xdr:rowOff>
    </xdr:to>
    <xdr:sp macro="" textlink="">
      <xdr:nvSpPr>
        <xdr:cNvPr id="160" name="楕円 159">
          <a:extLst>
            <a:ext uri="{FF2B5EF4-FFF2-40B4-BE49-F238E27FC236}">
              <a16:creationId xmlns="" xmlns:a16="http://schemas.microsoft.com/office/drawing/2014/main" id="{00000000-0008-0000-0300-0000A0000000}"/>
            </a:ext>
          </a:extLst>
        </xdr:cNvPr>
        <xdr:cNvSpPr/>
      </xdr:nvSpPr>
      <xdr:spPr>
        <a:xfrm>
          <a:off x="2286000" y="1106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10358</xdr:rowOff>
    </xdr:from>
    <xdr:ext cx="762000" cy="259045"/>
    <xdr:sp macro="" textlink="">
      <xdr:nvSpPr>
        <xdr:cNvPr id="161" name="テキスト ボックス 160">
          <a:extLst>
            <a:ext uri="{FF2B5EF4-FFF2-40B4-BE49-F238E27FC236}">
              <a16:creationId xmlns="" xmlns:a16="http://schemas.microsoft.com/office/drawing/2014/main" id="{00000000-0008-0000-0300-0000A1000000}"/>
            </a:ext>
          </a:extLst>
        </xdr:cNvPr>
        <xdr:cNvSpPr txBox="1"/>
      </xdr:nvSpPr>
      <xdr:spPr>
        <a:xfrm>
          <a:off x="1955800" y="11154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136797</xdr:rowOff>
    </xdr:from>
    <xdr:to>
      <xdr:col>7</xdr:col>
      <xdr:colOff>31750</xdr:colOff>
      <xdr:row>65</xdr:row>
      <xdr:rowOff>66947</xdr:rowOff>
    </xdr:to>
    <xdr:sp macro="" textlink="">
      <xdr:nvSpPr>
        <xdr:cNvPr id="162" name="楕円 161">
          <a:extLst>
            <a:ext uri="{FF2B5EF4-FFF2-40B4-BE49-F238E27FC236}">
              <a16:creationId xmlns="" xmlns:a16="http://schemas.microsoft.com/office/drawing/2014/main" id="{00000000-0008-0000-0300-0000A2000000}"/>
            </a:ext>
          </a:extLst>
        </xdr:cNvPr>
        <xdr:cNvSpPr/>
      </xdr:nvSpPr>
      <xdr:spPr>
        <a:xfrm>
          <a:off x="1397000" y="1110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51724</xdr:rowOff>
    </xdr:from>
    <xdr:ext cx="762000" cy="259045"/>
    <xdr:sp macro="" textlink="">
      <xdr:nvSpPr>
        <xdr:cNvPr id="163" name="テキスト ボックス 162">
          <a:extLst>
            <a:ext uri="{FF2B5EF4-FFF2-40B4-BE49-F238E27FC236}">
              <a16:creationId xmlns="" xmlns:a16="http://schemas.microsoft.com/office/drawing/2014/main" id="{00000000-0008-0000-0300-0000A3000000}"/>
            </a:ext>
          </a:extLst>
        </xdr:cNvPr>
        <xdr:cNvSpPr txBox="1"/>
      </xdr:nvSpPr>
      <xdr:spPr>
        <a:xfrm>
          <a:off x="1066800" y="11195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[144,170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類似団体平均よりは低い数値となっているが、県平均に比べ約</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％程度高い数値となっている。これは、こども園・給食センターを完全直営していることや清掃センター業務では一部しか業務委託を行っていないことが要因と考えられる。対策としては平成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年度より</a:t>
          </a:r>
          <a:r>
            <a:rPr kumimoji="1" lang="ja-JP" altLang="en-US" sz="1100">
              <a:solidFill>
                <a:schemeClr val="dk1"/>
              </a:solidFill>
              <a:effectLst/>
              <a:latin typeface="+mn-lt"/>
              <a:ea typeface="+mn-ea"/>
              <a:cs typeface="+mn-cs"/>
            </a:rPr>
            <a:t>新規職員の採用抑制</a:t>
          </a:r>
          <a:r>
            <a:rPr kumimoji="1" lang="ja-JP" altLang="ja-JP" sz="1100">
              <a:solidFill>
                <a:schemeClr val="dk1"/>
              </a:solidFill>
              <a:effectLst/>
              <a:latin typeface="+mn-lt"/>
              <a:ea typeface="+mn-ea"/>
              <a:cs typeface="+mn-cs"/>
            </a:rPr>
            <a:t>を実施し、定員の削減も行っている。　物件費については、委託料・修繕料等の施設管理費の軽減を図っているものの、長年使用している施設や設備の老朽化が著しく、補修経費の増が避けられない状況が続いている。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0" name="直線コネクタ 179">
          <a:extLst>
            <a:ext uri="{FF2B5EF4-FFF2-40B4-BE49-F238E27FC236}">
              <a16:creationId xmlns="" xmlns:a16="http://schemas.microsoft.com/office/drawing/2014/main" id="{00000000-0008-0000-0300-0000B4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1" name="テキスト ボックス 180">
          <a:extLst>
            <a:ext uri="{FF2B5EF4-FFF2-40B4-BE49-F238E27FC236}">
              <a16:creationId xmlns="" xmlns:a16="http://schemas.microsoft.com/office/drawing/2014/main" id="{00000000-0008-0000-0300-0000B5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2" name="直線コネクタ 181">
          <a:extLst>
            <a:ext uri="{FF2B5EF4-FFF2-40B4-BE49-F238E27FC236}">
              <a16:creationId xmlns="" xmlns:a16="http://schemas.microsoft.com/office/drawing/2014/main" id="{00000000-0008-0000-0300-0000B6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3" name="テキスト ボックス 182">
          <a:extLst>
            <a:ext uri="{FF2B5EF4-FFF2-40B4-BE49-F238E27FC236}">
              <a16:creationId xmlns="" xmlns:a16="http://schemas.microsoft.com/office/drawing/2014/main" id="{00000000-0008-0000-0300-0000B7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4" name="直線コネクタ 183">
          <a:extLst>
            <a:ext uri="{FF2B5EF4-FFF2-40B4-BE49-F238E27FC236}">
              <a16:creationId xmlns="" xmlns:a16="http://schemas.microsoft.com/office/drawing/2014/main" id="{00000000-0008-0000-0300-0000B8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5" name="テキスト ボックス 184">
          <a:extLst>
            <a:ext uri="{FF2B5EF4-FFF2-40B4-BE49-F238E27FC236}">
              <a16:creationId xmlns="" xmlns:a16="http://schemas.microsoft.com/office/drawing/2014/main" id="{00000000-0008-0000-0300-0000B9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6" name="直線コネクタ 185">
          <a:extLst>
            <a:ext uri="{FF2B5EF4-FFF2-40B4-BE49-F238E27FC236}">
              <a16:creationId xmlns="" xmlns:a16="http://schemas.microsoft.com/office/drawing/2014/main" id="{00000000-0008-0000-0300-0000BA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7" name="テキスト ボックス 186">
          <a:extLst>
            <a:ext uri="{FF2B5EF4-FFF2-40B4-BE49-F238E27FC236}">
              <a16:creationId xmlns="" xmlns:a16="http://schemas.microsoft.com/office/drawing/2014/main" id="{00000000-0008-0000-0300-0000BB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148721</xdr:rowOff>
    </xdr:from>
    <xdr:to>
      <xdr:col>23</xdr:col>
      <xdr:colOff>133350</xdr:colOff>
      <xdr:row>87</xdr:row>
      <xdr:rowOff>144743</xdr:rowOff>
    </xdr:to>
    <xdr:cxnSp macro="">
      <xdr:nvCxnSpPr>
        <xdr:cNvPr id="191" name="直線コネクタ 190">
          <a:extLst>
            <a:ext uri="{FF2B5EF4-FFF2-40B4-BE49-F238E27FC236}">
              <a16:creationId xmlns="" xmlns:a16="http://schemas.microsoft.com/office/drawing/2014/main" id="{00000000-0008-0000-0300-0000BF000000}"/>
            </a:ext>
          </a:extLst>
        </xdr:cNvPr>
        <xdr:cNvCxnSpPr/>
      </xdr:nvCxnSpPr>
      <xdr:spPr>
        <a:xfrm flipV="1">
          <a:off x="4953000" y="13864721"/>
          <a:ext cx="0" cy="11961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116820</xdr:rowOff>
    </xdr:from>
    <xdr:ext cx="762000" cy="259045"/>
    <xdr:sp macro="" textlink="">
      <xdr:nvSpPr>
        <xdr:cNvPr id="192" name="人件費・物件費等の状況最小値テキスト">
          <a:extLst>
            <a:ext uri="{FF2B5EF4-FFF2-40B4-BE49-F238E27FC236}">
              <a16:creationId xmlns="" xmlns:a16="http://schemas.microsoft.com/office/drawing/2014/main" id="{00000000-0008-0000-0300-0000C0000000}"/>
            </a:ext>
          </a:extLst>
        </xdr:cNvPr>
        <xdr:cNvSpPr txBox="1"/>
      </xdr:nvSpPr>
      <xdr:spPr>
        <a:xfrm>
          <a:off x="5041900" y="15032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144743</xdr:rowOff>
    </xdr:from>
    <xdr:to>
      <xdr:col>24</xdr:col>
      <xdr:colOff>12700</xdr:colOff>
      <xdr:row>87</xdr:row>
      <xdr:rowOff>144743</xdr:rowOff>
    </xdr:to>
    <xdr:cxnSp macro="">
      <xdr:nvCxnSpPr>
        <xdr:cNvPr id="193" name="直線コネクタ 192">
          <a:extLst>
            <a:ext uri="{FF2B5EF4-FFF2-40B4-BE49-F238E27FC236}">
              <a16:creationId xmlns="" xmlns:a16="http://schemas.microsoft.com/office/drawing/2014/main" id="{00000000-0008-0000-0300-0000C1000000}"/>
            </a:ext>
          </a:extLst>
        </xdr:cNvPr>
        <xdr:cNvCxnSpPr/>
      </xdr:nvCxnSpPr>
      <xdr:spPr>
        <a:xfrm>
          <a:off x="4864100" y="15060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63648</xdr:rowOff>
    </xdr:from>
    <xdr:ext cx="762000" cy="259045"/>
    <xdr:sp macro="" textlink="">
      <xdr:nvSpPr>
        <xdr:cNvPr id="194" name="人件費・物件費等の状況最大値テキスト">
          <a:extLst>
            <a:ext uri="{FF2B5EF4-FFF2-40B4-BE49-F238E27FC236}">
              <a16:creationId xmlns="" xmlns:a16="http://schemas.microsoft.com/office/drawing/2014/main" id="{00000000-0008-0000-0300-0000C2000000}"/>
            </a:ext>
          </a:extLst>
        </xdr:cNvPr>
        <xdr:cNvSpPr txBox="1"/>
      </xdr:nvSpPr>
      <xdr:spPr>
        <a:xfrm>
          <a:off x="5041900" y="1360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148721</xdr:rowOff>
    </xdr:from>
    <xdr:to>
      <xdr:col>24</xdr:col>
      <xdr:colOff>12700</xdr:colOff>
      <xdr:row>80</xdr:row>
      <xdr:rowOff>148721</xdr:rowOff>
    </xdr:to>
    <xdr:cxnSp macro="">
      <xdr:nvCxnSpPr>
        <xdr:cNvPr id="195" name="直線コネクタ 194">
          <a:extLst>
            <a:ext uri="{FF2B5EF4-FFF2-40B4-BE49-F238E27FC236}">
              <a16:creationId xmlns="" xmlns:a16="http://schemas.microsoft.com/office/drawing/2014/main" id="{00000000-0008-0000-0300-0000C3000000}"/>
            </a:ext>
          </a:extLst>
        </xdr:cNvPr>
        <xdr:cNvCxnSpPr/>
      </xdr:nvCxnSpPr>
      <xdr:spPr>
        <a:xfrm>
          <a:off x="4864100" y="13864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35364</xdr:rowOff>
    </xdr:from>
    <xdr:to>
      <xdr:col>23</xdr:col>
      <xdr:colOff>133350</xdr:colOff>
      <xdr:row>82</xdr:row>
      <xdr:rowOff>63694</xdr:rowOff>
    </xdr:to>
    <xdr:cxnSp macro="">
      <xdr:nvCxnSpPr>
        <xdr:cNvPr id="196" name="直線コネクタ 195">
          <a:extLst>
            <a:ext uri="{FF2B5EF4-FFF2-40B4-BE49-F238E27FC236}">
              <a16:creationId xmlns="" xmlns:a16="http://schemas.microsoft.com/office/drawing/2014/main" id="{00000000-0008-0000-0300-0000C4000000}"/>
            </a:ext>
          </a:extLst>
        </xdr:cNvPr>
        <xdr:cNvCxnSpPr/>
      </xdr:nvCxnSpPr>
      <xdr:spPr>
        <a:xfrm flipV="1">
          <a:off x="4114800" y="14094264"/>
          <a:ext cx="838200" cy="28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11166</xdr:rowOff>
    </xdr:from>
    <xdr:ext cx="762000" cy="259045"/>
    <xdr:sp macro="" textlink="">
      <xdr:nvSpPr>
        <xdr:cNvPr id="197" name="人件費・物件費等の状況平均値テキスト">
          <a:extLst>
            <a:ext uri="{FF2B5EF4-FFF2-40B4-BE49-F238E27FC236}">
              <a16:creationId xmlns="" xmlns:a16="http://schemas.microsoft.com/office/drawing/2014/main" id="{00000000-0008-0000-0300-0000C5000000}"/>
            </a:ext>
          </a:extLst>
        </xdr:cNvPr>
        <xdr:cNvSpPr txBox="1"/>
      </xdr:nvSpPr>
      <xdr:spPr>
        <a:xfrm>
          <a:off x="5041900" y="140700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39089</xdr:rowOff>
    </xdr:from>
    <xdr:to>
      <xdr:col>23</xdr:col>
      <xdr:colOff>184150</xdr:colOff>
      <xdr:row>82</xdr:row>
      <xdr:rowOff>140689</xdr:rowOff>
    </xdr:to>
    <xdr:sp macro="" textlink="">
      <xdr:nvSpPr>
        <xdr:cNvPr id="198" name="フローチャート: 判断 197">
          <a:extLst>
            <a:ext uri="{FF2B5EF4-FFF2-40B4-BE49-F238E27FC236}">
              <a16:creationId xmlns="" xmlns:a16="http://schemas.microsoft.com/office/drawing/2014/main" id="{00000000-0008-0000-0300-0000C6000000}"/>
            </a:ext>
          </a:extLst>
        </xdr:cNvPr>
        <xdr:cNvSpPr/>
      </xdr:nvSpPr>
      <xdr:spPr>
        <a:xfrm>
          <a:off x="4902200" y="1409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47048</xdr:rowOff>
    </xdr:from>
    <xdr:to>
      <xdr:col>19</xdr:col>
      <xdr:colOff>133350</xdr:colOff>
      <xdr:row>82</xdr:row>
      <xdr:rowOff>63694</xdr:rowOff>
    </xdr:to>
    <xdr:cxnSp macro="">
      <xdr:nvCxnSpPr>
        <xdr:cNvPr id="199" name="直線コネクタ 198">
          <a:extLst>
            <a:ext uri="{FF2B5EF4-FFF2-40B4-BE49-F238E27FC236}">
              <a16:creationId xmlns="" xmlns:a16="http://schemas.microsoft.com/office/drawing/2014/main" id="{00000000-0008-0000-0300-0000C7000000}"/>
            </a:ext>
          </a:extLst>
        </xdr:cNvPr>
        <xdr:cNvCxnSpPr/>
      </xdr:nvCxnSpPr>
      <xdr:spPr>
        <a:xfrm>
          <a:off x="3225800" y="14105948"/>
          <a:ext cx="889000" cy="16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39971</xdr:rowOff>
    </xdr:from>
    <xdr:to>
      <xdr:col>19</xdr:col>
      <xdr:colOff>184150</xdr:colOff>
      <xdr:row>82</xdr:row>
      <xdr:rowOff>141571</xdr:rowOff>
    </xdr:to>
    <xdr:sp macro="" textlink="">
      <xdr:nvSpPr>
        <xdr:cNvPr id="200" name="フローチャート: 判断 199">
          <a:extLst>
            <a:ext uri="{FF2B5EF4-FFF2-40B4-BE49-F238E27FC236}">
              <a16:creationId xmlns="" xmlns:a16="http://schemas.microsoft.com/office/drawing/2014/main" id="{00000000-0008-0000-0300-0000C8000000}"/>
            </a:ext>
          </a:extLst>
        </xdr:cNvPr>
        <xdr:cNvSpPr/>
      </xdr:nvSpPr>
      <xdr:spPr>
        <a:xfrm>
          <a:off x="4064000" y="1409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126348</xdr:rowOff>
    </xdr:from>
    <xdr:ext cx="736600" cy="259045"/>
    <xdr:sp macro="" textlink="">
      <xdr:nvSpPr>
        <xdr:cNvPr id="201" name="テキスト ボックス 200">
          <a:extLst>
            <a:ext uri="{FF2B5EF4-FFF2-40B4-BE49-F238E27FC236}">
              <a16:creationId xmlns="" xmlns:a16="http://schemas.microsoft.com/office/drawing/2014/main" id="{00000000-0008-0000-0300-0000C9000000}"/>
            </a:ext>
          </a:extLst>
        </xdr:cNvPr>
        <xdr:cNvSpPr txBox="1"/>
      </xdr:nvSpPr>
      <xdr:spPr>
        <a:xfrm>
          <a:off x="3733800" y="14185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47048</xdr:rowOff>
    </xdr:from>
    <xdr:to>
      <xdr:col>15</xdr:col>
      <xdr:colOff>82550</xdr:colOff>
      <xdr:row>82</xdr:row>
      <xdr:rowOff>63100</xdr:rowOff>
    </xdr:to>
    <xdr:cxnSp macro="">
      <xdr:nvCxnSpPr>
        <xdr:cNvPr id="202" name="直線コネクタ 201">
          <a:extLst>
            <a:ext uri="{FF2B5EF4-FFF2-40B4-BE49-F238E27FC236}">
              <a16:creationId xmlns="" xmlns:a16="http://schemas.microsoft.com/office/drawing/2014/main" id="{00000000-0008-0000-0300-0000CA000000}"/>
            </a:ext>
          </a:extLst>
        </xdr:cNvPr>
        <xdr:cNvCxnSpPr/>
      </xdr:nvCxnSpPr>
      <xdr:spPr>
        <a:xfrm flipV="1">
          <a:off x="2336800" y="14105948"/>
          <a:ext cx="889000" cy="1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8840</xdr:rowOff>
    </xdr:from>
    <xdr:to>
      <xdr:col>15</xdr:col>
      <xdr:colOff>133350</xdr:colOff>
      <xdr:row>82</xdr:row>
      <xdr:rowOff>110440</xdr:rowOff>
    </xdr:to>
    <xdr:sp macro="" textlink="">
      <xdr:nvSpPr>
        <xdr:cNvPr id="203" name="フローチャート: 判断 202">
          <a:extLst>
            <a:ext uri="{FF2B5EF4-FFF2-40B4-BE49-F238E27FC236}">
              <a16:creationId xmlns="" xmlns:a16="http://schemas.microsoft.com/office/drawing/2014/main" id="{00000000-0008-0000-0300-0000CB000000}"/>
            </a:ext>
          </a:extLst>
        </xdr:cNvPr>
        <xdr:cNvSpPr/>
      </xdr:nvSpPr>
      <xdr:spPr>
        <a:xfrm>
          <a:off x="3175000" y="1406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95217</xdr:rowOff>
    </xdr:from>
    <xdr:ext cx="762000" cy="259045"/>
    <xdr:sp macro="" textlink="">
      <xdr:nvSpPr>
        <xdr:cNvPr id="204" name="テキスト ボックス 203">
          <a:extLst>
            <a:ext uri="{FF2B5EF4-FFF2-40B4-BE49-F238E27FC236}">
              <a16:creationId xmlns="" xmlns:a16="http://schemas.microsoft.com/office/drawing/2014/main" id="{00000000-0008-0000-0300-0000CC000000}"/>
            </a:ext>
          </a:extLst>
        </xdr:cNvPr>
        <xdr:cNvSpPr txBox="1"/>
      </xdr:nvSpPr>
      <xdr:spPr>
        <a:xfrm>
          <a:off x="2844800" y="14154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30905</xdr:rowOff>
    </xdr:from>
    <xdr:to>
      <xdr:col>11</xdr:col>
      <xdr:colOff>31750</xdr:colOff>
      <xdr:row>82</xdr:row>
      <xdr:rowOff>63100</xdr:rowOff>
    </xdr:to>
    <xdr:cxnSp macro="">
      <xdr:nvCxnSpPr>
        <xdr:cNvPr id="205" name="直線コネクタ 204">
          <a:extLst>
            <a:ext uri="{FF2B5EF4-FFF2-40B4-BE49-F238E27FC236}">
              <a16:creationId xmlns="" xmlns:a16="http://schemas.microsoft.com/office/drawing/2014/main" id="{00000000-0008-0000-0300-0000CD000000}"/>
            </a:ext>
          </a:extLst>
        </xdr:cNvPr>
        <xdr:cNvCxnSpPr/>
      </xdr:nvCxnSpPr>
      <xdr:spPr>
        <a:xfrm>
          <a:off x="1447800" y="14089805"/>
          <a:ext cx="889000" cy="3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169126</xdr:rowOff>
    </xdr:from>
    <xdr:to>
      <xdr:col>11</xdr:col>
      <xdr:colOff>82550</xdr:colOff>
      <xdr:row>82</xdr:row>
      <xdr:rowOff>99276</xdr:rowOff>
    </xdr:to>
    <xdr:sp macro="" textlink="">
      <xdr:nvSpPr>
        <xdr:cNvPr id="206" name="フローチャート: 判断 205">
          <a:extLst>
            <a:ext uri="{FF2B5EF4-FFF2-40B4-BE49-F238E27FC236}">
              <a16:creationId xmlns="" xmlns:a16="http://schemas.microsoft.com/office/drawing/2014/main" id="{00000000-0008-0000-0300-0000CE000000}"/>
            </a:ext>
          </a:extLst>
        </xdr:cNvPr>
        <xdr:cNvSpPr/>
      </xdr:nvSpPr>
      <xdr:spPr>
        <a:xfrm>
          <a:off x="22860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109453</xdr:rowOff>
    </xdr:from>
    <xdr:ext cx="762000" cy="259045"/>
    <xdr:sp macro="" textlink="">
      <xdr:nvSpPr>
        <xdr:cNvPr id="207" name="テキスト ボックス 206">
          <a:extLst>
            <a:ext uri="{FF2B5EF4-FFF2-40B4-BE49-F238E27FC236}">
              <a16:creationId xmlns="" xmlns:a16="http://schemas.microsoft.com/office/drawing/2014/main" id="{00000000-0008-0000-0300-0000CF000000}"/>
            </a:ext>
          </a:extLst>
        </xdr:cNvPr>
        <xdr:cNvSpPr txBox="1"/>
      </xdr:nvSpPr>
      <xdr:spPr>
        <a:xfrm>
          <a:off x="1955800" y="13825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116287</xdr:rowOff>
    </xdr:from>
    <xdr:to>
      <xdr:col>7</xdr:col>
      <xdr:colOff>31750</xdr:colOff>
      <xdr:row>82</xdr:row>
      <xdr:rowOff>46437</xdr:rowOff>
    </xdr:to>
    <xdr:sp macro="" textlink="">
      <xdr:nvSpPr>
        <xdr:cNvPr id="208" name="フローチャート: 判断 207">
          <a:extLst>
            <a:ext uri="{FF2B5EF4-FFF2-40B4-BE49-F238E27FC236}">
              <a16:creationId xmlns="" xmlns:a16="http://schemas.microsoft.com/office/drawing/2014/main" id="{00000000-0008-0000-0300-0000D0000000}"/>
            </a:ext>
          </a:extLst>
        </xdr:cNvPr>
        <xdr:cNvSpPr/>
      </xdr:nvSpPr>
      <xdr:spPr>
        <a:xfrm>
          <a:off x="1397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56614</xdr:rowOff>
    </xdr:from>
    <xdr:ext cx="762000" cy="259045"/>
    <xdr:sp macro="" textlink="">
      <xdr:nvSpPr>
        <xdr:cNvPr id="209" name="テキスト ボックス 208">
          <a:extLst>
            <a:ext uri="{FF2B5EF4-FFF2-40B4-BE49-F238E27FC236}">
              <a16:creationId xmlns="" xmlns:a16="http://schemas.microsoft.com/office/drawing/2014/main" id="{00000000-0008-0000-0300-0000D1000000}"/>
            </a:ext>
          </a:extLst>
        </xdr:cNvPr>
        <xdr:cNvSpPr txBox="1"/>
      </xdr:nvSpPr>
      <xdr:spPr>
        <a:xfrm>
          <a:off x="1066800" y="1377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156014</xdr:rowOff>
    </xdr:from>
    <xdr:to>
      <xdr:col>23</xdr:col>
      <xdr:colOff>184150</xdr:colOff>
      <xdr:row>82</xdr:row>
      <xdr:rowOff>86164</xdr:rowOff>
    </xdr:to>
    <xdr:sp macro="" textlink="">
      <xdr:nvSpPr>
        <xdr:cNvPr id="215" name="楕円 214">
          <a:extLst>
            <a:ext uri="{FF2B5EF4-FFF2-40B4-BE49-F238E27FC236}">
              <a16:creationId xmlns="" xmlns:a16="http://schemas.microsoft.com/office/drawing/2014/main" id="{00000000-0008-0000-0300-0000D7000000}"/>
            </a:ext>
          </a:extLst>
        </xdr:cNvPr>
        <xdr:cNvSpPr/>
      </xdr:nvSpPr>
      <xdr:spPr>
        <a:xfrm>
          <a:off x="4902200" y="1404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1091</xdr:rowOff>
    </xdr:from>
    <xdr:ext cx="762000" cy="259045"/>
    <xdr:sp macro="" textlink="">
      <xdr:nvSpPr>
        <xdr:cNvPr id="216" name="人件費・物件費等の状況該当値テキスト">
          <a:extLst>
            <a:ext uri="{FF2B5EF4-FFF2-40B4-BE49-F238E27FC236}">
              <a16:creationId xmlns="" xmlns:a16="http://schemas.microsoft.com/office/drawing/2014/main" id="{00000000-0008-0000-0300-0000D8000000}"/>
            </a:ext>
          </a:extLst>
        </xdr:cNvPr>
        <xdr:cNvSpPr txBox="1"/>
      </xdr:nvSpPr>
      <xdr:spPr>
        <a:xfrm>
          <a:off x="5041900" y="1388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12894</xdr:rowOff>
    </xdr:from>
    <xdr:to>
      <xdr:col>19</xdr:col>
      <xdr:colOff>184150</xdr:colOff>
      <xdr:row>82</xdr:row>
      <xdr:rowOff>114494</xdr:rowOff>
    </xdr:to>
    <xdr:sp macro="" textlink="">
      <xdr:nvSpPr>
        <xdr:cNvPr id="217" name="楕円 216">
          <a:extLst>
            <a:ext uri="{FF2B5EF4-FFF2-40B4-BE49-F238E27FC236}">
              <a16:creationId xmlns="" xmlns:a16="http://schemas.microsoft.com/office/drawing/2014/main" id="{00000000-0008-0000-0300-0000D9000000}"/>
            </a:ext>
          </a:extLst>
        </xdr:cNvPr>
        <xdr:cNvSpPr/>
      </xdr:nvSpPr>
      <xdr:spPr>
        <a:xfrm>
          <a:off x="4064000" y="1407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124671</xdr:rowOff>
    </xdr:from>
    <xdr:ext cx="736600" cy="259045"/>
    <xdr:sp macro="" textlink="">
      <xdr:nvSpPr>
        <xdr:cNvPr id="218" name="テキスト ボックス 217">
          <a:extLst>
            <a:ext uri="{FF2B5EF4-FFF2-40B4-BE49-F238E27FC236}">
              <a16:creationId xmlns="" xmlns:a16="http://schemas.microsoft.com/office/drawing/2014/main" id="{00000000-0008-0000-0300-0000DA000000}"/>
            </a:ext>
          </a:extLst>
        </xdr:cNvPr>
        <xdr:cNvSpPr txBox="1"/>
      </xdr:nvSpPr>
      <xdr:spPr>
        <a:xfrm>
          <a:off x="3733800" y="13840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167698</xdr:rowOff>
    </xdr:from>
    <xdr:to>
      <xdr:col>15</xdr:col>
      <xdr:colOff>133350</xdr:colOff>
      <xdr:row>82</xdr:row>
      <xdr:rowOff>97848</xdr:rowOff>
    </xdr:to>
    <xdr:sp macro="" textlink="">
      <xdr:nvSpPr>
        <xdr:cNvPr id="219" name="楕円 218">
          <a:extLst>
            <a:ext uri="{FF2B5EF4-FFF2-40B4-BE49-F238E27FC236}">
              <a16:creationId xmlns="" xmlns:a16="http://schemas.microsoft.com/office/drawing/2014/main" id="{00000000-0008-0000-0300-0000DB000000}"/>
            </a:ext>
          </a:extLst>
        </xdr:cNvPr>
        <xdr:cNvSpPr/>
      </xdr:nvSpPr>
      <xdr:spPr>
        <a:xfrm>
          <a:off x="3175000" y="1405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108025</xdr:rowOff>
    </xdr:from>
    <xdr:ext cx="762000" cy="259045"/>
    <xdr:sp macro="" textlink="">
      <xdr:nvSpPr>
        <xdr:cNvPr id="220" name="テキスト ボックス 219">
          <a:extLst>
            <a:ext uri="{FF2B5EF4-FFF2-40B4-BE49-F238E27FC236}">
              <a16:creationId xmlns="" xmlns:a16="http://schemas.microsoft.com/office/drawing/2014/main" id="{00000000-0008-0000-0300-0000DC000000}"/>
            </a:ext>
          </a:extLst>
        </xdr:cNvPr>
        <xdr:cNvSpPr txBox="1"/>
      </xdr:nvSpPr>
      <xdr:spPr>
        <a:xfrm>
          <a:off x="2844800" y="13824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12300</xdr:rowOff>
    </xdr:from>
    <xdr:to>
      <xdr:col>11</xdr:col>
      <xdr:colOff>82550</xdr:colOff>
      <xdr:row>82</xdr:row>
      <xdr:rowOff>113900</xdr:rowOff>
    </xdr:to>
    <xdr:sp macro="" textlink="">
      <xdr:nvSpPr>
        <xdr:cNvPr id="221" name="楕円 220">
          <a:extLst>
            <a:ext uri="{FF2B5EF4-FFF2-40B4-BE49-F238E27FC236}">
              <a16:creationId xmlns="" xmlns:a16="http://schemas.microsoft.com/office/drawing/2014/main" id="{00000000-0008-0000-0300-0000DD000000}"/>
            </a:ext>
          </a:extLst>
        </xdr:cNvPr>
        <xdr:cNvSpPr/>
      </xdr:nvSpPr>
      <xdr:spPr>
        <a:xfrm>
          <a:off x="2286000" y="1407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98677</xdr:rowOff>
    </xdr:from>
    <xdr:ext cx="762000" cy="259045"/>
    <xdr:sp macro="" textlink="">
      <xdr:nvSpPr>
        <xdr:cNvPr id="222" name="テキスト ボックス 221">
          <a:extLst>
            <a:ext uri="{FF2B5EF4-FFF2-40B4-BE49-F238E27FC236}">
              <a16:creationId xmlns="" xmlns:a16="http://schemas.microsoft.com/office/drawing/2014/main" id="{00000000-0008-0000-0300-0000DE000000}"/>
            </a:ext>
          </a:extLst>
        </xdr:cNvPr>
        <xdr:cNvSpPr txBox="1"/>
      </xdr:nvSpPr>
      <xdr:spPr>
        <a:xfrm>
          <a:off x="1955800" y="1415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151555</xdr:rowOff>
    </xdr:from>
    <xdr:to>
      <xdr:col>7</xdr:col>
      <xdr:colOff>31750</xdr:colOff>
      <xdr:row>82</xdr:row>
      <xdr:rowOff>81705</xdr:rowOff>
    </xdr:to>
    <xdr:sp macro="" textlink="">
      <xdr:nvSpPr>
        <xdr:cNvPr id="223" name="楕円 222">
          <a:extLst>
            <a:ext uri="{FF2B5EF4-FFF2-40B4-BE49-F238E27FC236}">
              <a16:creationId xmlns="" xmlns:a16="http://schemas.microsoft.com/office/drawing/2014/main" id="{00000000-0008-0000-0300-0000DF000000}"/>
            </a:ext>
          </a:extLst>
        </xdr:cNvPr>
        <xdr:cNvSpPr/>
      </xdr:nvSpPr>
      <xdr:spPr>
        <a:xfrm>
          <a:off x="1397000" y="1403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66482</xdr:rowOff>
    </xdr:from>
    <xdr:ext cx="762000" cy="259045"/>
    <xdr:sp macro="" textlink="">
      <xdr:nvSpPr>
        <xdr:cNvPr id="224" name="テキスト ボックス 223">
          <a:extLst>
            <a:ext uri="{FF2B5EF4-FFF2-40B4-BE49-F238E27FC236}">
              <a16:creationId xmlns="" xmlns:a16="http://schemas.microsoft.com/office/drawing/2014/main" id="{00000000-0008-0000-0300-0000E0000000}"/>
            </a:ext>
          </a:extLst>
        </xdr:cNvPr>
        <xdr:cNvSpPr txBox="1"/>
      </xdr:nvSpPr>
      <xdr:spPr>
        <a:xfrm>
          <a:off x="1066800" y="1412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過去に実施してきた給与カットも現在は実施しておらず、類似団体との比較でわずかに上回る指数となっている。今後の財政状況によっては給与水準等の見直しについても検討を行う。</a:t>
          </a:r>
          <a:endParaRPr kumimoji="1" lang="en-US" altLang="ja-JP" sz="1100">
            <a:latin typeface="+mn-ea"/>
            <a:ea typeface="+mn-ea"/>
          </a:endParaRPr>
        </a:p>
        <a:p>
          <a:r>
            <a:rPr lang="ja-JP" altLang="ja-JP" sz="1100">
              <a:solidFill>
                <a:schemeClr val="dk1"/>
              </a:solidFill>
              <a:effectLst/>
              <a:latin typeface="+mn-lt"/>
              <a:ea typeface="+mn-ea"/>
              <a:cs typeface="+mn-cs"/>
            </a:rPr>
            <a:t>※平成２９年度の数値については、前年度の数値を引用している。</a:t>
          </a:r>
          <a:endParaRPr kumimoji="1" lang="ja-JP" altLang="en-US" sz="1100">
            <a:latin typeface="+mn-ea"/>
            <a:ea typeface="+mn-ea"/>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107648</xdr:rowOff>
    </xdr:from>
    <xdr:to>
      <xdr:col>81</xdr:col>
      <xdr:colOff>44450</xdr:colOff>
      <xdr:row>90</xdr:row>
      <xdr:rowOff>105229</xdr:rowOff>
    </xdr:to>
    <xdr:cxnSp macro="">
      <xdr:nvCxnSpPr>
        <xdr:cNvPr id="255" name="直線コネクタ 254">
          <a:extLst>
            <a:ext uri="{FF2B5EF4-FFF2-40B4-BE49-F238E27FC236}">
              <a16:creationId xmlns="" xmlns:a16="http://schemas.microsoft.com/office/drawing/2014/main" id="{00000000-0008-0000-0300-0000FF000000}"/>
            </a:ext>
          </a:extLst>
        </xdr:cNvPr>
        <xdr:cNvCxnSpPr/>
      </xdr:nvCxnSpPr>
      <xdr:spPr>
        <a:xfrm flipV="1">
          <a:off x="17018000" y="13823648"/>
          <a:ext cx="0" cy="1712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77306</xdr:rowOff>
    </xdr:from>
    <xdr:ext cx="762000" cy="259045"/>
    <xdr:sp macro="" textlink="">
      <xdr:nvSpPr>
        <xdr:cNvPr id="256" name="給与水準   （国との比較）最小値テキスト">
          <a:extLst>
            <a:ext uri="{FF2B5EF4-FFF2-40B4-BE49-F238E27FC236}">
              <a16:creationId xmlns="" xmlns:a16="http://schemas.microsoft.com/office/drawing/2014/main" id="{00000000-0008-0000-0300-000000010000}"/>
            </a:ext>
          </a:extLst>
        </xdr:cNvPr>
        <xdr:cNvSpPr txBox="1"/>
      </xdr:nvSpPr>
      <xdr:spPr>
        <a:xfrm>
          <a:off x="17106900" y="1550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105229</xdr:rowOff>
    </xdr:from>
    <xdr:to>
      <xdr:col>81</xdr:col>
      <xdr:colOff>133350</xdr:colOff>
      <xdr:row>90</xdr:row>
      <xdr:rowOff>105229</xdr:rowOff>
    </xdr:to>
    <xdr:cxnSp macro="">
      <xdr:nvCxnSpPr>
        <xdr:cNvPr id="257" name="直線コネクタ 256">
          <a:extLst>
            <a:ext uri="{FF2B5EF4-FFF2-40B4-BE49-F238E27FC236}">
              <a16:creationId xmlns="" xmlns:a16="http://schemas.microsoft.com/office/drawing/2014/main" id="{00000000-0008-0000-0300-000001010000}"/>
            </a:ext>
          </a:extLst>
        </xdr:cNvPr>
        <xdr:cNvCxnSpPr/>
      </xdr:nvCxnSpPr>
      <xdr:spPr>
        <a:xfrm>
          <a:off x="16929100" y="15535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22575</xdr:rowOff>
    </xdr:from>
    <xdr:ext cx="762000" cy="259045"/>
    <xdr:sp macro="" textlink="">
      <xdr:nvSpPr>
        <xdr:cNvPr id="258" name="給与水準   （国との比較）最大値テキスト">
          <a:extLst>
            <a:ext uri="{FF2B5EF4-FFF2-40B4-BE49-F238E27FC236}">
              <a16:creationId xmlns="" xmlns:a16="http://schemas.microsoft.com/office/drawing/2014/main" id="{00000000-0008-0000-0300-000002010000}"/>
            </a:ext>
          </a:extLst>
        </xdr:cNvPr>
        <xdr:cNvSpPr txBox="1"/>
      </xdr:nvSpPr>
      <xdr:spPr>
        <a:xfrm>
          <a:off x="17106900" y="1356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107648</xdr:rowOff>
    </xdr:from>
    <xdr:to>
      <xdr:col>81</xdr:col>
      <xdr:colOff>133350</xdr:colOff>
      <xdr:row>80</xdr:row>
      <xdr:rowOff>107648</xdr:rowOff>
    </xdr:to>
    <xdr:cxnSp macro="">
      <xdr:nvCxnSpPr>
        <xdr:cNvPr id="259" name="直線コネクタ 258">
          <a:extLst>
            <a:ext uri="{FF2B5EF4-FFF2-40B4-BE49-F238E27FC236}">
              <a16:creationId xmlns="" xmlns:a16="http://schemas.microsoft.com/office/drawing/2014/main" id="{00000000-0008-0000-0300-000003010000}"/>
            </a:ext>
          </a:extLst>
        </xdr:cNvPr>
        <xdr:cNvCxnSpPr/>
      </xdr:nvCxnSpPr>
      <xdr:spPr>
        <a:xfrm>
          <a:off x="16929100" y="1382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68036</xdr:rowOff>
    </xdr:from>
    <xdr:to>
      <xdr:col>81</xdr:col>
      <xdr:colOff>44450</xdr:colOff>
      <xdr:row>87</xdr:row>
      <xdr:rowOff>68036</xdr:rowOff>
    </xdr:to>
    <xdr:cxnSp macro="">
      <xdr:nvCxnSpPr>
        <xdr:cNvPr id="260" name="直線コネクタ 259">
          <a:extLst>
            <a:ext uri="{FF2B5EF4-FFF2-40B4-BE49-F238E27FC236}">
              <a16:creationId xmlns="" xmlns:a16="http://schemas.microsoft.com/office/drawing/2014/main" id="{00000000-0008-0000-0300-000004010000}"/>
            </a:ext>
          </a:extLst>
        </xdr:cNvPr>
        <xdr:cNvCxnSpPr/>
      </xdr:nvCxnSpPr>
      <xdr:spPr>
        <a:xfrm>
          <a:off x="16179800" y="149841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147761</xdr:rowOff>
    </xdr:from>
    <xdr:ext cx="762000" cy="259045"/>
    <xdr:sp macro="" textlink="">
      <xdr:nvSpPr>
        <xdr:cNvPr id="261" name="給与水準   （国との比較）平均値テキスト">
          <a:extLst>
            <a:ext uri="{FF2B5EF4-FFF2-40B4-BE49-F238E27FC236}">
              <a16:creationId xmlns="" xmlns:a16="http://schemas.microsoft.com/office/drawing/2014/main" id="{00000000-0008-0000-0300-000005010000}"/>
            </a:ext>
          </a:extLst>
        </xdr:cNvPr>
        <xdr:cNvSpPr txBox="1"/>
      </xdr:nvSpPr>
      <xdr:spPr>
        <a:xfrm>
          <a:off x="17106900" y="147210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131234</xdr:rowOff>
    </xdr:from>
    <xdr:to>
      <xdr:col>81</xdr:col>
      <xdr:colOff>95250</xdr:colOff>
      <xdr:row>87</xdr:row>
      <xdr:rowOff>61384</xdr:rowOff>
    </xdr:to>
    <xdr:sp macro="" textlink="">
      <xdr:nvSpPr>
        <xdr:cNvPr id="262" name="フローチャート: 判断 261">
          <a:extLst>
            <a:ext uri="{FF2B5EF4-FFF2-40B4-BE49-F238E27FC236}">
              <a16:creationId xmlns="" xmlns:a16="http://schemas.microsoft.com/office/drawing/2014/main" id="{00000000-0008-0000-0300-000006010000}"/>
            </a:ext>
          </a:extLst>
        </xdr:cNvPr>
        <xdr:cNvSpPr/>
      </xdr:nvSpPr>
      <xdr:spPr>
        <a:xfrm>
          <a:off x="16967200" y="1487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123673</xdr:rowOff>
    </xdr:from>
    <xdr:to>
      <xdr:col>77</xdr:col>
      <xdr:colOff>44450</xdr:colOff>
      <xdr:row>87</xdr:row>
      <xdr:rowOff>68036</xdr:rowOff>
    </xdr:to>
    <xdr:cxnSp macro="">
      <xdr:nvCxnSpPr>
        <xdr:cNvPr id="263" name="直線コネクタ 262">
          <a:extLst>
            <a:ext uri="{FF2B5EF4-FFF2-40B4-BE49-F238E27FC236}">
              <a16:creationId xmlns="" xmlns:a16="http://schemas.microsoft.com/office/drawing/2014/main" id="{00000000-0008-0000-0300-000007010000}"/>
            </a:ext>
          </a:extLst>
        </xdr:cNvPr>
        <xdr:cNvCxnSpPr/>
      </xdr:nvCxnSpPr>
      <xdr:spPr>
        <a:xfrm>
          <a:off x="15290800" y="14696923"/>
          <a:ext cx="889000" cy="287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119743</xdr:rowOff>
    </xdr:from>
    <xdr:to>
      <xdr:col>77</xdr:col>
      <xdr:colOff>95250</xdr:colOff>
      <xdr:row>87</xdr:row>
      <xdr:rowOff>49893</xdr:rowOff>
    </xdr:to>
    <xdr:sp macro="" textlink="">
      <xdr:nvSpPr>
        <xdr:cNvPr id="264" name="フローチャート: 判断 263">
          <a:extLst>
            <a:ext uri="{FF2B5EF4-FFF2-40B4-BE49-F238E27FC236}">
              <a16:creationId xmlns="" xmlns:a16="http://schemas.microsoft.com/office/drawing/2014/main" id="{00000000-0008-0000-0300-000008010000}"/>
            </a:ext>
          </a:extLst>
        </xdr:cNvPr>
        <xdr:cNvSpPr/>
      </xdr:nvSpPr>
      <xdr:spPr>
        <a:xfrm>
          <a:off x="16129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60070</xdr:rowOff>
    </xdr:from>
    <xdr:ext cx="736600" cy="259045"/>
    <xdr:sp macro="" textlink="">
      <xdr:nvSpPr>
        <xdr:cNvPr id="265" name="テキスト ボックス 264">
          <a:extLst>
            <a:ext uri="{FF2B5EF4-FFF2-40B4-BE49-F238E27FC236}">
              <a16:creationId xmlns="" xmlns:a16="http://schemas.microsoft.com/office/drawing/2014/main" id="{00000000-0008-0000-0300-000009010000}"/>
            </a:ext>
          </a:extLst>
        </xdr:cNvPr>
        <xdr:cNvSpPr txBox="1"/>
      </xdr:nvSpPr>
      <xdr:spPr>
        <a:xfrm>
          <a:off x="15798800" y="1463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77712</xdr:rowOff>
    </xdr:from>
    <xdr:to>
      <xdr:col>72</xdr:col>
      <xdr:colOff>203200</xdr:colOff>
      <xdr:row>85</xdr:row>
      <xdr:rowOff>123673</xdr:rowOff>
    </xdr:to>
    <xdr:cxnSp macro="">
      <xdr:nvCxnSpPr>
        <xdr:cNvPr id="266" name="直線コネクタ 265">
          <a:extLst>
            <a:ext uri="{FF2B5EF4-FFF2-40B4-BE49-F238E27FC236}">
              <a16:creationId xmlns="" xmlns:a16="http://schemas.microsoft.com/office/drawing/2014/main" id="{00000000-0008-0000-0300-00000A010000}"/>
            </a:ext>
          </a:extLst>
        </xdr:cNvPr>
        <xdr:cNvCxnSpPr/>
      </xdr:nvCxnSpPr>
      <xdr:spPr>
        <a:xfrm>
          <a:off x="14401800" y="14650962"/>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142723</xdr:rowOff>
    </xdr:from>
    <xdr:to>
      <xdr:col>73</xdr:col>
      <xdr:colOff>44450</xdr:colOff>
      <xdr:row>87</xdr:row>
      <xdr:rowOff>72873</xdr:rowOff>
    </xdr:to>
    <xdr:sp macro="" textlink="">
      <xdr:nvSpPr>
        <xdr:cNvPr id="267" name="フローチャート: 判断 266">
          <a:extLst>
            <a:ext uri="{FF2B5EF4-FFF2-40B4-BE49-F238E27FC236}">
              <a16:creationId xmlns="" xmlns:a16="http://schemas.microsoft.com/office/drawing/2014/main" id="{00000000-0008-0000-0300-00000B010000}"/>
            </a:ext>
          </a:extLst>
        </xdr:cNvPr>
        <xdr:cNvSpPr/>
      </xdr:nvSpPr>
      <xdr:spPr>
        <a:xfrm>
          <a:off x="15240000" y="1488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57650</xdr:rowOff>
    </xdr:from>
    <xdr:ext cx="762000" cy="259045"/>
    <xdr:sp macro="" textlink="">
      <xdr:nvSpPr>
        <xdr:cNvPr id="268" name="テキスト ボックス 267">
          <a:extLst>
            <a:ext uri="{FF2B5EF4-FFF2-40B4-BE49-F238E27FC236}">
              <a16:creationId xmlns="" xmlns:a16="http://schemas.microsoft.com/office/drawing/2014/main" id="{00000000-0008-0000-0300-00000C010000}"/>
            </a:ext>
          </a:extLst>
        </xdr:cNvPr>
        <xdr:cNvSpPr txBox="1"/>
      </xdr:nvSpPr>
      <xdr:spPr>
        <a:xfrm>
          <a:off x="14909800" y="1497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41427</xdr:rowOff>
    </xdr:from>
    <xdr:to>
      <xdr:col>68</xdr:col>
      <xdr:colOff>152400</xdr:colOff>
      <xdr:row>85</xdr:row>
      <xdr:rowOff>77712</xdr:rowOff>
    </xdr:to>
    <xdr:cxnSp macro="">
      <xdr:nvCxnSpPr>
        <xdr:cNvPr id="269" name="直線コネクタ 268">
          <a:extLst>
            <a:ext uri="{FF2B5EF4-FFF2-40B4-BE49-F238E27FC236}">
              <a16:creationId xmlns="" xmlns:a16="http://schemas.microsoft.com/office/drawing/2014/main" id="{00000000-0008-0000-0300-00000D010000}"/>
            </a:ext>
          </a:extLst>
        </xdr:cNvPr>
        <xdr:cNvCxnSpPr/>
      </xdr:nvCxnSpPr>
      <xdr:spPr>
        <a:xfrm>
          <a:off x="13512800" y="14271777"/>
          <a:ext cx="889000" cy="37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62291</xdr:rowOff>
    </xdr:from>
    <xdr:to>
      <xdr:col>68</xdr:col>
      <xdr:colOff>203200</xdr:colOff>
      <xdr:row>86</xdr:row>
      <xdr:rowOff>163891</xdr:rowOff>
    </xdr:to>
    <xdr:sp macro="" textlink="">
      <xdr:nvSpPr>
        <xdr:cNvPr id="270" name="フローチャート: 判断 269">
          <a:extLst>
            <a:ext uri="{FF2B5EF4-FFF2-40B4-BE49-F238E27FC236}">
              <a16:creationId xmlns="" xmlns:a16="http://schemas.microsoft.com/office/drawing/2014/main" id="{00000000-0008-0000-0300-00000E010000}"/>
            </a:ext>
          </a:extLst>
        </xdr:cNvPr>
        <xdr:cNvSpPr/>
      </xdr:nvSpPr>
      <xdr:spPr>
        <a:xfrm>
          <a:off x="14351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148668</xdr:rowOff>
    </xdr:from>
    <xdr:ext cx="762000" cy="259045"/>
    <xdr:sp macro="" textlink="">
      <xdr:nvSpPr>
        <xdr:cNvPr id="271" name="テキスト ボックス 270">
          <a:extLst>
            <a:ext uri="{FF2B5EF4-FFF2-40B4-BE49-F238E27FC236}">
              <a16:creationId xmlns="" xmlns:a16="http://schemas.microsoft.com/office/drawing/2014/main" id="{00000000-0008-0000-0300-00000F010000}"/>
            </a:ext>
          </a:extLst>
        </xdr:cNvPr>
        <xdr:cNvSpPr txBox="1"/>
      </xdr:nvSpPr>
      <xdr:spPr>
        <a:xfrm>
          <a:off x="14020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2" name="フローチャート: 判断 271">
          <a:extLst>
            <a:ext uri="{FF2B5EF4-FFF2-40B4-BE49-F238E27FC236}">
              <a16:creationId xmlns="" xmlns:a16="http://schemas.microsoft.com/office/drawing/2014/main" id="{00000000-0008-0000-0300-000010010000}"/>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3" name="テキスト ボックス 272">
          <a:extLst>
            <a:ext uri="{FF2B5EF4-FFF2-40B4-BE49-F238E27FC236}">
              <a16:creationId xmlns="" xmlns:a16="http://schemas.microsoft.com/office/drawing/2014/main" id="{00000000-0008-0000-0300-000011010000}"/>
            </a:ext>
          </a:extLst>
        </xdr:cNvPr>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17236</xdr:rowOff>
    </xdr:from>
    <xdr:to>
      <xdr:col>81</xdr:col>
      <xdr:colOff>95250</xdr:colOff>
      <xdr:row>87</xdr:row>
      <xdr:rowOff>118836</xdr:rowOff>
    </xdr:to>
    <xdr:sp macro="" textlink="">
      <xdr:nvSpPr>
        <xdr:cNvPr id="279" name="楕円 278">
          <a:extLst>
            <a:ext uri="{FF2B5EF4-FFF2-40B4-BE49-F238E27FC236}">
              <a16:creationId xmlns="" xmlns:a16="http://schemas.microsoft.com/office/drawing/2014/main" id="{00000000-0008-0000-0300-000017010000}"/>
            </a:ext>
          </a:extLst>
        </xdr:cNvPr>
        <xdr:cNvSpPr/>
      </xdr:nvSpPr>
      <xdr:spPr>
        <a:xfrm>
          <a:off x="169672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160763</xdr:rowOff>
    </xdr:from>
    <xdr:ext cx="762000" cy="259045"/>
    <xdr:sp macro="" textlink="">
      <xdr:nvSpPr>
        <xdr:cNvPr id="280" name="給与水準   （国との比較）該当値テキスト">
          <a:extLst>
            <a:ext uri="{FF2B5EF4-FFF2-40B4-BE49-F238E27FC236}">
              <a16:creationId xmlns="" xmlns:a16="http://schemas.microsoft.com/office/drawing/2014/main" id="{00000000-0008-0000-0300-000018010000}"/>
            </a:ext>
          </a:extLst>
        </xdr:cNvPr>
        <xdr:cNvSpPr txBox="1"/>
      </xdr:nvSpPr>
      <xdr:spPr>
        <a:xfrm>
          <a:off x="17106900" y="14905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17236</xdr:rowOff>
    </xdr:from>
    <xdr:to>
      <xdr:col>77</xdr:col>
      <xdr:colOff>95250</xdr:colOff>
      <xdr:row>87</xdr:row>
      <xdr:rowOff>118836</xdr:rowOff>
    </xdr:to>
    <xdr:sp macro="" textlink="">
      <xdr:nvSpPr>
        <xdr:cNvPr id="281" name="楕円 280">
          <a:extLst>
            <a:ext uri="{FF2B5EF4-FFF2-40B4-BE49-F238E27FC236}">
              <a16:creationId xmlns="" xmlns:a16="http://schemas.microsoft.com/office/drawing/2014/main" id="{00000000-0008-0000-0300-000019010000}"/>
            </a:ext>
          </a:extLst>
        </xdr:cNvPr>
        <xdr:cNvSpPr/>
      </xdr:nvSpPr>
      <xdr:spPr>
        <a:xfrm>
          <a:off x="16129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103613</xdr:rowOff>
    </xdr:from>
    <xdr:ext cx="736600" cy="259045"/>
    <xdr:sp macro="" textlink="">
      <xdr:nvSpPr>
        <xdr:cNvPr id="282" name="テキスト ボックス 281">
          <a:extLst>
            <a:ext uri="{FF2B5EF4-FFF2-40B4-BE49-F238E27FC236}">
              <a16:creationId xmlns="" xmlns:a16="http://schemas.microsoft.com/office/drawing/2014/main" id="{00000000-0008-0000-0300-00001A010000}"/>
            </a:ext>
          </a:extLst>
        </xdr:cNvPr>
        <xdr:cNvSpPr txBox="1"/>
      </xdr:nvSpPr>
      <xdr:spPr>
        <a:xfrm>
          <a:off x="15798800" y="15019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72873</xdr:rowOff>
    </xdr:from>
    <xdr:to>
      <xdr:col>73</xdr:col>
      <xdr:colOff>44450</xdr:colOff>
      <xdr:row>86</xdr:row>
      <xdr:rowOff>3023</xdr:rowOff>
    </xdr:to>
    <xdr:sp macro="" textlink="">
      <xdr:nvSpPr>
        <xdr:cNvPr id="283" name="楕円 282">
          <a:extLst>
            <a:ext uri="{FF2B5EF4-FFF2-40B4-BE49-F238E27FC236}">
              <a16:creationId xmlns="" xmlns:a16="http://schemas.microsoft.com/office/drawing/2014/main" id="{00000000-0008-0000-0300-00001B010000}"/>
            </a:ext>
          </a:extLst>
        </xdr:cNvPr>
        <xdr:cNvSpPr/>
      </xdr:nvSpPr>
      <xdr:spPr>
        <a:xfrm>
          <a:off x="15240000" y="1464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13200</xdr:rowOff>
    </xdr:from>
    <xdr:ext cx="762000" cy="259045"/>
    <xdr:sp macro="" textlink="">
      <xdr:nvSpPr>
        <xdr:cNvPr id="284" name="テキスト ボックス 283">
          <a:extLst>
            <a:ext uri="{FF2B5EF4-FFF2-40B4-BE49-F238E27FC236}">
              <a16:creationId xmlns="" xmlns:a16="http://schemas.microsoft.com/office/drawing/2014/main" id="{00000000-0008-0000-0300-00001C010000}"/>
            </a:ext>
          </a:extLst>
        </xdr:cNvPr>
        <xdr:cNvSpPr txBox="1"/>
      </xdr:nvSpPr>
      <xdr:spPr>
        <a:xfrm>
          <a:off x="14909800" y="14415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26912</xdr:rowOff>
    </xdr:from>
    <xdr:to>
      <xdr:col>68</xdr:col>
      <xdr:colOff>203200</xdr:colOff>
      <xdr:row>85</xdr:row>
      <xdr:rowOff>128512</xdr:rowOff>
    </xdr:to>
    <xdr:sp macro="" textlink="">
      <xdr:nvSpPr>
        <xdr:cNvPr id="285" name="楕円 284">
          <a:extLst>
            <a:ext uri="{FF2B5EF4-FFF2-40B4-BE49-F238E27FC236}">
              <a16:creationId xmlns="" xmlns:a16="http://schemas.microsoft.com/office/drawing/2014/main" id="{00000000-0008-0000-0300-00001D010000}"/>
            </a:ext>
          </a:extLst>
        </xdr:cNvPr>
        <xdr:cNvSpPr/>
      </xdr:nvSpPr>
      <xdr:spPr>
        <a:xfrm>
          <a:off x="14351000" y="1460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138689</xdr:rowOff>
    </xdr:from>
    <xdr:ext cx="762000" cy="259045"/>
    <xdr:sp macro="" textlink="">
      <xdr:nvSpPr>
        <xdr:cNvPr id="286" name="テキスト ボックス 285">
          <a:extLst>
            <a:ext uri="{FF2B5EF4-FFF2-40B4-BE49-F238E27FC236}">
              <a16:creationId xmlns="" xmlns:a16="http://schemas.microsoft.com/office/drawing/2014/main" id="{00000000-0008-0000-0300-00001E010000}"/>
            </a:ext>
          </a:extLst>
        </xdr:cNvPr>
        <xdr:cNvSpPr txBox="1"/>
      </xdr:nvSpPr>
      <xdr:spPr>
        <a:xfrm>
          <a:off x="14020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162077</xdr:rowOff>
    </xdr:from>
    <xdr:to>
      <xdr:col>64</xdr:col>
      <xdr:colOff>152400</xdr:colOff>
      <xdr:row>83</xdr:row>
      <xdr:rowOff>92227</xdr:rowOff>
    </xdr:to>
    <xdr:sp macro="" textlink="">
      <xdr:nvSpPr>
        <xdr:cNvPr id="287" name="楕円 286">
          <a:extLst>
            <a:ext uri="{FF2B5EF4-FFF2-40B4-BE49-F238E27FC236}">
              <a16:creationId xmlns="" xmlns:a16="http://schemas.microsoft.com/office/drawing/2014/main" id="{00000000-0008-0000-0300-00001F010000}"/>
            </a:ext>
          </a:extLst>
        </xdr:cNvPr>
        <xdr:cNvSpPr/>
      </xdr:nvSpPr>
      <xdr:spPr>
        <a:xfrm>
          <a:off x="13462000" y="142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102404</xdr:rowOff>
    </xdr:from>
    <xdr:ext cx="762000" cy="259045"/>
    <xdr:sp macro="" textlink="">
      <xdr:nvSpPr>
        <xdr:cNvPr id="288" name="テキスト ボックス 287">
          <a:extLst>
            <a:ext uri="{FF2B5EF4-FFF2-40B4-BE49-F238E27FC236}">
              <a16:creationId xmlns="" xmlns:a16="http://schemas.microsoft.com/office/drawing/2014/main" id="{00000000-0008-0000-0300-000020010000}"/>
            </a:ext>
          </a:extLst>
        </xdr:cNvPr>
        <xdr:cNvSpPr txBox="1"/>
      </xdr:nvSpPr>
      <xdr:spPr>
        <a:xfrm>
          <a:off x="13131800" y="13989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a:extLst>
            <a:ext uri="{FF2B5EF4-FFF2-40B4-BE49-F238E27FC236}">
              <a16:creationId xmlns="" xmlns:a16="http://schemas.microsoft.com/office/drawing/2014/main" id="{00000000-0008-0000-0300-000022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a:extLst>
            <a:ext uri="{FF2B5EF4-FFF2-40B4-BE49-F238E27FC236}">
              <a16:creationId xmlns="" xmlns:a16="http://schemas.microsoft.com/office/drawing/2014/main" id="{00000000-0008-0000-0300-000023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こども園</a:t>
          </a:r>
          <a:r>
            <a:rPr kumimoji="1" lang="ja-JP" altLang="en-US" sz="1100">
              <a:solidFill>
                <a:schemeClr val="dk1"/>
              </a:solidFill>
              <a:effectLst/>
              <a:latin typeface="+mn-lt"/>
              <a:ea typeface="+mn-ea"/>
              <a:cs typeface="+mn-cs"/>
            </a:rPr>
            <a:t>やごみ収集業務、</a:t>
          </a:r>
          <a:r>
            <a:rPr kumimoji="1" lang="ja-JP" altLang="ja-JP" sz="1100">
              <a:solidFill>
                <a:schemeClr val="dk1"/>
              </a:solidFill>
              <a:effectLst/>
              <a:latin typeface="+mn-lt"/>
              <a:ea typeface="+mn-ea"/>
              <a:cs typeface="+mn-cs"/>
            </a:rPr>
            <a:t>給食センターといった公共施設を外部委託せず、町直営で運営しているため、数値は高い状況となっている。</a:t>
          </a:r>
          <a:endParaRPr lang="ja-JP" altLang="ja-JP" sz="1400">
            <a:effectLst/>
          </a:endParaRPr>
        </a:p>
        <a:p>
          <a:r>
            <a:rPr kumimoji="1" lang="ja-JP" altLang="ja-JP" sz="1100">
              <a:solidFill>
                <a:schemeClr val="dk1"/>
              </a:solidFill>
              <a:effectLst/>
              <a:latin typeface="+mn-lt"/>
              <a:ea typeface="+mn-ea"/>
              <a:cs typeface="+mn-cs"/>
            </a:rPr>
            <a:t>　各部署の定員について事業効率化を図り、全体的に適正な定員になるように改善を行う。</a:t>
          </a:r>
          <a:r>
            <a:rPr kumimoji="1" lang="ja-JP" altLang="en-US" sz="1100">
              <a:solidFill>
                <a:schemeClr val="dk1"/>
              </a:solidFill>
              <a:effectLst/>
              <a:latin typeface="+mn-lt"/>
              <a:ea typeface="+mn-ea"/>
              <a:cs typeface="+mn-cs"/>
            </a:rPr>
            <a:t>昨今の保育業務へのニーズの高まりと定員抑制のバランスをとりつつ、</a:t>
          </a:r>
          <a:r>
            <a:rPr kumimoji="1" lang="ja-JP" altLang="ja-JP" sz="1100">
              <a:solidFill>
                <a:schemeClr val="dk1"/>
              </a:solidFill>
              <a:effectLst/>
              <a:latin typeface="+mn-lt"/>
              <a:ea typeface="+mn-ea"/>
              <a:cs typeface="+mn-cs"/>
            </a:rPr>
            <a:t>新規職員採用の抑制を実施し、</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町直営で運営している公共施設の民間委託を検討</a:t>
          </a:r>
          <a:r>
            <a:rPr kumimoji="1" lang="ja-JP" altLang="en-US" sz="1100">
              <a:solidFill>
                <a:schemeClr val="dk1"/>
              </a:solidFill>
              <a:effectLst/>
              <a:latin typeface="+mn-lt"/>
              <a:ea typeface="+mn-ea"/>
              <a:cs typeface="+mn-cs"/>
            </a:rPr>
            <a:t>を進めることで適正な定員管理を進める。</a:t>
          </a:r>
          <a:endParaRPr kumimoji="1"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※平成２９年度の数値については、前年度の数値を引用している。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a:extLst>
            <a:ext uri="{FF2B5EF4-FFF2-40B4-BE49-F238E27FC236}">
              <a16:creationId xmlns="" xmlns:a16="http://schemas.microsoft.com/office/drawing/2014/main" id="{00000000-0008-0000-0300-000031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a:extLst>
            <a:ext uri="{FF2B5EF4-FFF2-40B4-BE49-F238E27FC236}">
              <a16:creationId xmlns="" xmlns:a16="http://schemas.microsoft.com/office/drawing/2014/main" id="{00000000-0008-0000-0300-000032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a:extLst>
            <a:ext uri="{FF2B5EF4-FFF2-40B4-BE49-F238E27FC236}">
              <a16:creationId xmlns="" xmlns:a16="http://schemas.microsoft.com/office/drawing/2014/main" id="{00000000-0008-0000-0300-000033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a:extLst>
            <a:ext uri="{FF2B5EF4-FFF2-40B4-BE49-F238E27FC236}">
              <a16:creationId xmlns="" xmlns:a16="http://schemas.microsoft.com/office/drawing/2014/main" id="{00000000-0008-0000-0300-000034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a:extLst>
            <a:ext uri="{FF2B5EF4-FFF2-40B4-BE49-F238E27FC236}">
              <a16:creationId xmlns="" xmlns:a16="http://schemas.microsoft.com/office/drawing/2014/main" id="{00000000-0008-0000-0300-000035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a:extLst>
            <a:ext uri="{FF2B5EF4-FFF2-40B4-BE49-F238E27FC236}">
              <a16:creationId xmlns="" xmlns:a16="http://schemas.microsoft.com/office/drawing/2014/main" id="{00000000-0008-0000-0300-000036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a:extLst>
            <a:ext uri="{FF2B5EF4-FFF2-40B4-BE49-F238E27FC236}">
              <a16:creationId xmlns="" xmlns:a16="http://schemas.microsoft.com/office/drawing/2014/main" id="{00000000-0008-0000-0300-000037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a:extLst>
            <a:ext uri="{FF2B5EF4-FFF2-40B4-BE49-F238E27FC236}">
              <a16:creationId xmlns="" xmlns:a16="http://schemas.microsoft.com/office/drawing/2014/main" id="{00000000-0008-0000-0300-000038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a:extLst>
            <a:ext uri="{FF2B5EF4-FFF2-40B4-BE49-F238E27FC236}">
              <a16:creationId xmlns="" xmlns:a16="http://schemas.microsoft.com/office/drawing/2014/main" id="{00000000-0008-0000-0300-000039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a:extLst>
            <a:ext uri="{FF2B5EF4-FFF2-40B4-BE49-F238E27FC236}">
              <a16:creationId xmlns="" xmlns:a16="http://schemas.microsoft.com/office/drawing/2014/main" id="{00000000-0008-0000-0300-00003A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a:extLst>
            <a:ext uri="{FF2B5EF4-FFF2-40B4-BE49-F238E27FC236}">
              <a16:creationId xmlns="" xmlns:a16="http://schemas.microsoft.com/office/drawing/2014/main" id="{00000000-0008-0000-0300-00003B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a:extLst>
            <a:ext uri="{FF2B5EF4-FFF2-40B4-BE49-F238E27FC236}">
              <a16:creationId xmlns="" xmlns:a16="http://schemas.microsoft.com/office/drawing/2014/main" id="{00000000-0008-0000-0300-00003C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a:extLst>
            <a:ext uri="{FF2B5EF4-FFF2-40B4-BE49-F238E27FC236}">
              <a16:creationId xmlns="" xmlns:a16="http://schemas.microsoft.com/office/drawing/2014/main" id="{00000000-0008-0000-0300-00003D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a:extLst>
            <a:ext uri="{FF2B5EF4-FFF2-40B4-BE49-F238E27FC236}">
              <a16:creationId xmlns="" xmlns:a16="http://schemas.microsoft.com/office/drawing/2014/main" id="{00000000-0008-0000-0300-00003E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a:extLst>
            <a:ext uri="{FF2B5EF4-FFF2-40B4-BE49-F238E27FC236}">
              <a16:creationId xmlns="" xmlns:a16="http://schemas.microsoft.com/office/drawing/2014/main" id="{00000000-0008-0000-0300-00003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144235</xdr:rowOff>
    </xdr:from>
    <xdr:to>
      <xdr:col>81</xdr:col>
      <xdr:colOff>44450</xdr:colOff>
      <xdr:row>67</xdr:row>
      <xdr:rowOff>47837</xdr:rowOff>
    </xdr:to>
    <xdr:cxnSp macro="">
      <xdr:nvCxnSpPr>
        <xdr:cNvPr id="320" name="直線コネクタ 319">
          <a:extLst>
            <a:ext uri="{FF2B5EF4-FFF2-40B4-BE49-F238E27FC236}">
              <a16:creationId xmlns="" xmlns:a16="http://schemas.microsoft.com/office/drawing/2014/main" id="{00000000-0008-0000-0300-000040010000}"/>
            </a:ext>
          </a:extLst>
        </xdr:cNvPr>
        <xdr:cNvCxnSpPr/>
      </xdr:nvCxnSpPr>
      <xdr:spPr>
        <a:xfrm flipV="1">
          <a:off x="17018000" y="10088335"/>
          <a:ext cx="0" cy="14466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19914</xdr:rowOff>
    </xdr:from>
    <xdr:ext cx="762000" cy="259045"/>
    <xdr:sp macro="" textlink="">
      <xdr:nvSpPr>
        <xdr:cNvPr id="321" name="定員管理の状況最小値テキスト">
          <a:extLst>
            <a:ext uri="{FF2B5EF4-FFF2-40B4-BE49-F238E27FC236}">
              <a16:creationId xmlns="" xmlns:a16="http://schemas.microsoft.com/office/drawing/2014/main" id="{00000000-0008-0000-0300-000041010000}"/>
            </a:ext>
          </a:extLst>
        </xdr:cNvPr>
        <xdr:cNvSpPr txBox="1"/>
      </xdr:nvSpPr>
      <xdr:spPr>
        <a:xfrm>
          <a:off x="17106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47837</xdr:rowOff>
    </xdr:from>
    <xdr:to>
      <xdr:col>81</xdr:col>
      <xdr:colOff>133350</xdr:colOff>
      <xdr:row>67</xdr:row>
      <xdr:rowOff>47837</xdr:rowOff>
    </xdr:to>
    <xdr:cxnSp macro="">
      <xdr:nvCxnSpPr>
        <xdr:cNvPr id="322" name="直線コネクタ 321">
          <a:extLst>
            <a:ext uri="{FF2B5EF4-FFF2-40B4-BE49-F238E27FC236}">
              <a16:creationId xmlns="" xmlns:a16="http://schemas.microsoft.com/office/drawing/2014/main" id="{00000000-0008-0000-0300-000042010000}"/>
            </a:ext>
          </a:extLst>
        </xdr:cNvPr>
        <xdr:cNvCxnSpPr/>
      </xdr:nvCxnSpPr>
      <xdr:spPr>
        <a:xfrm>
          <a:off x="16929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59162</xdr:rowOff>
    </xdr:from>
    <xdr:ext cx="762000" cy="259045"/>
    <xdr:sp macro="" textlink="">
      <xdr:nvSpPr>
        <xdr:cNvPr id="323" name="定員管理の状況最大値テキスト">
          <a:extLst>
            <a:ext uri="{FF2B5EF4-FFF2-40B4-BE49-F238E27FC236}">
              <a16:creationId xmlns="" xmlns:a16="http://schemas.microsoft.com/office/drawing/2014/main" id="{00000000-0008-0000-0300-000043010000}"/>
            </a:ext>
          </a:extLst>
        </xdr:cNvPr>
        <xdr:cNvSpPr txBox="1"/>
      </xdr:nvSpPr>
      <xdr:spPr>
        <a:xfrm>
          <a:off x="17106900" y="983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144235</xdr:rowOff>
    </xdr:from>
    <xdr:to>
      <xdr:col>81</xdr:col>
      <xdr:colOff>133350</xdr:colOff>
      <xdr:row>58</xdr:row>
      <xdr:rowOff>144235</xdr:rowOff>
    </xdr:to>
    <xdr:cxnSp macro="">
      <xdr:nvCxnSpPr>
        <xdr:cNvPr id="324" name="直線コネクタ 323">
          <a:extLst>
            <a:ext uri="{FF2B5EF4-FFF2-40B4-BE49-F238E27FC236}">
              <a16:creationId xmlns="" xmlns:a16="http://schemas.microsoft.com/office/drawing/2014/main" id="{00000000-0008-0000-0300-000044010000}"/>
            </a:ext>
          </a:extLst>
        </xdr:cNvPr>
        <xdr:cNvCxnSpPr/>
      </xdr:nvCxnSpPr>
      <xdr:spPr>
        <a:xfrm>
          <a:off x="16929100" y="1008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157299</xdr:rowOff>
    </xdr:from>
    <xdr:to>
      <xdr:col>81</xdr:col>
      <xdr:colOff>44450</xdr:colOff>
      <xdr:row>61</xdr:row>
      <xdr:rowOff>166491</xdr:rowOff>
    </xdr:to>
    <xdr:cxnSp macro="">
      <xdr:nvCxnSpPr>
        <xdr:cNvPr id="325" name="直線コネクタ 324">
          <a:extLst>
            <a:ext uri="{FF2B5EF4-FFF2-40B4-BE49-F238E27FC236}">
              <a16:creationId xmlns="" xmlns:a16="http://schemas.microsoft.com/office/drawing/2014/main" id="{00000000-0008-0000-0300-000045010000}"/>
            </a:ext>
          </a:extLst>
        </xdr:cNvPr>
        <xdr:cNvCxnSpPr/>
      </xdr:nvCxnSpPr>
      <xdr:spPr>
        <a:xfrm>
          <a:off x="16179800" y="10615749"/>
          <a:ext cx="8382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94663</xdr:rowOff>
    </xdr:from>
    <xdr:ext cx="762000" cy="259045"/>
    <xdr:sp macro="" textlink="">
      <xdr:nvSpPr>
        <xdr:cNvPr id="326" name="定員管理の状況平均値テキスト">
          <a:extLst>
            <a:ext uri="{FF2B5EF4-FFF2-40B4-BE49-F238E27FC236}">
              <a16:creationId xmlns="" xmlns:a16="http://schemas.microsoft.com/office/drawing/2014/main" id="{00000000-0008-0000-0300-000046010000}"/>
            </a:ext>
          </a:extLst>
        </xdr:cNvPr>
        <xdr:cNvSpPr txBox="1"/>
      </xdr:nvSpPr>
      <xdr:spPr>
        <a:xfrm>
          <a:off x="17106900" y="10553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122586</xdr:rowOff>
    </xdr:from>
    <xdr:to>
      <xdr:col>81</xdr:col>
      <xdr:colOff>95250</xdr:colOff>
      <xdr:row>62</xdr:row>
      <xdr:rowOff>52736</xdr:rowOff>
    </xdr:to>
    <xdr:sp macro="" textlink="">
      <xdr:nvSpPr>
        <xdr:cNvPr id="327" name="フローチャート: 判断 326">
          <a:extLst>
            <a:ext uri="{FF2B5EF4-FFF2-40B4-BE49-F238E27FC236}">
              <a16:creationId xmlns="" xmlns:a16="http://schemas.microsoft.com/office/drawing/2014/main" id="{00000000-0008-0000-0300-000047010000}"/>
            </a:ext>
          </a:extLst>
        </xdr:cNvPr>
        <xdr:cNvSpPr/>
      </xdr:nvSpPr>
      <xdr:spPr>
        <a:xfrm>
          <a:off x="16967200" y="1058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142361</xdr:rowOff>
    </xdr:from>
    <xdr:to>
      <xdr:col>77</xdr:col>
      <xdr:colOff>44450</xdr:colOff>
      <xdr:row>61</xdr:row>
      <xdr:rowOff>157299</xdr:rowOff>
    </xdr:to>
    <xdr:cxnSp macro="">
      <xdr:nvCxnSpPr>
        <xdr:cNvPr id="328" name="直線コネクタ 327">
          <a:extLst>
            <a:ext uri="{FF2B5EF4-FFF2-40B4-BE49-F238E27FC236}">
              <a16:creationId xmlns="" xmlns:a16="http://schemas.microsoft.com/office/drawing/2014/main" id="{00000000-0008-0000-0300-000048010000}"/>
            </a:ext>
          </a:extLst>
        </xdr:cNvPr>
        <xdr:cNvCxnSpPr/>
      </xdr:nvCxnSpPr>
      <xdr:spPr>
        <a:xfrm>
          <a:off x="15290800" y="10600811"/>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121436</xdr:rowOff>
    </xdr:from>
    <xdr:to>
      <xdr:col>77</xdr:col>
      <xdr:colOff>95250</xdr:colOff>
      <xdr:row>62</xdr:row>
      <xdr:rowOff>51586</xdr:rowOff>
    </xdr:to>
    <xdr:sp macro="" textlink="">
      <xdr:nvSpPr>
        <xdr:cNvPr id="329" name="フローチャート: 判断 328">
          <a:extLst>
            <a:ext uri="{FF2B5EF4-FFF2-40B4-BE49-F238E27FC236}">
              <a16:creationId xmlns="" xmlns:a16="http://schemas.microsoft.com/office/drawing/2014/main" id="{00000000-0008-0000-0300-000049010000}"/>
            </a:ext>
          </a:extLst>
        </xdr:cNvPr>
        <xdr:cNvSpPr/>
      </xdr:nvSpPr>
      <xdr:spPr>
        <a:xfrm>
          <a:off x="16129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36363</xdr:rowOff>
    </xdr:from>
    <xdr:ext cx="736600" cy="259045"/>
    <xdr:sp macro="" textlink="">
      <xdr:nvSpPr>
        <xdr:cNvPr id="330" name="テキスト ボックス 329">
          <a:extLst>
            <a:ext uri="{FF2B5EF4-FFF2-40B4-BE49-F238E27FC236}">
              <a16:creationId xmlns="" xmlns:a16="http://schemas.microsoft.com/office/drawing/2014/main" id="{00000000-0008-0000-0300-00004A010000}"/>
            </a:ext>
          </a:extLst>
        </xdr:cNvPr>
        <xdr:cNvSpPr txBox="1"/>
      </xdr:nvSpPr>
      <xdr:spPr>
        <a:xfrm>
          <a:off x="15798800" y="10666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142361</xdr:rowOff>
    </xdr:from>
    <xdr:to>
      <xdr:col>72</xdr:col>
      <xdr:colOff>203200</xdr:colOff>
      <xdr:row>61</xdr:row>
      <xdr:rowOff>145808</xdr:rowOff>
    </xdr:to>
    <xdr:cxnSp macro="">
      <xdr:nvCxnSpPr>
        <xdr:cNvPr id="331" name="直線コネクタ 330">
          <a:extLst>
            <a:ext uri="{FF2B5EF4-FFF2-40B4-BE49-F238E27FC236}">
              <a16:creationId xmlns="" xmlns:a16="http://schemas.microsoft.com/office/drawing/2014/main" id="{00000000-0008-0000-0300-00004B010000}"/>
            </a:ext>
          </a:extLst>
        </xdr:cNvPr>
        <xdr:cNvCxnSpPr/>
      </xdr:nvCxnSpPr>
      <xdr:spPr>
        <a:xfrm flipV="1">
          <a:off x="14401800" y="10600811"/>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101902</xdr:rowOff>
    </xdr:from>
    <xdr:to>
      <xdr:col>73</xdr:col>
      <xdr:colOff>44450</xdr:colOff>
      <xdr:row>62</xdr:row>
      <xdr:rowOff>32052</xdr:rowOff>
    </xdr:to>
    <xdr:sp macro="" textlink="">
      <xdr:nvSpPr>
        <xdr:cNvPr id="332" name="フローチャート: 判断 331">
          <a:extLst>
            <a:ext uri="{FF2B5EF4-FFF2-40B4-BE49-F238E27FC236}">
              <a16:creationId xmlns="" xmlns:a16="http://schemas.microsoft.com/office/drawing/2014/main" id="{00000000-0008-0000-0300-00004C010000}"/>
            </a:ext>
          </a:extLst>
        </xdr:cNvPr>
        <xdr:cNvSpPr/>
      </xdr:nvSpPr>
      <xdr:spPr>
        <a:xfrm>
          <a:off x="15240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16829</xdr:rowOff>
    </xdr:from>
    <xdr:ext cx="762000" cy="259045"/>
    <xdr:sp macro="" textlink="">
      <xdr:nvSpPr>
        <xdr:cNvPr id="333" name="テキスト ボックス 332">
          <a:extLst>
            <a:ext uri="{FF2B5EF4-FFF2-40B4-BE49-F238E27FC236}">
              <a16:creationId xmlns="" xmlns:a16="http://schemas.microsoft.com/office/drawing/2014/main" id="{00000000-0008-0000-0300-00004D010000}"/>
            </a:ext>
          </a:extLst>
        </xdr:cNvPr>
        <xdr:cNvSpPr txBox="1"/>
      </xdr:nvSpPr>
      <xdr:spPr>
        <a:xfrm>
          <a:off x="14909800" y="1064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145808</xdr:rowOff>
    </xdr:from>
    <xdr:to>
      <xdr:col>68</xdr:col>
      <xdr:colOff>152400</xdr:colOff>
      <xdr:row>61</xdr:row>
      <xdr:rowOff>145808</xdr:rowOff>
    </xdr:to>
    <xdr:cxnSp macro="">
      <xdr:nvCxnSpPr>
        <xdr:cNvPr id="334" name="直線コネクタ 333">
          <a:extLst>
            <a:ext uri="{FF2B5EF4-FFF2-40B4-BE49-F238E27FC236}">
              <a16:creationId xmlns="" xmlns:a16="http://schemas.microsoft.com/office/drawing/2014/main" id="{00000000-0008-0000-0300-00004E010000}"/>
            </a:ext>
          </a:extLst>
        </xdr:cNvPr>
        <xdr:cNvCxnSpPr/>
      </xdr:nvCxnSpPr>
      <xdr:spPr>
        <a:xfrm>
          <a:off x="13512800" y="106042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88114</xdr:rowOff>
    </xdr:from>
    <xdr:to>
      <xdr:col>68</xdr:col>
      <xdr:colOff>203200</xdr:colOff>
      <xdr:row>62</xdr:row>
      <xdr:rowOff>18264</xdr:rowOff>
    </xdr:to>
    <xdr:sp macro="" textlink="">
      <xdr:nvSpPr>
        <xdr:cNvPr id="335" name="フローチャート: 判断 334">
          <a:extLst>
            <a:ext uri="{FF2B5EF4-FFF2-40B4-BE49-F238E27FC236}">
              <a16:creationId xmlns="" xmlns:a16="http://schemas.microsoft.com/office/drawing/2014/main" id="{00000000-0008-0000-0300-00004F010000}"/>
            </a:ext>
          </a:extLst>
        </xdr:cNvPr>
        <xdr:cNvSpPr/>
      </xdr:nvSpPr>
      <xdr:spPr>
        <a:xfrm>
          <a:off x="14351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28441</xdr:rowOff>
    </xdr:from>
    <xdr:ext cx="762000" cy="259045"/>
    <xdr:sp macro="" textlink="">
      <xdr:nvSpPr>
        <xdr:cNvPr id="336" name="テキスト ボックス 335">
          <a:extLst>
            <a:ext uri="{FF2B5EF4-FFF2-40B4-BE49-F238E27FC236}">
              <a16:creationId xmlns="" xmlns:a16="http://schemas.microsoft.com/office/drawing/2014/main" id="{00000000-0008-0000-0300-000050010000}"/>
            </a:ext>
          </a:extLst>
        </xdr:cNvPr>
        <xdr:cNvSpPr txBox="1"/>
      </xdr:nvSpPr>
      <xdr:spPr>
        <a:xfrm>
          <a:off x="14020800" y="1031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88114</xdr:rowOff>
    </xdr:from>
    <xdr:to>
      <xdr:col>64</xdr:col>
      <xdr:colOff>152400</xdr:colOff>
      <xdr:row>62</xdr:row>
      <xdr:rowOff>18264</xdr:rowOff>
    </xdr:to>
    <xdr:sp macro="" textlink="">
      <xdr:nvSpPr>
        <xdr:cNvPr id="337" name="フローチャート: 判断 336">
          <a:extLst>
            <a:ext uri="{FF2B5EF4-FFF2-40B4-BE49-F238E27FC236}">
              <a16:creationId xmlns="" xmlns:a16="http://schemas.microsoft.com/office/drawing/2014/main" id="{00000000-0008-0000-0300-000051010000}"/>
            </a:ext>
          </a:extLst>
        </xdr:cNvPr>
        <xdr:cNvSpPr/>
      </xdr:nvSpPr>
      <xdr:spPr>
        <a:xfrm>
          <a:off x="13462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28441</xdr:rowOff>
    </xdr:from>
    <xdr:ext cx="762000" cy="259045"/>
    <xdr:sp macro="" textlink="">
      <xdr:nvSpPr>
        <xdr:cNvPr id="338" name="テキスト ボックス 337">
          <a:extLst>
            <a:ext uri="{FF2B5EF4-FFF2-40B4-BE49-F238E27FC236}">
              <a16:creationId xmlns="" xmlns:a16="http://schemas.microsoft.com/office/drawing/2014/main" id="{00000000-0008-0000-0300-000052010000}"/>
            </a:ext>
          </a:extLst>
        </xdr:cNvPr>
        <xdr:cNvSpPr txBox="1"/>
      </xdr:nvSpPr>
      <xdr:spPr>
        <a:xfrm>
          <a:off x="13131800" y="1031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a:extLst>
            <a:ext uri="{FF2B5EF4-FFF2-40B4-BE49-F238E27FC236}">
              <a16:creationId xmlns="" xmlns:a16="http://schemas.microsoft.com/office/drawing/2014/main" id="{00000000-0008-0000-0300-00005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a:extLst>
            <a:ext uri="{FF2B5EF4-FFF2-40B4-BE49-F238E27FC236}">
              <a16:creationId xmlns="" xmlns:a16="http://schemas.microsoft.com/office/drawing/2014/main" id="{00000000-0008-0000-0300-00005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a:extLst>
            <a:ext uri="{FF2B5EF4-FFF2-40B4-BE49-F238E27FC236}">
              <a16:creationId xmlns="" xmlns:a16="http://schemas.microsoft.com/office/drawing/2014/main" id="{00000000-0008-0000-0300-00005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a:extLst>
            <a:ext uri="{FF2B5EF4-FFF2-40B4-BE49-F238E27FC236}">
              <a16:creationId xmlns="" xmlns:a16="http://schemas.microsoft.com/office/drawing/2014/main" id="{00000000-0008-0000-0300-00005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a:extLst>
            <a:ext uri="{FF2B5EF4-FFF2-40B4-BE49-F238E27FC236}">
              <a16:creationId xmlns="" xmlns:a16="http://schemas.microsoft.com/office/drawing/2014/main" id="{00000000-0008-0000-0300-00005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115691</xdr:rowOff>
    </xdr:from>
    <xdr:to>
      <xdr:col>81</xdr:col>
      <xdr:colOff>95250</xdr:colOff>
      <xdr:row>62</xdr:row>
      <xdr:rowOff>45841</xdr:rowOff>
    </xdr:to>
    <xdr:sp macro="" textlink="">
      <xdr:nvSpPr>
        <xdr:cNvPr id="344" name="楕円 343">
          <a:extLst>
            <a:ext uri="{FF2B5EF4-FFF2-40B4-BE49-F238E27FC236}">
              <a16:creationId xmlns="" xmlns:a16="http://schemas.microsoft.com/office/drawing/2014/main" id="{00000000-0008-0000-0300-000058010000}"/>
            </a:ext>
          </a:extLst>
        </xdr:cNvPr>
        <xdr:cNvSpPr/>
      </xdr:nvSpPr>
      <xdr:spPr>
        <a:xfrm>
          <a:off x="16967200" y="1057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132218</xdr:rowOff>
    </xdr:from>
    <xdr:ext cx="762000" cy="259045"/>
    <xdr:sp macro="" textlink="">
      <xdr:nvSpPr>
        <xdr:cNvPr id="345" name="定員管理の状況該当値テキスト">
          <a:extLst>
            <a:ext uri="{FF2B5EF4-FFF2-40B4-BE49-F238E27FC236}">
              <a16:creationId xmlns="" xmlns:a16="http://schemas.microsoft.com/office/drawing/2014/main" id="{00000000-0008-0000-0300-000059010000}"/>
            </a:ext>
          </a:extLst>
        </xdr:cNvPr>
        <xdr:cNvSpPr txBox="1"/>
      </xdr:nvSpPr>
      <xdr:spPr>
        <a:xfrm>
          <a:off x="17106900" y="10419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106499</xdr:rowOff>
    </xdr:from>
    <xdr:to>
      <xdr:col>77</xdr:col>
      <xdr:colOff>95250</xdr:colOff>
      <xdr:row>62</xdr:row>
      <xdr:rowOff>36649</xdr:rowOff>
    </xdr:to>
    <xdr:sp macro="" textlink="">
      <xdr:nvSpPr>
        <xdr:cNvPr id="346" name="楕円 345">
          <a:extLst>
            <a:ext uri="{FF2B5EF4-FFF2-40B4-BE49-F238E27FC236}">
              <a16:creationId xmlns="" xmlns:a16="http://schemas.microsoft.com/office/drawing/2014/main" id="{00000000-0008-0000-0300-00005A010000}"/>
            </a:ext>
          </a:extLst>
        </xdr:cNvPr>
        <xdr:cNvSpPr/>
      </xdr:nvSpPr>
      <xdr:spPr>
        <a:xfrm>
          <a:off x="16129000" y="1056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46826</xdr:rowOff>
    </xdr:from>
    <xdr:ext cx="736600" cy="259045"/>
    <xdr:sp macro="" textlink="">
      <xdr:nvSpPr>
        <xdr:cNvPr id="347" name="テキスト ボックス 346">
          <a:extLst>
            <a:ext uri="{FF2B5EF4-FFF2-40B4-BE49-F238E27FC236}">
              <a16:creationId xmlns="" xmlns:a16="http://schemas.microsoft.com/office/drawing/2014/main" id="{00000000-0008-0000-0300-00005B010000}"/>
            </a:ext>
          </a:extLst>
        </xdr:cNvPr>
        <xdr:cNvSpPr txBox="1"/>
      </xdr:nvSpPr>
      <xdr:spPr>
        <a:xfrm>
          <a:off x="15798800" y="10333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91561</xdr:rowOff>
    </xdr:from>
    <xdr:to>
      <xdr:col>73</xdr:col>
      <xdr:colOff>44450</xdr:colOff>
      <xdr:row>62</xdr:row>
      <xdr:rowOff>21711</xdr:rowOff>
    </xdr:to>
    <xdr:sp macro="" textlink="">
      <xdr:nvSpPr>
        <xdr:cNvPr id="348" name="楕円 347">
          <a:extLst>
            <a:ext uri="{FF2B5EF4-FFF2-40B4-BE49-F238E27FC236}">
              <a16:creationId xmlns="" xmlns:a16="http://schemas.microsoft.com/office/drawing/2014/main" id="{00000000-0008-0000-0300-00005C010000}"/>
            </a:ext>
          </a:extLst>
        </xdr:cNvPr>
        <xdr:cNvSpPr/>
      </xdr:nvSpPr>
      <xdr:spPr>
        <a:xfrm>
          <a:off x="15240000" y="1055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31888</xdr:rowOff>
    </xdr:from>
    <xdr:ext cx="762000" cy="259045"/>
    <xdr:sp macro="" textlink="">
      <xdr:nvSpPr>
        <xdr:cNvPr id="349" name="テキスト ボックス 348">
          <a:extLst>
            <a:ext uri="{FF2B5EF4-FFF2-40B4-BE49-F238E27FC236}">
              <a16:creationId xmlns="" xmlns:a16="http://schemas.microsoft.com/office/drawing/2014/main" id="{00000000-0008-0000-0300-00005D010000}"/>
            </a:ext>
          </a:extLst>
        </xdr:cNvPr>
        <xdr:cNvSpPr txBox="1"/>
      </xdr:nvSpPr>
      <xdr:spPr>
        <a:xfrm>
          <a:off x="14909800" y="10318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95008</xdr:rowOff>
    </xdr:from>
    <xdr:to>
      <xdr:col>68</xdr:col>
      <xdr:colOff>203200</xdr:colOff>
      <xdr:row>62</xdr:row>
      <xdr:rowOff>25158</xdr:rowOff>
    </xdr:to>
    <xdr:sp macro="" textlink="">
      <xdr:nvSpPr>
        <xdr:cNvPr id="350" name="楕円 349">
          <a:extLst>
            <a:ext uri="{FF2B5EF4-FFF2-40B4-BE49-F238E27FC236}">
              <a16:creationId xmlns="" xmlns:a16="http://schemas.microsoft.com/office/drawing/2014/main" id="{00000000-0008-0000-0300-00005E010000}"/>
            </a:ext>
          </a:extLst>
        </xdr:cNvPr>
        <xdr:cNvSpPr/>
      </xdr:nvSpPr>
      <xdr:spPr>
        <a:xfrm>
          <a:off x="14351000" y="1055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9935</xdr:rowOff>
    </xdr:from>
    <xdr:ext cx="762000" cy="259045"/>
    <xdr:sp macro="" textlink="">
      <xdr:nvSpPr>
        <xdr:cNvPr id="351" name="テキスト ボックス 350">
          <a:extLst>
            <a:ext uri="{FF2B5EF4-FFF2-40B4-BE49-F238E27FC236}">
              <a16:creationId xmlns="" xmlns:a16="http://schemas.microsoft.com/office/drawing/2014/main" id="{00000000-0008-0000-0300-00005F010000}"/>
            </a:ext>
          </a:extLst>
        </xdr:cNvPr>
        <xdr:cNvSpPr txBox="1"/>
      </xdr:nvSpPr>
      <xdr:spPr>
        <a:xfrm>
          <a:off x="14020800" y="1063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95008</xdr:rowOff>
    </xdr:from>
    <xdr:to>
      <xdr:col>64</xdr:col>
      <xdr:colOff>152400</xdr:colOff>
      <xdr:row>62</xdr:row>
      <xdr:rowOff>25158</xdr:rowOff>
    </xdr:to>
    <xdr:sp macro="" textlink="">
      <xdr:nvSpPr>
        <xdr:cNvPr id="352" name="楕円 351">
          <a:extLst>
            <a:ext uri="{FF2B5EF4-FFF2-40B4-BE49-F238E27FC236}">
              <a16:creationId xmlns="" xmlns:a16="http://schemas.microsoft.com/office/drawing/2014/main" id="{00000000-0008-0000-0300-000060010000}"/>
            </a:ext>
          </a:extLst>
        </xdr:cNvPr>
        <xdr:cNvSpPr/>
      </xdr:nvSpPr>
      <xdr:spPr>
        <a:xfrm>
          <a:off x="13462000" y="1055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9935</xdr:rowOff>
    </xdr:from>
    <xdr:ext cx="762000" cy="259045"/>
    <xdr:sp macro="" textlink="">
      <xdr:nvSpPr>
        <xdr:cNvPr id="353" name="テキスト ボックス 352">
          <a:extLst>
            <a:ext uri="{FF2B5EF4-FFF2-40B4-BE49-F238E27FC236}">
              <a16:creationId xmlns="" xmlns:a16="http://schemas.microsoft.com/office/drawing/2014/main" id="{00000000-0008-0000-0300-000061010000}"/>
            </a:ext>
          </a:extLst>
        </xdr:cNvPr>
        <xdr:cNvSpPr txBox="1"/>
      </xdr:nvSpPr>
      <xdr:spPr>
        <a:xfrm>
          <a:off x="13131800" y="1063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a:extLst>
            <a:ext uri="{FF2B5EF4-FFF2-40B4-BE49-F238E27FC236}">
              <a16:creationId xmlns="" xmlns:a16="http://schemas.microsoft.com/office/drawing/2014/main" id="{00000000-0008-0000-0300-00006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a:extLst>
            <a:ext uri="{FF2B5EF4-FFF2-40B4-BE49-F238E27FC236}">
              <a16:creationId xmlns="" xmlns:a16="http://schemas.microsoft.com/office/drawing/2014/main" id="{00000000-0008-0000-0300-00006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a:extLst>
            <a:ext uri="{FF2B5EF4-FFF2-40B4-BE49-F238E27FC236}">
              <a16:creationId xmlns="" xmlns:a16="http://schemas.microsoft.com/office/drawing/2014/main" id="{00000000-0008-0000-0300-00006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a:extLst>
            <a:ext uri="{FF2B5EF4-FFF2-40B4-BE49-F238E27FC236}">
              <a16:creationId xmlns="" xmlns:a16="http://schemas.microsoft.com/office/drawing/2014/main" id="{00000000-0008-0000-0300-00006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a:extLst>
            <a:ext uri="{FF2B5EF4-FFF2-40B4-BE49-F238E27FC236}">
              <a16:creationId xmlns="" xmlns:a16="http://schemas.microsoft.com/office/drawing/2014/main" id="{00000000-0008-0000-0300-00006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a:extLst>
            <a:ext uri="{FF2B5EF4-FFF2-40B4-BE49-F238E27FC236}">
              <a16:creationId xmlns="" xmlns:a16="http://schemas.microsoft.com/office/drawing/2014/main" id="{00000000-0008-0000-0300-00006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a:extLst>
            <a:ext uri="{FF2B5EF4-FFF2-40B4-BE49-F238E27FC236}">
              <a16:creationId xmlns="" xmlns:a16="http://schemas.microsoft.com/office/drawing/2014/main" id="{00000000-0008-0000-0300-00006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a:extLst>
            <a:ext uri="{FF2B5EF4-FFF2-40B4-BE49-F238E27FC236}">
              <a16:creationId xmlns="" xmlns:a16="http://schemas.microsoft.com/office/drawing/2014/main" id="{00000000-0008-0000-0300-00006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a:extLst>
            <a:ext uri="{FF2B5EF4-FFF2-40B4-BE49-F238E27FC236}">
              <a16:creationId xmlns="" xmlns:a16="http://schemas.microsoft.com/office/drawing/2014/main" id="{00000000-0008-0000-0300-00006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a:extLst>
            <a:ext uri="{FF2B5EF4-FFF2-40B4-BE49-F238E27FC236}">
              <a16:creationId xmlns="" xmlns:a16="http://schemas.microsoft.com/office/drawing/2014/main" id="{00000000-0008-0000-0300-00006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a:extLst>
            <a:ext uri="{FF2B5EF4-FFF2-40B4-BE49-F238E27FC236}">
              <a16:creationId xmlns="" xmlns:a16="http://schemas.microsoft.com/office/drawing/2014/main" id="{00000000-0008-0000-0300-00006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a:extLst>
            <a:ext uri="{FF2B5EF4-FFF2-40B4-BE49-F238E27FC236}">
              <a16:creationId xmlns="" xmlns:a16="http://schemas.microsoft.com/office/drawing/2014/main" id="{00000000-0008-0000-0300-00006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a:extLst>
            <a:ext uri="{FF2B5EF4-FFF2-40B4-BE49-F238E27FC236}">
              <a16:creationId xmlns="" xmlns:a16="http://schemas.microsoft.com/office/drawing/2014/main" id="{00000000-0008-0000-0300-00006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全国平均からみて、高い比率にある。主な要因</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、幼保一体型施設の建設や平群駅周辺整備事業の推進により地方債発行が続いている</a:t>
          </a:r>
          <a:r>
            <a:rPr kumimoji="1" lang="ja-JP" altLang="en-US" sz="1100">
              <a:solidFill>
                <a:schemeClr val="dk1"/>
              </a:solidFill>
              <a:effectLst/>
              <a:latin typeface="+mn-lt"/>
              <a:ea typeface="+mn-ea"/>
              <a:cs typeface="+mn-cs"/>
            </a:rPr>
            <a:t>ためである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も（仮称）文化センター・図書館建設事業や</a:t>
          </a:r>
          <a:r>
            <a:rPr kumimoji="1" lang="ja-JP" altLang="ja-JP" sz="1100">
              <a:solidFill>
                <a:schemeClr val="dk1"/>
              </a:solidFill>
              <a:effectLst/>
              <a:latin typeface="+mn-lt"/>
              <a:ea typeface="+mn-ea"/>
              <a:cs typeface="+mn-cs"/>
            </a:rPr>
            <a:t>老朽化が進む橋梁点検、道路の保全補修工事</a:t>
          </a:r>
          <a:r>
            <a:rPr kumimoji="1" lang="ja-JP" altLang="en-US" sz="1100">
              <a:solidFill>
                <a:schemeClr val="dk1"/>
              </a:solidFill>
              <a:effectLst/>
              <a:latin typeface="+mn-lt"/>
              <a:ea typeface="+mn-ea"/>
              <a:cs typeface="+mn-cs"/>
            </a:rPr>
            <a:t>の財源に地方債を活用することから</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徐々に</a:t>
          </a:r>
          <a:r>
            <a:rPr kumimoji="1" lang="ja-JP" altLang="ja-JP" sz="1100">
              <a:solidFill>
                <a:schemeClr val="dk1"/>
              </a:solidFill>
              <a:effectLst/>
              <a:latin typeface="+mn-lt"/>
              <a:ea typeface="+mn-ea"/>
              <a:cs typeface="+mn-cs"/>
            </a:rPr>
            <a:t>比率が上がると</a:t>
          </a:r>
          <a:r>
            <a:rPr kumimoji="1" lang="ja-JP" altLang="en-US" sz="1100">
              <a:solidFill>
                <a:schemeClr val="dk1"/>
              </a:solidFill>
              <a:effectLst/>
              <a:latin typeface="+mn-lt"/>
              <a:ea typeface="+mn-ea"/>
              <a:cs typeface="+mn-cs"/>
            </a:rPr>
            <a:t>見込む</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7" name="テキスト ボックス 366">
          <a:extLst>
            <a:ext uri="{FF2B5EF4-FFF2-40B4-BE49-F238E27FC236}">
              <a16:creationId xmlns="" xmlns:a16="http://schemas.microsoft.com/office/drawing/2014/main" id="{00000000-0008-0000-0300-00006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a:extLst>
            <a:ext uri="{FF2B5EF4-FFF2-40B4-BE49-F238E27FC236}">
              <a16:creationId xmlns="" xmlns:a16="http://schemas.microsoft.com/office/drawing/2014/main" id="{00000000-0008-0000-0300-00007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a:extLst>
            <a:ext uri="{FF2B5EF4-FFF2-40B4-BE49-F238E27FC236}">
              <a16:creationId xmlns="" xmlns:a16="http://schemas.microsoft.com/office/drawing/2014/main" id="{00000000-0008-0000-0300-00007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0" name="直線コネクタ 369">
          <a:extLst>
            <a:ext uri="{FF2B5EF4-FFF2-40B4-BE49-F238E27FC236}">
              <a16:creationId xmlns="" xmlns:a16="http://schemas.microsoft.com/office/drawing/2014/main" id="{00000000-0008-0000-0300-000072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1" name="テキスト ボックス 370">
          <a:extLst>
            <a:ext uri="{FF2B5EF4-FFF2-40B4-BE49-F238E27FC236}">
              <a16:creationId xmlns="" xmlns:a16="http://schemas.microsoft.com/office/drawing/2014/main" id="{00000000-0008-0000-0300-000073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4" name="直線コネクタ 373">
          <a:extLst>
            <a:ext uri="{FF2B5EF4-FFF2-40B4-BE49-F238E27FC236}">
              <a16:creationId xmlns="" xmlns:a16="http://schemas.microsoft.com/office/drawing/2014/main" id="{00000000-0008-0000-0300-000076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5" name="テキスト ボックス 374">
          <a:extLst>
            <a:ext uri="{FF2B5EF4-FFF2-40B4-BE49-F238E27FC236}">
              <a16:creationId xmlns="" xmlns:a16="http://schemas.microsoft.com/office/drawing/2014/main" id="{00000000-0008-0000-0300-000077010000}"/>
            </a:ext>
          </a:extLst>
        </xdr:cNvPr>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58738</xdr:rowOff>
    </xdr:from>
    <xdr:to>
      <xdr:col>81</xdr:col>
      <xdr:colOff>44450</xdr:colOff>
      <xdr:row>44</xdr:row>
      <xdr:rowOff>80645</xdr:rowOff>
    </xdr:to>
    <xdr:cxnSp macro="">
      <xdr:nvCxnSpPr>
        <xdr:cNvPr id="378" name="直線コネクタ 377">
          <a:extLst>
            <a:ext uri="{FF2B5EF4-FFF2-40B4-BE49-F238E27FC236}">
              <a16:creationId xmlns="" xmlns:a16="http://schemas.microsoft.com/office/drawing/2014/main" id="{00000000-0008-0000-0300-00007A010000}"/>
            </a:ext>
          </a:extLst>
        </xdr:cNvPr>
        <xdr:cNvCxnSpPr/>
      </xdr:nvCxnSpPr>
      <xdr:spPr>
        <a:xfrm flipV="1">
          <a:off x="17018000" y="6230938"/>
          <a:ext cx="0" cy="1393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79" name="公債費負担の状況最小値テキスト">
          <a:extLst>
            <a:ext uri="{FF2B5EF4-FFF2-40B4-BE49-F238E27FC236}">
              <a16:creationId xmlns="" xmlns:a16="http://schemas.microsoft.com/office/drawing/2014/main" id="{00000000-0008-0000-0300-00007B010000}"/>
            </a:ext>
          </a:extLst>
        </xdr:cNvPr>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0" name="直線コネクタ 379">
          <a:extLst>
            <a:ext uri="{FF2B5EF4-FFF2-40B4-BE49-F238E27FC236}">
              <a16:creationId xmlns="" xmlns:a16="http://schemas.microsoft.com/office/drawing/2014/main" id="{00000000-0008-0000-0300-00007C010000}"/>
            </a:ext>
          </a:extLst>
        </xdr:cNvPr>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145115</xdr:rowOff>
    </xdr:from>
    <xdr:ext cx="762000" cy="259045"/>
    <xdr:sp macro="" textlink="">
      <xdr:nvSpPr>
        <xdr:cNvPr id="381" name="公債費負担の状況最大値テキスト">
          <a:extLst>
            <a:ext uri="{FF2B5EF4-FFF2-40B4-BE49-F238E27FC236}">
              <a16:creationId xmlns="" xmlns:a16="http://schemas.microsoft.com/office/drawing/2014/main" id="{00000000-0008-0000-0300-00007D010000}"/>
            </a:ext>
          </a:extLst>
        </xdr:cNvPr>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58738</xdr:rowOff>
    </xdr:from>
    <xdr:to>
      <xdr:col>81</xdr:col>
      <xdr:colOff>133350</xdr:colOff>
      <xdr:row>36</xdr:row>
      <xdr:rowOff>58738</xdr:rowOff>
    </xdr:to>
    <xdr:cxnSp macro="">
      <xdr:nvCxnSpPr>
        <xdr:cNvPr id="382" name="直線コネクタ 381">
          <a:extLst>
            <a:ext uri="{FF2B5EF4-FFF2-40B4-BE49-F238E27FC236}">
              <a16:creationId xmlns="" xmlns:a16="http://schemas.microsoft.com/office/drawing/2014/main" id="{00000000-0008-0000-0300-00007E010000}"/>
            </a:ext>
          </a:extLst>
        </xdr:cNvPr>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148590</xdr:rowOff>
    </xdr:from>
    <xdr:to>
      <xdr:col>81</xdr:col>
      <xdr:colOff>44450</xdr:colOff>
      <xdr:row>42</xdr:row>
      <xdr:rowOff>37465</xdr:rowOff>
    </xdr:to>
    <xdr:cxnSp macro="">
      <xdr:nvCxnSpPr>
        <xdr:cNvPr id="383" name="直線コネクタ 382">
          <a:extLst>
            <a:ext uri="{FF2B5EF4-FFF2-40B4-BE49-F238E27FC236}">
              <a16:creationId xmlns="" xmlns:a16="http://schemas.microsoft.com/office/drawing/2014/main" id="{00000000-0008-0000-0300-00007F010000}"/>
            </a:ext>
          </a:extLst>
        </xdr:cNvPr>
        <xdr:cNvCxnSpPr/>
      </xdr:nvCxnSpPr>
      <xdr:spPr>
        <a:xfrm>
          <a:off x="16179800" y="7178040"/>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143527</xdr:rowOff>
    </xdr:from>
    <xdr:ext cx="762000" cy="259045"/>
    <xdr:sp macro="" textlink="">
      <xdr:nvSpPr>
        <xdr:cNvPr id="384" name="公債費負担の状況平均値テキスト">
          <a:extLst>
            <a:ext uri="{FF2B5EF4-FFF2-40B4-BE49-F238E27FC236}">
              <a16:creationId xmlns="" xmlns:a16="http://schemas.microsoft.com/office/drawing/2014/main" id="{00000000-0008-0000-0300-000080010000}"/>
            </a:ext>
          </a:extLst>
        </xdr:cNvPr>
        <xdr:cNvSpPr txBox="1"/>
      </xdr:nvSpPr>
      <xdr:spPr>
        <a:xfrm>
          <a:off x="17106900" y="665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5" name="フローチャート: 判断 384">
          <a:extLst>
            <a:ext uri="{FF2B5EF4-FFF2-40B4-BE49-F238E27FC236}">
              <a16:creationId xmlns="" xmlns:a16="http://schemas.microsoft.com/office/drawing/2014/main" id="{00000000-0008-0000-0300-000081010000}"/>
            </a:ext>
          </a:extLst>
        </xdr:cNvPr>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112395</xdr:rowOff>
    </xdr:from>
    <xdr:to>
      <xdr:col>77</xdr:col>
      <xdr:colOff>44450</xdr:colOff>
      <xdr:row>41</xdr:row>
      <xdr:rowOff>148590</xdr:rowOff>
    </xdr:to>
    <xdr:cxnSp macro="">
      <xdr:nvCxnSpPr>
        <xdr:cNvPr id="386" name="直線コネクタ 385">
          <a:extLst>
            <a:ext uri="{FF2B5EF4-FFF2-40B4-BE49-F238E27FC236}">
              <a16:creationId xmlns="" xmlns:a16="http://schemas.microsoft.com/office/drawing/2014/main" id="{00000000-0008-0000-0300-000082010000}"/>
            </a:ext>
          </a:extLst>
        </xdr:cNvPr>
        <xdr:cNvCxnSpPr/>
      </xdr:nvCxnSpPr>
      <xdr:spPr>
        <a:xfrm>
          <a:off x="15290800" y="714184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139065</xdr:rowOff>
    </xdr:from>
    <xdr:to>
      <xdr:col>77</xdr:col>
      <xdr:colOff>95250</xdr:colOff>
      <xdr:row>40</xdr:row>
      <xdr:rowOff>69215</xdr:rowOff>
    </xdr:to>
    <xdr:sp macro="" textlink="">
      <xdr:nvSpPr>
        <xdr:cNvPr id="387" name="フローチャート: 判断 386">
          <a:extLst>
            <a:ext uri="{FF2B5EF4-FFF2-40B4-BE49-F238E27FC236}">
              <a16:creationId xmlns="" xmlns:a16="http://schemas.microsoft.com/office/drawing/2014/main" id="{00000000-0008-0000-0300-000083010000}"/>
            </a:ext>
          </a:extLst>
        </xdr:cNvPr>
        <xdr:cNvSpPr/>
      </xdr:nvSpPr>
      <xdr:spPr>
        <a:xfrm>
          <a:off x="16129000" y="682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79392</xdr:rowOff>
    </xdr:from>
    <xdr:ext cx="736600" cy="259045"/>
    <xdr:sp macro="" textlink="">
      <xdr:nvSpPr>
        <xdr:cNvPr id="388" name="テキスト ボックス 387">
          <a:extLst>
            <a:ext uri="{FF2B5EF4-FFF2-40B4-BE49-F238E27FC236}">
              <a16:creationId xmlns="" xmlns:a16="http://schemas.microsoft.com/office/drawing/2014/main" id="{00000000-0008-0000-0300-000084010000}"/>
            </a:ext>
          </a:extLst>
        </xdr:cNvPr>
        <xdr:cNvSpPr txBox="1"/>
      </xdr:nvSpPr>
      <xdr:spPr>
        <a:xfrm>
          <a:off x="15798800" y="6594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112395</xdr:rowOff>
    </xdr:from>
    <xdr:to>
      <xdr:col>72</xdr:col>
      <xdr:colOff>203200</xdr:colOff>
      <xdr:row>42</xdr:row>
      <xdr:rowOff>7303</xdr:rowOff>
    </xdr:to>
    <xdr:cxnSp macro="">
      <xdr:nvCxnSpPr>
        <xdr:cNvPr id="389" name="直線コネクタ 388">
          <a:extLst>
            <a:ext uri="{FF2B5EF4-FFF2-40B4-BE49-F238E27FC236}">
              <a16:creationId xmlns="" xmlns:a16="http://schemas.microsoft.com/office/drawing/2014/main" id="{00000000-0008-0000-0300-000085010000}"/>
            </a:ext>
          </a:extLst>
        </xdr:cNvPr>
        <xdr:cNvCxnSpPr/>
      </xdr:nvCxnSpPr>
      <xdr:spPr>
        <a:xfrm flipV="1">
          <a:off x="14401800" y="7141845"/>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15875</xdr:rowOff>
    </xdr:from>
    <xdr:to>
      <xdr:col>73</xdr:col>
      <xdr:colOff>44450</xdr:colOff>
      <xdr:row>40</xdr:row>
      <xdr:rowOff>117475</xdr:rowOff>
    </xdr:to>
    <xdr:sp macro="" textlink="">
      <xdr:nvSpPr>
        <xdr:cNvPr id="390" name="フローチャート: 判断 389">
          <a:extLst>
            <a:ext uri="{FF2B5EF4-FFF2-40B4-BE49-F238E27FC236}">
              <a16:creationId xmlns="" xmlns:a16="http://schemas.microsoft.com/office/drawing/2014/main" id="{00000000-0008-0000-0300-000086010000}"/>
            </a:ext>
          </a:extLst>
        </xdr:cNvPr>
        <xdr:cNvSpPr/>
      </xdr:nvSpPr>
      <xdr:spPr>
        <a:xfrm>
          <a:off x="15240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127652</xdr:rowOff>
    </xdr:from>
    <xdr:ext cx="762000" cy="259045"/>
    <xdr:sp macro="" textlink="">
      <xdr:nvSpPr>
        <xdr:cNvPr id="391" name="テキスト ボックス 390">
          <a:extLst>
            <a:ext uri="{FF2B5EF4-FFF2-40B4-BE49-F238E27FC236}">
              <a16:creationId xmlns="" xmlns:a16="http://schemas.microsoft.com/office/drawing/2014/main" id="{00000000-0008-0000-0300-000087010000}"/>
            </a:ext>
          </a:extLst>
        </xdr:cNvPr>
        <xdr:cNvSpPr txBox="1"/>
      </xdr:nvSpPr>
      <xdr:spPr>
        <a:xfrm>
          <a:off x="14909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7303</xdr:rowOff>
    </xdr:from>
    <xdr:to>
      <xdr:col>68</xdr:col>
      <xdr:colOff>152400</xdr:colOff>
      <xdr:row>42</xdr:row>
      <xdr:rowOff>79693</xdr:rowOff>
    </xdr:to>
    <xdr:cxnSp macro="">
      <xdr:nvCxnSpPr>
        <xdr:cNvPr id="392" name="直線コネクタ 391">
          <a:extLst>
            <a:ext uri="{FF2B5EF4-FFF2-40B4-BE49-F238E27FC236}">
              <a16:creationId xmlns="" xmlns:a16="http://schemas.microsoft.com/office/drawing/2014/main" id="{00000000-0008-0000-0300-000088010000}"/>
            </a:ext>
          </a:extLst>
        </xdr:cNvPr>
        <xdr:cNvCxnSpPr/>
      </xdr:nvCxnSpPr>
      <xdr:spPr>
        <a:xfrm flipV="1">
          <a:off x="13512800" y="720820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100330</xdr:rowOff>
    </xdr:from>
    <xdr:to>
      <xdr:col>68</xdr:col>
      <xdr:colOff>203200</xdr:colOff>
      <xdr:row>41</xdr:row>
      <xdr:rowOff>30480</xdr:rowOff>
    </xdr:to>
    <xdr:sp macro="" textlink="">
      <xdr:nvSpPr>
        <xdr:cNvPr id="393" name="フローチャート: 判断 392">
          <a:extLst>
            <a:ext uri="{FF2B5EF4-FFF2-40B4-BE49-F238E27FC236}">
              <a16:creationId xmlns="" xmlns:a16="http://schemas.microsoft.com/office/drawing/2014/main" id="{00000000-0008-0000-0300-000089010000}"/>
            </a:ext>
          </a:extLst>
        </xdr:cNvPr>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40657</xdr:rowOff>
    </xdr:from>
    <xdr:ext cx="762000" cy="259045"/>
    <xdr:sp macro="" textlink="">
      <xdr:nvSpPr>
        <xdr:cNvPr id="394" name="テキスト ボックス 393">
          <a:extLst>
            <a:ext uri="{FF2B5EF4-FFF2-40B4-BE49-F238E27FC236}">
              <a16:creationId xmlns="" xmlns:a16="http://schemas.microsoft.com/office/drawing/2014/main" id="{00000000-0008-0000-0300-00008A010000}"/>
            </a:ext>
          </a:extLst>
        </xdr:cNvPr>
        <xdr:cNvSpPr txBox="1"/>
      </xdr:nvSpPr>
      <xdr:spPr>
        <a:xfrm>
          <a:off x="14020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148590</xdr:rowOff>
    </xdr:from>
    <xdr:to>
      <xdr:col>64</xdr:col>
      <xdr:colOff>152400</xdr:colOff>
      <xdr:row>41</xdr:row>
      <xdr:rowOff>78740</xdr:rowOff>
    </xdr:to>
    <xdr:sp macro="" textlink="">
      <xdr:nvSpPr>
        <xdr:cNvPr id="395" name="フローチャート: 判断 394">
          <a:extLst>
            <a:ext uri="{FF2B5EF4-FFF2-40B4-BE49-F238E27FC236}">
              <a16:creationId xmlns="" xmlns:a16="http://schemas.microsoft.com/office/drawing/2014/main" id="{00000000-0008-0000-0300-00008B010000}"/>
            </a:ext>
          </a:extLst>
        </xdr:cNvPr>
        <xdr:cNvSpPr/>
      </xdr:nvSpPr>
      <xdr:spPr>
        <a:xfrm>
          <a:off x="13462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88917</xdr:rowOff>
    </xdr:from>
    <xdr:ext cx="762000" cy="259045"/>
    <xdr:sp macro="" textlink="">
      <xdr:nvSpPr>
        <xdr:cNvPr id="396" name="テキスト ボックス 395">
          <a:extLst>
            <a:ext uri="{FF2B5EF4-FFF2-40B4-BE49-F238E27FC236}">
              <a16:creationId xmlns="" xmlns:a16="http://schemas.microsoft.com/office/drawing/2014/main" id="{00000000-0008-0000-0300-00008C010000}"/>
            </a:ext>
          </a:extLst>
        </xdr:cNvPr>
        <xdr:cNvSpPr txBox="1"/>
      </xdr:nvSpPr>
      <xdr:spPr>
        <a:xfrm>
          <a:off x="13131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158115</xdr:rowOff>
    </xdr:from>
    <xdr:to>
      <xdr:col>81</xdr:col>
      <xdr:colOff>95250</xdr:colOff>
      <xdr:row>42</xdr:row>
      <xdr:rowOff>88265</xdr:rowOff>
    </xdr:to>
    <xdr:sp macro="" textlink="">
      <xdr:nvSpPr>
        <xdr:cNvPr id="402" name="楕円 401">
          <a:extLst>
            <a:ext uri="{FF2B5EF4-FFF2-40B4-BE49-F238E27FC236}">
              <a16:creationId xmlns="" xmlns:a16="http://schemas.microsoft.com/office/drawing/2014/main" id="{00000000-0008-0000-0300-000092010000}"/>
            </a:ext>
          </a:extLst>
        </xdr:cNvPr>
        <xdr:cNvSpPr/>
      </xdr:nvSpPr>
      <xdr:spPr>
        <a:xfrm>
          <a:off x="16967200" y="718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130192</xdr:rowOff>
    </xdr:from>
    <xdr:ext cx="762000" cy="259045"/>
    <xdr:sp macro="" textlink="">
      <xdr:nvSpPr>
        <xdr:cNvPr id="403" name="公債費負担の状況該当値テキスト">
          <a:extLst>
            <a:ext uri="{FF2B5EF4-FFF2-40B4-BE49-F238E27FC236}">
              <a16:creationId xmlns="" xmlns:a16="http://schemas.microsoft.com/office/drawing/2014/main" id="{00000000-0008-0000-0300-000093010000}"/>
            </a:ext>
          </a:extLst>
        </xdr:cNvPr>
        <xdr:cNvSpPr txBox="1"/>
      </xdr:nvSpPr>
      <xdr:spPr>
        <a:xfrm>
          <a:off x="17106900" y="7159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97790</xdr:rowOff>
    </xdr:from>
    <xdr:to>
      <xdr:col>77</xdr:col>
      <xdr:colOff>95250</xdr:colOff>
      <xdr:row>42</xdr:row>
      <xdr:rowOff>27940</xdr:rowOff>
    </xdr:to>
    <xdr:sp macro="" textlink="">
      <xdr:nvSpPr>
        <xdr:cNvPr id="404" name="楕円 403">
          <a:extLst>
            <a:ext uri="{FF2B5EF4-FFF2-40B4-BE49-F238E27FC236}">
              <a16:creationId xmlns="" xmlns:a16="http://schemas.microsoft.com/office/drawing/2014/main" id="{00000000-0008-0000-0300-000094010000}"/>
            </a:ext>
          </a:extLst>
        </xdr:cNvPr>
        <xdr:cNvSpPr/>
      </xdr:nvSpPr>
      <xdr:spPr>
        <a:xfrm>
          <a:off x="16129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405" name="テキスト ボックス 404">
          <a:extLst>
            <a:ext uri="{FF2B5EF4-FFF2-40B4-BE49-F238E27FC236}">
              <a16:creationId xmlns="" xmlns:a16="http://schemas.microsoft.com/office/drawing/2014/main" id="{00000000-0008-0000-0300-000095010000}"/>
            </a:ext>
          </a:extLst>
        </xdr:cNvPr>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61595</xdr:rowOff>
    </xdr:from>
    <xdr:to>
      <xdr:col>73</xdr:col>
      <xdr:colOff>44450</xdr:colOff>
      <xdr:row>41</xdr:row>
      <xdr:rowOff>163195</xdr:rowOff>
    </xdr:to>
    <xdr:sp macro="" textlink="">
      <xdr:nvSpPr>
        <xdr:cNvPr id="406" name="楕円 405">
          <a:extLst>
            <a:ext uri="{FF2B5EF4-FFF2-40B4-BE49-F238E27FC236}">
              <a16:creationId xmlns="" xmlns:a16="http://schemas.microsoft.com/office/drawing/2014/main" id="{00000000-0008-0000-0300-000096010000}"/>
            </a:ext>
          </a:extLst>
        </xdr:cNvPr>
        <xdr:cNvSpPr/>
      </xdr:nvSpPr>
      <xdr:spPr>
        <a:xfrm>
          <a:off x="15240000" y="709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147972</xdr:rowOff>
    </xdr:from>
    <xdr:ext cx="762000" cy="259045"/>
    <xdr:sp macro="" textlink="">
      <xdr:nvSpPr>
        <xdr:cNvPr id="407" name="テキスト ボックス 406">
          <a:extLst>
            <a:ext uri="{FF2B5EF4-FFF2-40B4-BE49-F238E27FC236}">
              <a16:creationId xmlns="" xmlns:a16="http://schemas.microsoft.com/office/drawing/2014/main" id="{00000000-0008-0000-0300-000097010000}"/>
            </a:ext>
          </a:extLst>
        </xdr:cNvPr>
        <xdr:cNvSpPr txBox="1"/>
      </xdr:nvSpPr>
      <xdr:spPr>
        <a:xfrm>
          <a:off x="14909800" y="717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127953</xdr:rowOff>
    </xdr:from>
    <xdr:to>
      <xdr:col>68</xdr:col>
      <xdr:colOff>203200</xdr:colOff>
      <xdr:row>42</xdr:row>
      <xdr:rowOff>58103</xdr:rowOff>
    </xdr:to>
    <xdr:sp macro="" textlink="">
      <xdr:nvSpPr>
        <xdr:cNvPr id="408" name="楕円 407">
          <a:extLst>
            <a:ext uri="{FF2B5EF4-FFF2-40B4-BE49-F238E27FC236}">
              <a16:creationId xmlns="" xmlns:a16="http://schemas.microsoft.com/office/drawing/2014/main" id="{00000000-0008-0000-0300-000098010000}"/>
            </a:ext>
          </a:extLst>
        </xdr:cNvPr>
        <xdr:cNvSpPr/>
      </xdr:nvSpPr>
      <xdr:spPr>
        <a:xfrm>
          <a:off x="14351000" y="715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42880</xdr:rowOff>
    </xdr:from>
    <xdr:ext cx="762000" cy="259045"/>
    <xdr:sp macro="" textlink="">
      <xdr:nvSpPr>
        <xdr:cNvPr id="409" name="テキスト ボックス 408">
          <a:extLst>
            <a:ext uri="{FF2B5EF4-FFF2-40B4-BE49-F238E27FC236}">
              <a16:creationId xmlns="" xmlns:a16="http://schemas.microsoft.com/office/drawing/2014/main" id="{00000000-0008-0000-0300-000099010000}"/>
            </a:ext>
          </a:extLst>
        </xdr:cNvPr>
        <xdr:cNvSpPr txBox="1"/>
      </xdr:nvSpPr>
      <xdr:spPr>
        <a:xfrm>
          <a:off x="14020800" y="7243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28893</xdr:rowOff>
    </xdr:from>
    <xdr:to>
      <xdr:col>64</xdr:col>
      <xdr:colOff>152400</xdr:colOff>
      <xdr:row>42</xdr:row>
      <xdr:rowOff>130493</xdr:rowOff>
    </xdr:to>
    <xdr:sp macro="" textlink="">
      <xdr:nvSpPr>
        <xdr:cNvPr id="410" name="楕円 409">
          <a:extLst>
            <a:ext uri="{FF2B5EF4-FFF2-40B4-BE49-F238E27FC236}">
              <a16:creationId xmlns="" xmlns:a16="http://schemas.microsoft.com/office/drawing/2014/main" id="{00000000-0008-0000-0300-00009A010000}"/>
            </a:ext>
          </a:extLst>
        </xdr:cNvPr>
        <xdr:cNvSpPr/>
      </xdr:nvSpPr>
      <xdr:spPr>
        <a:xfrm>
          <a:off x="13462000" y="722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115270</xdr:rowOff>
    </xdr:from>
    <xdr:ext cx="762000" cy="259045"/>
    <xdr:sp macro="" textlink="">
      <xdr:nvSpPr>
        <xdr:cNvPr id="411" name="テキスト ボックス 410">
          <a:extLst>
            <a:ext uri="{FF2B5EF4-FFF2-40B4-BE49-F238E27FC236}">
              <a16:creationId xmlns="" xmlns:a16="http://schemas.microsoft.com/office/drawing/2014/main" id="{00000000-0008-0000-0300-00009B010000}"/>
            </a:ext>
          </a:extLst>
        </xdr:cNvPr>
        <xdr:cNvSpPr txBox="1"/>
      </xdr:nvSpPr>
      <xdr:spPr>
        <a:xfrm>
          <a:off x="13131800" y="7316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土地開発公社による先行買収分を引き受けた地方債償還や、平群駅西特定土地区画整理事業及びそれに付随する関連事業に費やした地方債が多額になっており、将来負担比率が全国で見ても群を抜いて高い数値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加えて（仮称）文化センター・図書館建設事業を進めていることからも、少なくとも今後１０年は高い数値を維持するとみている。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8" name="直線コネクタ 427">
          <a:extLst>
            <a:ext uri="{FF2B5EF4-FFF2-40B4-BE49-F238E27FC236}">
              <a16:creationId xmlns="" xmlns:a16="http://schemas.microsoft.com/office/drawing/2014/main" id="{00000000-0008-0000-0300-0000AC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9" name="テキスト ボックス 428">
          <a:extLst>
            <a:ext uri="{FF2B5EF4-FFF2-40B4-BE49-F238E27FC236}">
              <a16:creationId xmlns="" xmlns:a16="http://schemas.microsoft.com/office/drawing/2014/main" id="{00000000-0008-0000-0300-0000AD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2" name="直線コネクタ 431">
          <a:extLst>
            <a:ext uri="{FF2B5EF4-FFF2-40B4-BE49-F238E27FC236}">
              <a16:creationId xmlns="" xmlns:a16="http://schemas.microsoft.com/office/drawing/2014/main" id="{00000000-0008-0000-0300-0000B0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3" name="テキスト ボックス 432">
          <a:extLst>
            <a:ext uri="{FF2B5EF4-FFF2-40B4-BE49-F238E27FC236}">
              <a16:creationId xmlns="" xmlns:a16="http://schemas.microsoft.com/office/drawing/2014/main" id="{00000000-0008-0000-0300-0000B1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121571</xdr:rowOff>
    </xdr:to>
    <xdr:cxnSp macro="">
      <xdr:nvCxnSpPr>
        <xdr:cNvPr id="436" name="直線コネクタ 435">
          <a:extLst>
            <a:ext uri="{FF2B5EF4-FFF2-40B4-BE49-F238E27FC236}">
              <a16:creationId xmlns="" xmlns:a16="http://schemas.microsoft.com/office/drawing/2014/main" id="{00000000-0008-0000-0300-0000B4010000}"/>
            </a:ext>
          </a:extLst>
        </xdr:cNvPr>
        <xdr:cNvCxnSpPr/>
      </xdr:nvCxnSpPr>
      <xdr:spPr>
        <a:xfrm flipV="1">
          <a:off x="17018000" y="2571750"/>
          <a:ext cx="0" cy="13217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93648</xdr:rowOff>
    </xdr:from>
    <xdr:ext cx="762000" cy="259045"/>
    <xdr:sp macro="" textlink="">
      <xdr:nvSpPr>
        <xdr:cNvPr id="437" name="将来負担の状況最小値テキスト">
          <a:extLst>
            <a:ext uri="{FF2B5EF4-FFF2-40B4-BE49-F238E27FC236}">
              <a16:creationId xmlns="" xmlns:a16="http://schemas.microsoft.com/office/drawing/2014/main" id="{00000000-0008-0000-0300-0000B5010000}"/>
            </a:ext>
          </a:extLst>
        </xdr:cNvPr>
        <xdr:cNvSpPr txBox="1"/>
      </xdr:nvSpPr>
      <xdr:spPr>
        <a:xfrm>
          <a:off x="17106900" y="386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121571</xdr:rowOff>
    </xdr:from>
    <xdr:to>
      <xdr:col>81</xdr:col>
      <xdr:colOff>133350</xdr:colOff>
      <xdr:row>22</xdr:row>
      <xdr:rowOff>121571</xdr:rowOff>
    </xdr:to>
    <xdr:cxnSp macro="">
      <xdr:nvCxnSpPr>
        <xdr:cNvPr id="438" name="直線コネクタ 437">
          <a:extLst>
            <a:ext uri="{FF2B5EF4-FFF2-40B4-BE49-F238E27FC236}">
              <a16:creationId xmlns="" xmlns:a16="http://schemas.microsoft.com/office/drawing/2014/main" id="{00000000-0008-0000-0300-0000B6010000}"/>
            </a:ext>
          </a:extLst>
        </xdr:cNvPr>
        <xdr:cNvCxnSpPr/>
      </xdr:nvCxnSpPr>
      <xdr:spPr>
        <a:xfrm>
          <a:off x="16929100" y="3893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39" name="将来負担の状況最大値テキスト">
          <a:extLst>
            <a:ext uri="{FF2B5EF4-FFF2-40B4-BE49-F238E27FC236}">
              <a16:creationId xmlns="" xmlns:a16="http://schemas.microsoft.com/office/drawing/2014/main" id="{00000000-0008-0000-0300-0000B7010000}"/>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0" name="直線コネクタ 439">
          <a:extLst>
            <a:ext uri="{FF2B5EF4-FFF2-40B4-BE49-F238E27FC236}">
              <a16:creationId xmlns="" xmlns:a16="http://schemas.microsoft.com/office/drawing/2014/main" id="{00000000-0008-0000-0300-0000B8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22</xdr:row>
      <xdr:rowOff>103473</xdr:rowOff>
    </xdr:from>
    <xdr:to>
      <xdr:col>81</xdr:col>
      <xdr:colOff>44450</xdr:colOff>
      <xdr:row>22</xdr:row>
      <xdr:rowOff>122777</xdr:rowOff>
    </xdr:to>
    <xdr:cxnSp macro="">
      <xdr:nvCxnSpPr>
        <xdr:cNvPr id="441" name="直線コネクタ 440">
          <a:extLst>
            <a:ext uri="{FF2B5EF4-FFF2-40B4-BE49-F238E27FC236}">
              <a16:creationId xmlns="" xmlns:a16="http://schemas.microsoft.com/office/drawing/2014/main" id="{00000000-0008-0000-0300-0000B9010000}"/>
            </a:ext>
          </a:extLst>
        </xdr:cNvPr>
        <xdr:cNvCxnSpPr/>
      </xdr:nvCxnSpPr>
      <xdr:spPr>
        <a:xfrm flipV="1">
          <a:off x="16179800" y="3875373"/>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137653</xdr:rowOff>
    </xdr:from>
    <xdr:ext cx="762000" cy="259045"/>
    <xdr:sp macro="" textlink="">
      <xdr:nvSpPr>
        <xdr:cNvPr id="442" name="将来負担の状況平均値テキスト">
          <a:extLst>
            <a:ext uri="{FF2B5EF4-FFF2-40B4-BE49-F238E27FC236}">
              <a16:creationId xmlns="" xmlns:a16="http://schemas.microsoft.com/office/drawing/2014/main" id="{00000000-0008-0000-0300-0000BA010000}"/>
            </a:ext>
          </a:extLst>
        </xdr:cNvPr>
        <xdr:cNvSpPr txBox="1"/>
      </xdr:nvSpPr>
      <xdr:spPr>
        <a:xfrm>
          <a:off x="17106900" y="2537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121126</xdr:rowOff>
    </xdr:from>
    <xdr:to>
      <xdr:col>81</xdr:col>
      <xdr:colOff>95250</xdr:colOff>
      <xdr:row>16</xdr:row>
      <xdr:rowOff>51276</xdr:rowOff>
    </xdr:to>
    <xdr:sp macro="" textlink="">
      <xdr:nvSpPr>
        <xdr:cNvPr id="443" name="フローチャート: 判断 442">
          <a:extLst>
            <a:ext uri="{FF2B5EF4-FFF2-40B4-BE49-F238E27FC236}">
              <a16:creationId xmlns="" xmlns:a16="http://schemas.microsoft.com/office/drawing/2014/main" id="{00000000-0008-0000-0300-0000BB010000}"/>
            </a:ext>
          </a:extLst>
        </xdr:cNvPr>
        <xdr:cNvSpPr/>
      </xdr:nvSpPr>
      <xdr:spPr>
        <a:xfrm>
          <a:off x="16967200" y="269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22</xdr:row>
      <xdr:rowOff>20828</xdr:rowOff>
    </xdr:from>
    <xdr:to>
      <xdr:col>77</xdr:col>
      <xdr:colOff>44450</xdr:colOff>
      <xdr:row>22</xdr:row>
      <xdr:rowOff>122777</xdr:rowOff>
    </xdr:to>
    <xdr:cxnSp macro="">
      <xdr:nvCxnSpPr>
        <xdr:cNvPr id="444" name="直線コネクタ 443">
          <a:extLst>
            <a:ext uri="{FF2B5EF4-FFF2-40B4-BE49-F238E27FC236}">
              <a16:creationId xmlns="" xmlns:a16="http://schemas.microsoft.com/office/drawing/2014/main" id="{00000000-0008-0000-0300-0000BC010000}"/>
            </a:ext>
          </a:extLst>
        </xdr:cNvPr>
        <xdr:cNvCxnSpPr/>
      </xdr:nvCxnSpPr>
      <xdr:spPr>
        <a:xfrm>
          <a:off x="15290800" y="3792728"/>
          <a:ext cx="889000" cy="101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147669</xdr:rowOff>
    </xdr:from>
    <xdr:to>
      <xdr:col>77</xdr:col>
      <xdr:colOff>95250</xdr:colOff>
      <xdr:row>16</xdr:row>
      <xdr:rowOff>77819</xdr:rowOff>
    </xdr:to>
    <xdr:sp macro="" textlink="">
      <xdr:nvSpPr>
        <xdr:cNvPr id="445" name="フローチャート: 判断 444">
          <a:extLst>
            <a:ext uri="{FF2B5EF4-FFF2-40B4-BE49-F238E27FC236}">
              <a16:creationId xmlns="" xmlns:a16="http://schemas.microsoft.com/office/drawing/2014/main" id="{00000000-0008-0000-0300-0000BD010000}"/>
            </a:ext>
          </a:extLst>
        </xdr:cNvPr>
        <xdr:cNvSpPr/>
      </xdr:nvSpPr>
      <xdr:spPr>
        <a:xfrm>
          <a:off x="16129000" y="271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87996</xdr:rowOff>
    </xdr:from>
    <xdr:ext cx="736600" cy="259045"/>
    <xdr:sp macro="" textlink="">
      <xdr:nvSpPr>
        <xdr:cNvPr id="446" name="テキスト ボックス 445">
          <a:extLst>
            <a:ext uri="{FF2B5EF4-FFF2-40B4-BE49-F238E27FC236}">
              <a16:creationId xmlns="" xmlns:a16="http://schemas.microsoft.com/office/drawing/2014/main" id="{00000000-0008-0000-0300-0000BE010000}"/>
            </a:ext>
          </a:extLst>
        </xdr:cNvPr>
        <xdr:cNvSpPr txBox="1"/>
      </xdr:nvSpPr>
      <xdr:spPr>
        <a:xfrm>
          <a:off x="15798800" y="2488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22</xdr:row>
      <xdr:rowOff>20828</xdr:rowOff>
    </xdr:from>
    <xdr:to>
      <xdr:col>72</xdr:col>
      <xdr:colOff>203200</xdr:colOff>
      <xdr:row>22</xdr:row>
      <xdr:rowOff>133636</xdr:rowOff>
    </xdr:to>
    <xdr:cxnSp macro="">
      <xdr:nvCxnSpPr>
        <xdr:cNvPr id="447" name="直線コネクタ 446">
          <a:extLst>
            <a:ext uri="{FF2B5EF4-FFF2-40B4-BE49-F238E27FC236}">
              <a16:creationId xmlns="" xmlns:a16="http://schemas.microsoft.com/office/drawing/2014/main" id="{00000000-0008-0000-0300-0000BF010000}"/>
            </a:ext>
          </a:extLst>
        </xdr:cNvPr>
        <xdr:cNvCxnSpPr/>
      </xdr:nvCxnSpPr>
      <xdr:spPr>
        <a:xfrm flipV="1">
          <a:off x="14401800" y="3792728"/>
          <a:ext cx="889000" cy="11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169386</xdr:rowOff>
    </xdr:from>
    <xdr:to>
      <xdr:col>73</xdr:col>
      <xdr:colOff>44450</xdr:colOff>
      <xdr:row>16</xdr:row>
      <xdr:rowOff>99536</xdr:rowOff>
    </xdr:to>
    <xdr:sp macro="" textlink="">
      <xdr:nvSpPr>
        <xdr:cNvPr id="448" name="フローチャート: 判断 447">
          <a:extLst>
            <a:ext uri="{FF2B5EF4-FFF2-40B4-BE49-F238E27FC236}">
              <a16:creationId xmlns="" xmlns:a16="http://schemas.microsoft.com/office/drawing/2014/main" id="{00000000-0008-0000-0300-0000C0010000}"/>
            </a:ext>
          </a:extLst>
        </xdr:cNvPr>
        <xdr:cNvSpPr/>
      </xdr:nvSpPr>
      <xdr:spPr>
        <a:xfrm>
          <a:off x="15240000" y="274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109713</xdr:rowOff>
    </xdr:from>
    <xdr:ext cx="762000" cy="259045"/>
    <xdr:sp macro="" textlink="">
      <xdr:nvSpPr>
        <xdr:cNvPr id="449" name="テキスト ボックス 448">
          <a:extLst>
            <a:ext uri="{FF2B5EF4-FFF2-40B4-BE49-F238E27FC236}">
              <a16:creationId xmlns="" xmlns:a16="http://schemas.microsoft.com/office/drawing/2014/main" id="{00000000-0008-0000-0300-0000C1010000}"/>
            </a:ext>
          </a:extLst>
        </xdr:cNvPr>
        <xdr:cNvSpPr txBox="1"/>
      </xdr:nvSpPr>
      <xdr:spPr>
        <a:xfrm>
          <a:off x="14909800" y="251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64865</xdr:rowOff>
    </xdr:from>
    <xdr:to>
      <xdr:col>68</xdr:col>
      <xdr:colOff>152400</xdr:colOff>
      <xdr:row>22</xdr:row>
      <xdr:rowOff>133636</xdr:rowOff>
    </xdr:to>
    <xdr:cxnSp macro="">
      <xdr:nvCxnSpPr>
        <xdr:cNvPr id="450" name="直線コネクタ 449">
          <a:extLst>
            <a:ext uri="{FF2B5EF4-FFF2-40B4-BE49-F238E27FC236}">
              <a16:creationId xmlns="" xmlns:a16="http://schemas.microsoft.com/office/drawing/2014/main" id="{00000000-0008-0000-0300-0000C2010000}"/>
            </a:ext>
          </a:extLst>
        </xdr:cNvPr>
        <xdr:cNvCxnSpPr/>
      </xdr:nvCxnSpPr>
      <xdr:spPr>
        <a:xfrm>
          <a:off x="13512800" y="3836765"/>
          <a:ext cx="889000" cy="68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71533</xdr:rowOff>
    </xdr:from>
    <xdr:to>
      <xdr:col>68</xdr:col>
      <xdr:colOff>203200</xdr:colOff>
      <xdr:row>17</xdr:row>
      <xdr:rowOff>1683</xdr:rowOff>
    </xdr:to>
    <xdr:sp macro="" textlink="">
      <xdr:nvSpPr>
        <xdr:cNvPr id="451" name="フローチャート: 判断 450">
          <a:extLst>
            <a:ext uri="{FF2B5EF4-FFF2-40B4-BE49-F238E27FC236}">
              <a16:creationId xmlns="" xmlns:a16="http://schemas.microsoft.com/office/drawing/2014/main" id="{00000000-0008-0000-0300-0000C3010000}"/>
            </a:ext>
          </a:extLst>
        </xdr:cNvPr>
        <xdr:cNvSpPr/>
      </xdr:nvSpPr>
      <xdr:spPr>
        <a:xfrm>
          <a:off x="14351000" y="281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11860</xdr:rowOff>
    </xdr:from>
    <xdr:ext cx="762000" cy="259045"/>
    <xdr:sp macro="" textlink="">
      <xdr:nvSpPr>
        <xdr:cNvPr id="452" name="テキスト ボックス 451">
          <a:extLst>
            <a:ext uri="{FF2B5EF4-FFF2-40B4-BE49-F238E27FC236}">
              <a16:creationId xmlns="" xmlns:a16="http://schemas.microsoft.com/office/drawing/2014/main" id="{00000000-0008-0000-0300-0000C4010000}"/>
            </a:ext>
          </a:extLst>
        </xdr:cNvPr>
        <xdr:cNvSpPr txBox="1"/>
      </xdr:nvSpPr>
      <xdr:spPr>
        <a:xfrm>
          <a:off x="14020800" y="2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107124</xdr:rowOff>
    </xdr:from>
    <xdr:to>
      <xdr:col>64</xdr:col>
      <xdr:colOff>152400</xdr:colOff>
      <xdr:row>17</xdr:row>
      <xdr:rowOff>37274</xdr:rowOff>
    </xdr:to>
    <xdr:sp macro="" textlink="">
      <xdr:nvSpPr>
        <xdr:cNvPr id="453" name="フローチャート: 判断 452">
          <a:extLst>
            <a:ext uri="{FF2B5EF4-FFF2-40B4-BE49-F238E27FC236}">
              <a16:creationId xmlns="" xmlns:a16="http://schemas.microsoft.com/office/drawing/2014/main" id="{00000000-0008-0000-0300-0000C5010000}"/>
            </a:ext>
          </a:extLst>
        </xdr:cNvPr>
        <xdr:cNvSpPr/>
      </xdr:nvSpPr>
      <xdr:spPr>
        <a:xfrm>
          <a:off x="13462000" y="2850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47451</xdr:rowOff>
    </xdr:from>
    <xdr:ext cx="762000" cy="259045"/>
    <xdr:sp macro="" textlink="">
      <xdr:nvSpPr>
        <xdr:cNvPr id="454" name="テキスト ボックス 453">
          <a:extLst>
            <a:ext uri="{FF2B5EF4-FFF2-40B4-BE49-F238E27FC236}">
              <a16:creationId xmlns="" xmlns:a16="http://schemas.microsoft.com/office/drawing/2014/main" id="{00000000-0008-0000-0300-0000C6010000}"/>
            </a:ext>
          </a:extLst>
        </xdr:cNvPr>
        <xdr:cNvSpPr txBox="1"/>
      </xdr:nvSpPr>
      <xdr:spPr>
        <a:xfrm>
          <a:off x="13131800" y="261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22</xdr:row>
      <xdr:rowOff>52673</xdr:rowOff>
    </xdr:from>
    <xdr:to>
      <xdr:col>81</xdr:col>
      <xdr:colOff>95250</xdr:colOff>
      <xdr:row>22</xdr:row>
      <xdr:rowOff>154273</xdr:rowOff>
    </xdr:to>
    <xdr:sp macro="" textlink="">
      <xdr:nvSpPr>
        <xdr:cNvPr id="460" name="楕円 459">
          <a:extLst>
            <a:ext uri="{FF2B5EF4-FFF2-40B4-BE49-F238E27FC236}">
              <a16:creationId xmlns="" xmlns:a16="http://schemas.microsoft.com/office/drawing/2014/main" id="{00000000-0008-0000-0300-0000CC010000}"/>
            </a:ext>
          </a:extLst>
        </xdr:cNvPr>
        <xdr:cNvSpPr/>
      </xdr:nvSpPr>
      <xdr:spPr>
        <a:xfrm>
          <a:off x="16967200" y="382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21</xdr:row>
      <xdr:rowOff>120000</xdr:rowOff>
    </xdr:from>
    <xdr:ext cx="762000" cy="259045"/>
    <xdr:sp macro="" textlink="">
      <xdr:nvSpPr>
        <xdr:cNvPr id="461" name="将来負担の状況該当値テキスト">
          <a:extLst>
            <a:ext uri="{FF2B5EF4-FFF2-40B4-BE49-F238E27FC236}">
              <a16:creationId xmlns="" xmlns:a16="http://schemas.microsoft.com/office/drawing/2014/main" id="{00000000-0008-0000-0300-0000CD010000}"/>
            </a:ext>
          </a:extLst>
        </xdr:cNvPr>
        <xdr:cNvSpPr txBox="1"/>
      </xdr:nvSpPr>
      <xdr:spPr>
        <a:xfrm>
          <a:off x="17106900" y="3720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22</xdr:row>
      <xdr:rowOff>71977</xdr:rowOff>
    </xdr:from>
    <xdr:to>
      <xdr:col>77</xdr:col>
      <xdr:colOff>95250</xdr:colOff>
      <xdr:row>23</xdr:row>
      <xdr:rowOff>2127</xdr:rowOff>
    </xdr:to>
    <xdr:sp macro="" textlink="">
      <xdr:nvSpPr>
        <xdr:cNvPr id="462" name="楕円 461">
          <a:extLst>
            <a:ext uri="{FF2B5EF4-FFF2-40B4-BE49-F238E27FC236}">
              <a16:creationId xmlns="" xmlns:a16="http://schemas.microsoft.com/office/drawing/2014/main" id="{00000000-0008-0000-0300-0000CE010000}"/>
            </a:ext>
          </a:extLst>
        </xdr:cNvPr>
        <xdr:cNvSpPr/>
      </xdr:nvSpPr>
      <xdr:spPr>
        <a:xfrm>
          <a:off x="16129000" y="384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22</xdr:row>
      <xdr:rowOff>158354</xdr:rowOff>
    </xdr:from>
    <xdr:ext cx="736600" cy="259045"/>
    <xdr:sp macro="" textlink="">
      <xdr:nvSpPr>
        <xdr:cNvPr id="463" name="テキスト ボックス 462">
          <a:extLst>
            <a:ext uri="{FF2B5EF4-FFF2-40B4-BE49-F238E27FC236}">
              <a16:creationId xmlns="" xmlns:a16="http://schemas.microsoft.com/office/drawing/2014/main" id="{00000000-0008-0000-0300-0000CF010000}"/>
            </a:ext>
          </a:extLst>
        </xdr:cNvPr>
        <xdr:cNvSpPr txBox="1"/>
      </xdr:nvSpPr>
      <xdr:spPr>
        <a:xfrm>
          <a:off x="15798800" y="3930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141478</xdr:rowOff>
    </xdr:from>
    <xdr:to>
      <xdr:col>73</xdr:col>
      <xdr:colOff>44450</xdr:colOff>
      <xdr:row>22</xdr:row>
      <xdr:rowOff>71628</xdr:rowOff>
    </xdr:to>
    <xdr:sp macro="" textlink="">
      <xdr:nvSpPr>
        <xdr:cNvPr id="464" name="楕円 463">
          <a:extLst>
            <a:ext uri="{FF2B5EF4-FFF2-40B4-BE49-F238E27FC236}">
              <a16:creationId xmlns="" xmlns:a16="http://schemas.microsoft.com/office/drawing/2014/main" id="{00000000-0008-0000-0300-0000D0010000}"/>
            </a:ext>
          </a:extLst>
        </xdr:cNvPr>
        <xdr:cNvSpPr/>
      </xdr:nvSpPr>
      <xdr:spPr>
        <a:xfrm>
          <a:off x="15240000" y="374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56405</xdr:rowOff>
    </xdr:from>
    <xdr:ext cx="762000" cy="259045"/>
    <xdr:sp macro="" textlink="">
      <xdr:nvSpPr>
        <xdr:cNvPr id="465" name="テキスト ボックス 464">
          <a:extLst>
            <a:ext uri="{FF2B5EF4-FFF2-40B4-BE49-F238E27FC236}">
              <a16:creationId xmlns="" xmlns:a16="http://schemas.microsoft.com/office/drawing/2014/main" id="{00000000-0008-0000-0300-0000D1010000}"/>
            </a:ext>
          </a:extLst>
        </xdr:cNvPr>
        <xdr:cNvSpPr txBox="1"/>
      </xdr:nvSpPr>
      <xdr:spPr>
        <a:xfrm>
          <a:off x="14909800" y="382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82836</xdr:rowOff>
    </xdr:from>
    <xdr:to>
      <xdr:col>68</xdr:col>
      <xdr:colOff>203200</xdr:colOff>
      <xdr:row>23</xdr:row>
      <xdr:rowOff>12986</xdr:rowOff>
    </xdr:to>
    <xdr:sp macro="" textlink="">
      <xdr:nvSpPr>
        <xdr:cNvPr id="466" name="楕円 465">
          <a:extLst>
            <a:ext uri="{FF2B5EF4-FFF2-40B4-BE49-F238E27FC236}">
              <a16:creationId xmlns="" xmlns:a16="http://schemas.microsoft.com/office/drawing/2014/main" id="{00000000-0008-0000-0300-0000D2010000}"/>
            </a:ext>
          </a:extLst>
        </xdr:cNvPr>
        <xdr:cNvSpPr/>
      </xdr:nvSpPr>
      <xdr:spPr>
        <a:xfrm>
          <a:off x="14351000" y="385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169213</xdr:rowOff>
    </xdr:from>
    <xdr:ext cx="762000" cy="259045"/>
    <xdr:sp macro="" textlink="">
      <xdr:nvSpPr>
        <xdr:cNvPr id="467" name="テキスト ボックス 466">
          <a:extLst>
            <a:ext uri="{FF2B5EF4-FFF2-40B4-BE49-F238E27FC236}">
              <a16:creationId xmlns="" xmlns:a16="http://schemas.microsoft.com/office/drawing/2014/main" id="{00000000-0008-0000-0300-0000D3010000}"/>
            </a:ext>
          </a:extLst>
        </xdr:cNvPr>
        <xdr:cNvSpPr txBox="1"/>
      </xdr:nvSpPr>
      <xdr:spPr>
        <a:xfrm>
          <a:off x="14020800" y="394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14065</xdr:rowOff>
    </xdr:from>
    <xdr:to>
      <xdr:col>64</xdr:col>
      <xdr:colOff>152400</xdr:colOff>
      <xdr:row>22</xdr:row>
      <xdr:rowOff>115665</xdr:rowOff>
    </xdr:to>
    <xdr:sp macro="" textlink="">
      <xdr:nvSpPr>
        <xdr:cNvPr id="468" name="楕円 467">
          <a:extLst>
            <a:ext uri="{FF2B5EF4-FFF2-40B4-BE49-F238E27FC236}">
              <a16:creationId xmlns="" xmlns:a16="http://schemas.microsoft.com/office/drawing/2014/main" id="{00000000-0008-0000-0300-0000D4010000}"/>
            </a:ext>
          </a:extLst>
        </xdr:cNvPr>
        <xdr:cNvSpPr/>
      </xdr:nvSpPr>
      <xdr:spPr>
        <a:xfrm>
          <a:off x="13462000" y="378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100442</xdr:rowOff>
    </xdr:from>
    <xdr:ext cx="762000" cy="259045"/>
    <xdr:sp macro="" textlink="">
      <xdr:nvSpPr>
        <xdr:cNvPr id="469" name="テキスト ボックス 468">
          <a:extLst>
            <a:ext uri="{FF2B5EF4-FFF2-40B4-BE49-F238E27FC236}">
              <a16:creationId xmlns="" xmlns:a16="http://schemas.microsoft.com/office/drawing/2014/main" id="{00000000-0008-0000-0300-0000D5010000}"/>
            </a:ext>
          </a:extLst>
        </xdr:cNvPr>
        <xdr:cNvSpPr txBox="1"/>
      </xdr:nvSpPr>
      <xdr:spPr>
        <a:xfrm>
          <a:off x="13131800" y="3872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奈良県平群町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19,063
18,948
23.90
7,045,301
6,821,619
194,652
4,501,570
13,552,117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14.2
216.1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こども園・給食センターの直営、清掃センターの一部のみの委託、職員の雇用基準を正規雇用としていることから、全国平均より高い数値となっている。</a:t>
          </a:r>
          <a:endParaRPr lang="ja-JP" altLang="ja-JP" sz="1400">
            <a:effectLst/>
          </a:endParaRPr>
        </a:p>
        <a:p>
          <a:r>
            <a:rPr kumimoji="1" lang="ja-JP" altLang="ja-JP" sz="1100">
              <a:solidFill>
                <a:schemeClr val="dk1"/>
              </a:solidFill>
              <a:effectLst/>
              <a:latin typeface="+mn-lt"/>
              <a:ea typeface="+mn-ea"/>
              <a:cs typeface="+mn-cs"/>
            </a:rPr>
            <a:t>　平成２７年度に主幹級以上の給与カットを実施しており、今後、定員管理による事業効率化、新規職員採用の抑制、町直営公共施設の民間委託を検討することで、人件費削減を実施する。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81280</xdr:rowOff>
    </xdr:from>
    <xdr:to>
      <xdr:col>24</xdr:col>
      <xdr:colOff>25400</xdr:colOff>
      <xdr:row>41</xdr:row>
      <xdr:rowOff>16510</xdr:rowOff>
    </xdr:to>
    <xdr:cxnSp macro="">
      <xdr:nvCxnSpPr>
        <xdr:cNvPr id="61" name="直線コネクタ 60">
          <a:extLst>
            <a:ext uri="{FF2B5EF4-FFF2-40B4-BE49-F238E27FC236}">
              <a16:creationId xmlns="" xmlns:a16="http://schemas.microsoft.com/office/drawing/2014/main" id="{00000000-0008-0000-0400-00003D000000}"/>
            </a:ext>
          </a:extLst>
        </xdr:cNvPr>
        <xdr:cNvCxnSpPr/>
      </xdr:nvCxnSpPr>
      <xdr:spPr>
        <a:xfrm flipV="1">
          <a:off x="4826000" y="556768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a:extLst>
            <a:ext uri="{FF2B5EF4-FFF2-40B4-BE49-F238E27FC236}">
              <a16:creationId xmlns="" xmlns:a16="http://schemas.microsoft.com/office/drawing/2014/main" id="{00000000-0008-0000-0400-00003E000000}"/>
            </a:ext>
          </a:extLst>
        </xdr:cNvPr>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a:extLst>
            <a:ext uri="{FF2B5EF4-FFF2-40B4-BE49-F238E27FC236}">
              <a16:creationId xmlns="" xmlns:a16="http://schemas.microsoft.com/office/drawing/2014/main" id="{00000000-0008-0000-0400-00003F000000}"/>
            </a:ext>
          </a:extLst>
        </xdr:cNvPr>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167657</xdr:rowOff>
    </xdr:from>
    <xdr:ext cx="762000" cy="259045"/>
    <xdr:sp macro="" textlink="">
      <xdr:nvSpPr>
        <xdr:cNvPr id="64" name="人件費最大値テキスト">
          <a:extLst>
            <a:ext uri="{FF2B5EF4-FFF2-40B4-BE49-F238E27FC236}">
              <a16:creationId xmlns="" xmlns:a16="http://schemas.microsoft.com/office/drawing/2014/main" id="{00000000-0008-0000-0400-000040000000}"/>
            </a:ext>
          </a:extLst>
        </xdr:cNvPr>
        <xdr:cNvSpPr txBox="1"/>
      </xdr:nvSpPr>
      <xdr:spPr>
        <a:xfrm>
          <a:off x="4914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81280</xdr:rowOff>
    </xdr:from>
    <xdr:to>
      <xdr:col>24</xdr:col>
      <xdr:colOff>114300</xdr:colOff>
      <xdr:row>32</xdr:row>
      <xdr:rowOff>81280</xdr:rowOff>
    </xdr:to>
    <xdr:cxnSp macro="">
      <xdr:nvCxnSpPr>
        <xdr:cNvPr id="65" name="直線コネクタ 64">
          <a:extLst>
            <a:ext uri="{FF2B5EF4-FFF2-40B4-BE49-F238E27FC236}">
              <a16:creationId xmlns="" xmlns:a16="http://schemas.microsoft.com/office/drawing/2014/main" id="{00000000-0008-0000-0400-000041000000}"/>
            </a:ext>
          </a:extLst>
        </xdr:cNvPr>
        <xdr:cNvCxnSpPr/>
      </xdr:nvCxnSpPr>
      <xdr:spPr>
        <a:xfrm>
          <a:off x="4737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92710</xdr:rowOff>
    </xdr:from>
    <xdr:to>
      <xdr:col>24</xdr:col>
      <xdr:colOff>25400</xdr:colOff>
      <xdr:row>40</xdr:row>
      <xdr:rowOff>27940</xdr:rowOff>
    </xdr:to>
    <xdr:cxnSp macro="">
      <xdr:nvCxnSpPr>
        <xdr:cNvPr id="66" name="直線コネクタ 65">
          <a:extLst>
            <a:ext uri="{FF2B5EF4-FFF2-40B4-BE49-F238E27FC236}">
              <a16:creationId xmlns="" xmlns:a16="http://schemas.microsoft.com/office/drawing/2014/main" id="{00000000-0008-0000-0400-000042000000}"/>
            </a:ext>
          </a:extLst>
        </xdr:cNvPr>
        <xdr:cNvCxnSpPr/>
      </xdr:nvCxnSpPr>
      <xdr:spPr>
        <a:xfrm flipV="1">
          <a:off x="3987800" y="677926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138447</xdr:rowOff>
    </xdr:from>
    <xdr:ext cx="762000" cy="259045"/>
    <xdr:sp macro="" textlink="">
      <xdr:nvSpPr>
        <xdr:cNvPr id="67" name="人件費平均値テキスト">
          <a:extLst>
            <a:ext uri="{FF2B5EF4-FFF2-40B4-BE49-F238E27FC236}">
              <a16:creationId xmlns="" xmlns:a16="http://schemas.microsoft.com/office/drawing/2014/main" id="{00000000-0008-0000-0400-000043000000}"/>
            </a:ext>
          </a:extLst>
        </xdr:cNvPr>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a:extLst>
            <a:ext uri="{FF2B5EF4-FFF2-40B4-BE49-F238E27FC236}">
              <a16:creationId xmlns="" xmlns:a16="http://schemas.microsoft.com/office/drawing/2014/main" id="{00000000-0008-0000-0400-000044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153670</xdr:rowOff>
    </xdr:from>
    <xdr:to>
      <xdr:col>19</xdr:col>
      <xdr:colOff>187325</xdr:colOff>
      <xdr:row>40</xdr:row>
      <xdr:rowOff>27940</xdr:rowOff>
    </xdr:to>
    <xdr:cxnSp macro="">
      <xdr:nvCxnSpPr>
        <xdr:cNvPr id="69" name="直線コネクタ 68">
          <a:extLst>
            <a:ext uri="{FF2B5EF4-FFF2-40B4-BE49-F238E27FC236}">
              <a16:creationId xmlns="" xmlns:a16="http://schemas.microsoft.com/office/drawing/2014/main" id="{00000000-0008-0000-0400-000045000000}"/>
            </a:ext>
          </a:extLst>
        </xdr:cNvPr>
        <xdr:cNvCxnSpPr/>
      </xdr:nvCxnSpPr>
      <xdr:spPr>
        <a:xfrm>
          <a:off x="3098800" y="6840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129540</xdr:rowOff>
    </xdr:from>
    <xdr:to>
      <xdr:col>20</xdr:col>
      <xdr:colOff>38100</xdr:colOff>
      <xdr:row>37</xdr:row>
      <xdr:rowOff>59690</xdr:rowOff>
    </xdr:to>
    <xdr:sp macro="" textlink="">
      <xdr:nvSpPr>
        <xdr:cNvPr id="70" name="フローチャート: 判断 69">
          <a:extLst>
            <a:ext uri="{FF2B5EF4-FFF2-40B4-BE49-F238E27FC236}">
              <a16:creationId xmlns="" xmlns:a16="http://schemas.microsoft.com/office/drawing/2014/main" id="{00000000-0008-0000-0400-000046000000}"/>
            </a:ext>
          </a:extLst>
        </xdr:cNvPr>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69867</xdr:rowOff>
    </xdr:from>
    <xdr:ext cx="736600" cy="259045"/>
    <xdr:sp macro="" textlink="">
      <xdr:nvSpPr>
        <xdr:cNvPr id="71" name="テキスト ボックス 70">
          <a:extLst>
            <a:ext uri="{FF2B5EF4-FFF2-40B4-BE49-F238E27FC236}">
              <a16:creationId xmlns="" xmlns:a16="http://schemas.microsoft.com/office/drawing/2014/main" id="{00000000-0008-0000-0400-000047000000}"/>
            </a:ext>
          </a:extLst>
        </xdr:cNvPr>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153670</xdr:rowOff>
    </xdr:from>
    <xdr:to>
      <xdr:col>15</xdr:col>
      <xdr:colOff>98425</xdr:colOff>
      <xdr:row>40</xdr:row>
      <xdr:rowOff>5080</xdr:rowOff>
    </xdr:to>
    <xdr:cxnSp macro="">
      <xdr:nvCxnSpPr>
        <xdr:cNvPr id="72" name="直線コネクタ 71">
          <a:extLst>
            <a:ext uri="{FF2B5EF4-FFF2-40B4-BE49-F238E27FC236}">
              <a16:creationId xmlns="" xmlns:a16="http://schemas.microsoft.com/office/drawing/2014/main" id="{00000000-0008-0000-0400-000048000000}"/>
            </a:ext>
          </a:extLst>
        </xdr:cNvPr>
        <xdr:cNvCxnSpPr/>
      </xdr:nvCxnSpPr>
      <xdr:spPr>
        <a:xfrm flipV="1">
          <a:off x="2209800" y="6840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a:extLst>
            <a:ext uri="{FF2B5EF4-FFF2-40B4-BE49-F238E27FC236}">
              <a16:creationId xmlns="" xmlns:a16="http://schemas.microsoft.com/office/drawing/2014/main" id="{00000000-0008-0000-0400-000049000000}"/>
            </a:ext>
          </a:extLst>
        </xdr:cNvPr>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a:extLst>
            <a:ext uri="{FF2B5EF4-FFF2-40B4-BE49-F238E27FC236}">
              <a16:creationId xmlns="" xmlns:a16="http://schemas.microsoft.com/office/drawing/2014/main" id="{00000000-0008-0000-0400-00004A000000}"/>
            </a:ext>
          </a:extLst>
        </xdr:cNvPr>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92710</xdr:rowOff>
    </xdr:from>
    <xdr:to>
      <xdr:col>11</xdr:col>
      <xdr:colOff>9525</xdr:colOff>
      <xdr:row>40</xdr:row>
      <xdr:rowOff>5080</xdr:rowOff>
    </xdr:to>
    <xdr:cxnSp macro="">
      <xdr:nvCxnSpPr>
        <xdr:cNvPr id="75" name="直線コネクタ 74">
          <a:extLst>
            <a:ext uri="{FF2B5EF4-FFF2-40B4-BE49-F238E27FC236}">
              <a16:creationId xmlns="" xmlns:a16="http://schemas.microsoft.com/office/drawing/2014/main" id="{00000000-0008-0000-0400-00004B000000}"/>
            </a:ext>
          </a:extLst>
        </xdr:cNvPr>
        <xdr:cNvCxnSpPr/>
      </xdr:nvCxnSpPr>
      <xdr:spPr>
        <a:xfrm>
          <a:off x="1320800" y="67792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a:extLst>
            <a:ext uri="{FF2B5EF4-FFF2-40B4-BE49-F238E27FC236}">
              <a16:creationId xmlns="" xmlns:a16="http://schemas.microsoft.com/office/drawing/2014/main" id="{00000000-0008-0000-0400-00004C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7" name="テキスト ボックス 76">
          <a:extLst>
            <a:ext uri="{FF2B5EF4-FFF2-40B4-BE49-F238E27FC236}">
              <a16:creationId xmlns="" xmlns:a16="http://schemas.microsoft.com/office/drawing/2014/main" id="{00000000-0008-0000-0400-00004D000000}"/>
            </a:ext>
          </a:extLst>
        </xdr:cNvPr>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a:extLst>
            <a:ext uri="{FF2B5EF4-FFF2-40B4-BE49-F238E27FC236}">
              <a16:creationId xmlns="" xmlns:a16="http://schemas.microsoft.com/office/drawing/2014/main" id="{00000000-0008-0000-0400-00004E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79" name="テキスト ボックス 78">
          <a:extLst>
            <a:ext uri="{FF2B5EF4-FFF2-40B4-BE49-F238E27FC236}">
              <a16:creationId xmlns="" xmlns:a16="http://schemas.microsoft.com/office/drawing/2014/main" id="{00000000-0008-0000-0400-00004F000000}"/>
            </a:ext>
          </a:extLst>
        </xdr:cNvPr>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41910</xdr:rowOff>
    </xdr:from>
    <xdr:to>
      <xdr:col>24</xdr:col>
      <xdr:colOff>76200</xdr:colOff>
      <xdr:row>39</xdr:row>
      <xdr:rowOff>143510</xdr:rowOff>
    </xdr:to>
    <xdr:sp macro="" textlink="">
      <xdr:nvSpPr>
        <xdr:cNvPr id="85" name="楕円 84">
          <a:extLst>
            <a:ext uri="{FF2B5EF4-FFF2-40B4-BE49-F238E27FC236}">
              <a16:creationId xmlns="" xmlns:a16="http://schemas.microsoft.com/office/drawing/2014/main" id="{00000000-0008-0000-0400-000055000000}"/>
            </a:ext>
          </a:extLst>
        </xdr:cNvPr>
        <xdr:cNvSpPr/>
      </xdr:nvSpPr>
      <xdr:spPr>
        <a:xfrm>
          <a:off x="47752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13987</xdr:rowOff>
    </xdr:from>
    <xdr:ext cx="762000" cy="259045"/>
    <xdr:sp macro="" textlink="">
      <xdr:nvSpPr>
        <xdr:cNvPr id="86" name="人件費該当値テキスト">
          <a:extLst>
            <a:ext uri="{FF2B5EF4-FFF2-40B4-BE49-F238E27FC236}">
              <a16:creationId xmlns="" xmlns:a16="http://schemas.microsoft.com/office/drawing/2014/main" id="{00000000-0008-0000-0400-000056000000}"/>
            </a:ext>
          </a:extLst>
        </xdr:cNvPr>
        <xdr:cNvSpPr txBox="1"/>
      </xdr:nvSpPr>
      <xdr:spPr>
        <a:xfrm>
          <a:off x="49149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148590</xdr:rowOff>
    </xdr:from>
    <xdr:to>
      <xdr:col>20</xdr:col>
      <xdr:colOff>38100</xdr:colOff>
      <xdr:row>40</xdr:row>
      <xdr:rowOff>78740</xdr:rowOff>
    </xdr:to>
    <xdr:sp macro="" textlink="">
      <xdr:nvSpPr>
        <xdr:cNvPr id="87" name="楕円 86">
          <a:extLst>
            <a:ext uri="{FF2B5EF4-FFF2-40B4-BE49-F238E27FC236}">
              <a16:creationId xmlns="" xmlns:a16="http://schemas.microsoft.com/office/drawing/2014/main" id="{00000000-0008-0000-0400-000057000000}"/>
            </a:ext>
          </a:extLst>
        </xdr:cNvPr>
        <xdr:cNvSpPr/>
      </xdr:nvSpPr>
      <xdr:spPr>
        <a:xfrm>
          <a:off x="3937000" y="68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63517</xdr:rowOff>
    </xdr:from>
    <xdr:ext cx="736600" cy="259045"/>
    <xdr:sp macro="" textlink="">
      <xdr:nvSpPr>
        <xdr:cNvPr id="88" name="テキスト ボックス 87">
          <a:extLst>
            <a:ext uri="{FF2B5EF4-FFF2-40B4-BE49-F238E27FC236}">
              <a16:creationId xmlns="" xmlns:a16="http://schemas.microsoft.com/office/drawing/2014/main" id="{00000000-0008-0000-0400-000058000000}"/>
            </a:ext>
          </a:extLst>
        </xdr:cNvPr>
        <xdr:cNvSpPr txBox="1"/>
      </xdr:nvSpPr>
      <xdr:spPr>
        <a:xfrm>
          <a:off x="3606800" y="692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102870</xdr:rowOff>
    </xdr:from>
    <xdr:to>
      <xdr:col>15</xdr:col>
      <xdr:colOff>149225</xdr:colOff>
      <xdr:row>40</xdr:row>
      <xdr:rowOff>33020</xdr:rowOff>
    </xdr:to>
    <xdr:sp macro="" textlink="">
      <xdr:nvSpPr>
        <xdr:cNvPr id="89" name="楕円 88">
          <a:extLst>
            <a:ext uri="{FF2B5EF4-FFF2-40B4-BE49-F238E27FC236}">
              <a16:creationId xmlns="" xmlns:a16="http://schemas.microsoft.com/office/drawing/2014/main" id="{00000000-0008-0000-0400-000059000000}"/>
            </a:ext>
          </a:extLst>
        </xdr:cNvPr>
        <xdr:cNvSpPr/>
      </xdr:nvSpPr>
      <xdr:spPr>
        <a:xfrm>
          <a:off x="3048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17797</xdr:rowOff>
    </xdr:from>
    <xdr:ext cx="762000" cy="259045"/>
    <xdr:sp macro="" textlink="">
      <xdr:nvSpPr>
        <xdr:cNvPr id="90" name="テキスト ボックス 89">
          <a:extLst>
            <a:ext uri="{FF2B5EF4-FFF2-40B4-BE49-F238E27FC236}">
              <a16:creationId xmlns="" xmlns:a16="http://schemas.microsoft.com/office/drawing/2014/main" id="{00000000-0008-0000-0400-00005A000000}"/>
            </a:ext>
          </a:extLst>
        </xdr:cNvPr>
        <xdr:cNvSpPr txBox="1"/>
      </xdr:nvSpPr>
      <xdr:spPr>
        <a:xfrm>
          <a:off x="27178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125730</xdr:rowOff>
    </xdr:from>
    <xdr:to>
      <xdr:col>11</xdr:col>
      <xdr:colOff>60325</xdr:colOff>
      <xdr:row>40</xdr:row>
      <xdr:rowOff>55880</xdr:rowOff>
    </xdr:to>
    <xdr:sp macro="" textlink="">
      <xdr:nvSpPr>
        <xdr:cNvPr id="91" name="楕円 90">
          <a:extLst>
            <a:ext uri="{FF2B5EF4-FFF2-40B4-BE49-F238E27FC236}">
              <a16:creationId xmlns="" xmlns:a16="http://schemas.microsoft.com/office/drawing/2014/main" id="{00000000-0008-0000-0400-00005B000000}"/>
            </a:ext>
          </a:extLst>
        </xdr:cNvPr>
        <xdr:cNvSpPr/>
      </xdr:nvSpPr>
      <xdr:spPr>
        <a:xfrm>
          <a:off x="2159000" y="681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40657</xdr:rowOff>
    </xdr:from>
    <xdr:ext cx="762000" cy="259045"/>
    <xdr:sp macro="" textlink="">
      <xdr:nvSpPr>
        <xdr:cNvPr id="92" name="テキスト ボックス 91">
          <a:extLst>
            <a:ext uri="{FF2B5EF4-FFF2-40B4-BE49-F238E27FC236}">
              <a16:creationId xmlns="" xmlns:a16="http://schemas.microsoft.com/office/drawing/2014/main" id="{00000000-0008-0000-0400-00005C000000}"/>
            </a:ext>
          </a:extLst>
        </xdr:cNvPr>
        <xdr:cNvSpPr txBox="1"/>
      </xdr:nvSpPr>
      <xdr:spPr>
        <a:xfrm>
          <a:off x="1828800" y="689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41910</xdr:rowOff>
    </xdr:from>
    <xdr:to>
      <xdr:col>6</xdr:col>
      <xdr:colOff>171450</xdr:colOff>
      <xdr:row>39</xdr:row>
      <xdr:rowOff>143510</xdr:rowOff>
    </xdr:to>
    <xdr:sp macro="" textlink="">
      <xdr:nvSpPr>
        <xdr:cNvPr id="93" name="楕円 92">
          <a:extLst>
            <a:ext uri="{FF2B5EF4-FFF2-40B4-BE49-F238E27FC236}">
              <a16:creationId xmlns="" xmlns:a16="http://schemas.microsoft.com/office/drawing/2014/main" id="{00000000-0008-0000-0400-00005D000000}"/>
            </a:ext>
          </a:extLst>
        </xdr:cNvPr>
        <xdr:cNvSpPr/>
      </xdr:nvSpPr>
      <xdr:spPr>
        <a:xfrm>
          <a:off x="1270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128287</xdr:rowOff>
    </xdr:from>
    <xdr:ext cx="762000" cy="259045"/>
    <xdr:sp macro="" textlink="">
      <xdr:nvSpPr>
        <xdr:cNvPr id="94" name="テキスト ボックス 93">
          <a:extLst>
            <a:ext uri="{FF2B5EF4-FFF2-40B4-BE49-F238E27FC236}">
              <a16:creationId xmlns="" xmlns:a16="http://schemas.microsoft.com/office/drawing/2014/main" id="{00000000-0008-0000-0400-00005E000000}"/>
            </a:ext>
          </a:extLst>
        </xdr:cNvPr>
        <xdr:cNvSpPr txBox="1"/>
      </xdr:nvSpPr>
      <xdr:spPr>
        <a:xfrm>
          <a:off x="939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当町において、総合スポーツ施設や老人福祉施設などの公共施設を指定管理者に委託していること、公共交通を民間会社に委託していること、公共下水道の普及率が低いことからし尿処理経費が嵩んでいること、更には保有する施設が軒並み老朽化を迎えていることなどから、類似団体と比較して物件費が多額となっていることが要因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a:extLst>
            <a:ext uri="{FF2B5EF4-FFF2-40B4-BE49-F238E27FC236}">
              <a16:creationId xmlns="" xmlns:a16="http://schemas.microsoft.com/office/drawing/2014/main" id="{00000000-0008-0000-0400-00007A000000}"/>
            </a:ext>
          </a:extLst>
        </xdr:cNvPr>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a:extLst>
            <a:ext uri="{FF2B5EF4-FFF2-40B4-BE49-F238E27FC236}">
              <a16:creationId xmlns="" xmlns:a16="http://schemas.microsoft.com/office/drawing/2014/main" id="{00000000-0008-0000-0400-00007B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a:extLst>
            <a:ext uri="{FF2B5EF4-FFF2-40B4-BE49-F238E27FC236}">
              <a16:creationId xmlns="" xmlns:a16="http://schemas.microsoft.com/office/drawing/2014/main" id="{00000000-0008-0000-0400-00007C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a:extLst>
            <a:ext uri="{FF2B5EF4-FFF2-40B4-BE49-F238E27FC236}">
              <a16:creationId xmlns="" xmlns:a16="http://schemas.microsoft.com/office/drawing/2014/main" id="{00000000-0008-0000-0400-00007D000000}"/>
            </a:ext>
          </a:extLst>
        </xdr:cNvPr>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a:extLst>
            <a:ext uri="{FF2B5EF4-FFF2-40B4-BE49-F238E27FC236}">
              <a16:creationId xmlns="" xmlns:a16="http://schemas.microsoft.com/office/drawing/2014/main" id="{00000000-0008-0000-0400-00007E000000}"/>
            </a:ext>
          </a:extLst>
        </xdr:cNvPr>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43180</xdr:rowOff>
    </xdr:from>
    <xdr:to>
      <xdr:col>82</xdr:col>
      <xdr:colOff>107950</xdr:colOff>
      <xdr:row>18</xdr:row>
      <xdr:rowOff>88900</xdr:rowOff>
    </xdr:to>
    <xdr:cxnSp macro="">
      <xdr:nvCxnSpPr>
        <xdr:cNvPr id="127" name="直線コネクタ 126">
          <a:extLst>
            <a:ext uri="{FF2B5EF4-FFF2-40B4-BE49-F238E27FC236}">
              <a16:creationId xmlns="" xmlns:a16="http://schemas.microsoft.com/office/drawing/2014/main" id="{00000000-0008-0000-0400-00007F000000}"/>
            </a:ext>
          </a:extLst>
        </xdr:cNvPr>
        <xdr:cNvCxnSpPr/>
      </xdr:nvCxnSpPr>
      <xdr:spPr>
        <a:xfrm flipV="1">
          <a:off x="15671800" y="31292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20337</xdr:rowOff>
    </xdr:from>
    <xdr:ext cx="762000" cy="259045"/>
    <xdr:sp macro="" textlink="">
      <xdr:nvSpPr>
        <xdr:cNvPr id="128" name="物件費平均値テキスト">
          <a:extLst>
            <a:ext uri="{FF2B5EF4-FFF2-40B4-BE49-F238E27FC236}">
              <a16:creationId xmlns="" xmlns:a16="http://schemas.microsoft.com/office/drawing/2014/main" id="{00000000-0008-0000-0400-000080000000}"/>
            </a:ext>
          </a:extLst>
        </xdr:cNvPr>
        <xdr:cNvSpPr txBox="1"/>
      </xdr:nvSpPr>
      <xdr:spPr>
        <a:xfrm>
          <a:off x="16598900" y="2763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3810</xdr:rowOff>
    </xdr:from>
    <xdr:to>
      <xdr:col>82</xdr:col>
      <xdr:colOff>158750</xdr:colOff>
      <xdr:row>17</xdr:row>
      <xdr:rowOff>105410</xdr:rowOff>
    </xdr:to>
    <xdr:sp macro="" textlink="">
      <xdr:nvSpPr>
        <xdr:cNvPr id="129" name="フローチャート: 判断 128">
          <a:extLst>
            <a:ext uri="{FF2B5EF4-FFF2-40B4-BE49-F238E27FC236}">
              <a16:creationId xmlns="" xmlns:a16="http://schemas.microsoft.com/office/drawing/2014/main" id="{00000000-0008-0000-0400-000081000000}"/>
            </a:ext>
          </a:extLst>
        </xdr:cNvPr>
        <xdr:cNvSpPr/>
      </xdr:nvSpPr>
      <xdr:spPr>
        <a:xfrm>
          <a:off x="164592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88900</xdr:rowOff>
    </xdr:from>
    <xdr:to>
      <xdr:col>78</xdr:col>
      <xdr:colOff>69850</xdr:colOff>
      <xdr:row>18</xdr:row>
      <xdr:rowOff>119380</xdr:rowOff>
    </xdr:to>
    <xdr:cxnSp macro="">
      <xdr:nvCxnSpPr>
        <xdr:cNvPr id="130" name="直線コネクタ 129">
          <a:extLst>
            <a:ext uri="{FF2B5EF4-FFF2-40B4-BE49-F238E27FC236}">
              <a16:creationId xmlns="" xmlns:a16="http://schemas.microsoft.com/office/drawing/2014/main" id="{00000000-0008-0000-0400-000082000000}"/>
            </a:ext>
          </a:extLst>
        </xdr:cNvPr>
        <xdr:cNvCxnSpPr/>
      </xdr:nvCxnSpPr>
      <xdr:spPr>
        <a:xfrm flipV="1">
          <a:off x="14782800" y="3175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160020</xdr:rowOff>
    </xdr:from>
    <xdr:to>
      <xdr:col>78</xdr:col>
      <xdr:colOff>120650</xdr:colOff>
      <xdr:row>17</xdr:row>
      <xdr:rowOff>90170</xdr:rowOff>
    </xdr:to>
    <xdr:sp macro="" textlink="">
      <xdr:nvSpPr>
        <xdr:cNvPr id="131" name="フローチャート: 判断 130">
          <a:extLst>
            <a:ext uri="{FF2B5EF4-FFF2-40B4-BE49-F238E27FC236}">
              <a16:creationId xmlns="" xmlns:a16="http://schemas.microsoft.com/office/drawing/2014/main" id="{00000000-0008-0000-0400-000083000000}"/>
            </a:ext>
          </a:extLst>
        </xdr:cNvPr>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100347</xdr:rowOff>
    </xdr:from>
    <xdr:ext cx="736600" cy="259045"/>
    <xdr:sp macro="" textlink="">
      <xdr:nvSpPr>
        <xdr:cNvPr id="132" name="テキスト ボックス 131">
          <a:extLst>
            <a:ext uri="{FF2B5EF4-FFF2-40B4-BE49-F238E27FC236}">
              <a16:creationId xmlns="" xmlns:a16="http://schemas.microsoft.com/office/drawing/2014/main" id="{00000000-0008-0000-0400-000084000000}"/>
            </a:ext>
          </a:extLst>
        </xdr:cNvPr>
        <xdr:cNvSpPr txBox="1"/>
      </xdr:nvSpPr>
      <xdr:spPr>
        <a:xfrm>
          <a:off x="15290800" y="2672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27940</xdr:rowOff>
    </xdr:from>
    <xdr:to>
      <xdr:col>73</xdr:col>
      <xdr:colOff>180975</xdr:colOff>
      <xdr:row>18</xdr:row>
      <xdr:rowOff>119380</xdr:rowOff>
    </xdr:to>
    <xdr:cxnSp macro="">
      <xdr:nvCxnSpPr>
        <xdr:cNvPr id="133" name="直線コネクタ 132">
          <a:extLst>
            <a:ext uri="{FF2B5EF4-FFF2-40B4-BE49-F238E27FC236}">
              <a16:creationId xmlns="" xmlns:a16="http://schemas.microsoft.com/office/drawing/2014/main" id="{00000000-0008-0000-0400-000085000000}"/>
            </a:ext>
          </a:extLst>
        </xdr:cNvPr>
        <xdr:cNvCxnSpPr/>
      </xdr:nvCxnSpPr>
      <xdr:spPr>
        <a:xfrm>
          <a:off x="13893800" y="31140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160020</xdr:rowOff>
    </xdr:from>
    <xdr:to>
      <xdr:col>74</xdr:col>
      <xdr:colOff>31750</xdr:colOff>
      <xdr:row>17</xdr:row>
      <xdr:rowOff>90170</xdr:rowOff>
    </xdr:to>
    <xdr:sp macro="" textlink="">
      <xdr:nvSpPr>
        <xdr:cNvPr id="134" name="フローチャート: 判断 133">
          <a:extLst>
            <a:ext uri="{FF2B5EF4-FFF2-40B4-BE49-F238E27FC236}">
              <a16:creationId xmlns="" xmlns:a16="http://schemas.microsoft.com/office/drawing/2014/main" id="{00000000-0008-0000-0400-000086000000}"/>
            </a:ext>
          </a:extLst>
        </xdr:cNvPr>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100347</xdr:rowOff>
    </xdr:from>
    <xdr:ext cx="762000" cy="259045"/>
    <xdr:sp macro="" textlink="">
      <xdr:nvSpPr>
        <xdr:cNvPr id="135" name="テキスト ボックス 134">
          <a:extLst>
            <a:ext uri="{FF2B5EF4-FFF2-40B4-BE49-F238E27FC236}">
              <a16:creationId xmlns="" xmlns:a16="http://schemas.microsoft.com/office/drawing/2014/main" id="{00000000-0008-0000-0400-000087000000}"/>
            </a:ext>
          </a:extLst>
        </xdr:cNvPr>
        <xdr:cNvSpPr txBox="1"/>
      </xdr:nvSpPr>
      <xdr:spPr>
        <a:xfrm>
          <a:off x="14401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27940</xdr:rowOff>
    </xdr:from>
    <xdr:to>
      <xdr:col>69</xdr:col>
      <xdr:colOff>92075</xdr:colOff>
      <xdr:row>18</xdr:row>
      <xdr:rowOff>142240</xdr:rowOff>
    </xdr:to>
    <xdr:cxnSp macro="">
      <xdr:nvCxnSpPr>
        <xdr:cNvPr id="136" name="直線コネクタ 135">
          <a:extLst>
            <a:ext uri="{FF2B5EF4-FFF2-40B4-BE49-F238E27FC236}">
              <a16:creationId xmlns="" xmlns:a16="http://schemas.microsoft.com/office/drawing/2014/main" id="{00000000-0008-0000-0400-000088000000}"/>
            </a:ext>
          </a:extLst>
        </xdr:cNvPr>
        <xdr:cNvCxnSpPr/>
      </xdr:nvCxnSpPr>
      <xdr:spPr>
        <a:xfrm flipV="1">
          <a:off x="13004800" y="31140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91440</xdr:rowOff>
    </xdr:from>
    <xdr:to>
      <xdr:col>69</xdr:col>
      <xdr:colOff>142875</xdr:colOff>
      <xdr:row>17</xdr:row>
      <xdr:rowOff>21590</xdr:rowOff>
    </xdr:to>
    <xdr:sp macro="" textlink="">
      <xdr:nvSpPr>
        <xdr:cNvPr id="137" name="フローチャート: 判断 136">
          <a:extLst>
            <a:ext uri="{FF2B5EF4-FFF2-40B4-BE49-F238E27FC236}">
              <a16:creationId xmlns="" xmlns:a16="http://schemas.microsoft.com/office/drawing/2014/main" id="{00000000-0008-0000-0400-000089000000}"/>
            </a:ext>
          </a:extLst>
        </xdr:cNvPr>
        <xdr:cNvSpPr/>
      </xdr:nvSpPr>
      <xdr:spPr>
        <a:xfrm>
          <a:off x="13843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31767</xdr:rowOff>
    </xdr:from>
    <xdr:ext cx="762000" cy="259045"/>
    <xdr:sp macro="" textlink="">
      <xdr:nvSpPr>
        <xdr:cNvPr id="138" name="テキスト ボックス 137">
          <a:extLst>
            <a:ext uri="{FF2B5EF4-FFF2-40B4-BE49-F238E27FC236}">
              <a16:creationId xmlns="" xmlns:a16="http://schemas.microsoft.com/office/drawing/2014/main" id="{00000000-0008-0000-0400-00008A000000}"/>
            </a:ext>
          </a:extLst>
        </xdr:cNvPr>
        <xdr:cNvSpPr txBox="1"/>
      </xdr:nvSpPr>
      <xdr:spPr>
        <a:xfrm>
          <a:off x="13512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45720</xdr:rowOff>
    </xdr:from>
    <xdr:to>
      <xdr:col>65</xdr:col>
      <xdr:colOff>53975</xdr:colOff>
      <xdr:row>16</xdr:row>
      <xdr:rowOff>147320</xdr:rowOff>
    </xdr:to>
    <xdr:sp macro="" textlink="">
      <xdr:nvSpPr>
        <xdr:cNvPr id="139" name="フローチャート: 判断 138">
          <a:extLst>
            <a:ext uri="{FF2B5EF4-FFF2-40B4-BE49-F238E27FC236}">
              <a16:creationId xmlns="" xmlns:a16="http://schemas.microsoft.com/office/drawing/2014/main" id="{00000000-0008-0000-0400-00008B000000}"/>
            </a:ext>
          </a:extLst>
        </xdr:cNvPr>
        <xdr:cNvSpPr/>
      </xdr:nvSpPr>
      <xdr:spPr>
        <a:xfrm>
          <a:off x="12954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157497</xdr:rowOff>
    </xdr:from>
    <xdr:ext cx="762000" cy="259045"/>
    <xdr:sp macro="" textlink="">
      <xdr:nvSpPr>
        <xdr:cNvPr id="140" name="テキスト ボックス 139">
          <a:extLst>
            <a:ext uri="{FF2B5EF4-FFF2-40B4-BE49-F238E27FC236}">
              <a16:creationId xmlns="" xmlns:a16="http://schemas.microsoft.com/office/drawing/2014/main" id="{00000000-0008-0000-0400-00008C000000}"/>
            </a:ext>
          </a:extLst>
        </xdr:cNvPr>
        <xdr:cNvSpPr txBox="1"/>
      </xdr:nvSpPr>
      <xdr:spPr>
        <a:xfrm>
          <a:off x="12623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163830</xdr:rowOff>
    </xdr:from>
    <xdr:to>
      <xdr:col>82</xdr:col>
      <xdr:colOff>158750</xdr:colOff>
      <xdr:row>18</xdr:row>
      <xdr:rowOff>93980</xdr:rowOff>
    </xdr:to>
    <xdr:sp macro="" textlink="">
      <xdr:nvSpPr>
        <xdr:cNvPr id="146" name="楕円 145">
          <a:extLst>
            <a:ext uri="{FF2B5EF4-FFF2-40B4-BE49-F238E27FC236}">
              <a16:creationId xmlns="" xmlns:a16="http://schemas.microsoft.com/office/drawing/2014/main" id="{00000000-0008-0000-0400-000092000000}"/>
            </a:ext>
          </a:extLst>
        </xdr:cNvPr>
        <xdr:cNvSpPr/>
      </xdr:nvSpPr>
      <xdr:spPr>
        <a:xfrm>
          <a:off x="164592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135907</xdr:rowOff>
    </xdr:from>
    <xdr:ext cx="762000" cy="259045"/>
    <xdr:sp macro="" textlink="">
      <xdr:nvSpPr>
        <xdr:cNvPr id="147" name="物件費該当値テキスト">
          <a:extLst>
            <a:ext uri="{FF2B5EF4-FFF2-40B4-BE49-F238E27FC236}">
              <a16:creationId xmlns="" xmlns:a16="http://schemas.microsoft.com/office/drawing/2014/main" id="{00000000-0008-0000-0400-000093000000}"/>
            </a:ext>
          </a:extLst>
        </xdr:cNvPr>
        <xdr:cNvSpPr txBox="1"/>
      </xdr:nvSpPr>
      <xdr:spPr>
        <a:xfrm>
          <a:off x="165989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38100</xdr:rowOff>
    </xdr:from>
    <xdr:to>
      <xdr:col>78</xdr:col>
      <xdr:colOff>120650</xdr:colOff>
      <xdr:row>18</xdr:row>
      <xdr:rowOff>139700</xdr:rowOff>
    </xdr:to>
    <xdr:sp macro="" textlink="">
      <xdr:nvSpPr>
        <xdr:cNvPr id="148" name="楕円 147">
          <a:extLst>
            <a:ext uri="{FF2B5EF4-FFF2-40B4-BE49-F238E27FC236}">
              <a16:creationId xmlns="" xmlns:a16="http://schemas.microsoft.com/office/drawing/2014/main" id="{00000000-0008-0000-0400-000094000000}"/>
            </a:ext>
          </a:extLst>
        </xdr:cNvPr>
        <xdr:cNvSpPr/>
      </xdr:nvSpPr>
      <xdr:spPr>
        <a:xfrm>
          <a:off x="15621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124477</xdr:rowOff>
    </xdr:from>
    <xdr:ext cx="736600" cy="259045"/>
    <xdr:sp macro="" textlink="">
      <xdr:nvSpPr>
        <xdr:cNvPr id="149" name="テキスト ボックス 148">
          <a:extLst>
            <a:ext uri="{FF2B5EF4-FFF2-40B4-BE49-F238E27FC236}">
              <a16:creationId xmlns="" xmlns:a16="http://schemas.microsoft.com/office/drawing/2014/main" id="{00000000-0008-0000-0400-000095000000}"/>
            </a:ext>
          </a:extLst>
        </xdr:cNvPr>
        <xdr:cNvSpPr txBox="1"/>
      </xdr:nvSpPr>
      <xdr:spPr>
        <a:xfrm>
          <a:off x="15290800" y="321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68580</xdr:rowOff>
    </xdr:from>
    <xdr:to>
      <xdr:col>74</xdr:col>
      <xdr:colOff>31750</xdr:colOff>
      <xdr:row>18</xdr:row>
      <xdr:rowOff>170180</xdr:rowOff>
    </xdr:to>
    <xdr:sp macro="" textlink="">
      <xdr:nvSpPr>
        <xdr:cNvPr id="150" name="楕円 149">
          <a:extLst>
            <a:ext uri="{FF2B5EF4-FFF2-40B4-BE49-F238E27FC236}">
              <a16:creationId xmlns="" xmlns:a16="http://schemas.microsoft.com/office/drawing/2014/main" id="{00000000-0008-0000-0400-000096000000}"/>
            </a:ext>
          </a:extLst>
        </xdr:cNvPr>
        <xdr:cNvSpPr/>
      </xdr:nvSpPr>
      <xdr:spPr>
        <a:xfrm>
          <a:off x="14732000" y="315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154957</xdr:rowOff>
    </xdr:from>
    <xdr:ext cx="762000" cy="259045"/>
    <xdr:sp macro="" textlink="">
      <xdr:nvSpPr>
        <xdr:cNvPr id="151" name="テキスト ボックス 150">
          <a:extLst>
            <a:ext uri="{FF2B5EF4-FFF2-40B4-BE49-F238E27FC236}">
              <a16:creationId xmlns="" xmlns:a16="http://schemas.microsoft.com/office/drawing/2014/main" id="{00000000-0008-0000-0400-000097000000}"/>
            </a:ext>
          </a:extLst>
        </xdr:cNvPr>
        <xdr:cNvSpPr txBox="1"/>
      </xdr:nvSpPr>
      <xdr:spPr>
        <a:xfrm>
          <a:off x="14401800" y="324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148590</xdr:rowOff>
    </xdr:from>
    <xdr:to>
      <xdr:col>69</xdr:col>
      <xdr:colOff>142875</xdr:colOff>
      <xdr:row>18</xdr:row>
      <xdr:rowOff>78740</xdr:rowOff>
    </xdr:to>
    <xdr:sp macro="" textlink="">
      <xdr:nvSpPr>
        <xdr:cNvPr id="152" name="楕円 151">
          <a:extLst>
            <a:ext uri="{FF2B5EF4-FFF2-40B4-BE49-F238E27FC236}">
              <a16:creationId xmlns="" xmlns:a16="http://schemas.microsoft.com/office/drawing/2014/main" id="{00000000-0008-0000-0400-000098000000}"/>
            </a:ext>
          </a:extLst>
        </xdr:cNvPr>
        <xdr:cNvSpPr/>
      </xdr:nvSpPr>
      <xdr:spPr>
        <a:xfrm>
          <a:off x="138430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63517</xdr:rowOff>
    </xdr:from>
    <xdr:ext cx="762000" cy="259045"/>
    <xdr:sp macro="" textlink="">
      <xdr:nvSpPr>
        <xdr:cNvPr id="153" name="テキスト ボックス 152">
          <a:extLst>
            <a:ext uri="{FF2B5EF4-FFF2-40B4-BE49-F238E27FC236}">
              <a16:creationId xmlns="" xmlns:a16="http://schemas.microsoft.com/office/drawing/2014/main" id="{00000000-0008-0000-0400-000099000000}"/>
            </a:ext>
          </a:extLst>
        </xdr:cNvPr>
        <xdr:cNvSpPr txBox="1"/>
      </xdr:nvSpPr>
      <xdr:spPr>
        <a:xfrm>
          <a:off x="13512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91440</xdr:rowOff>
    </xdr:from>
    <xdr:to>
      <xdr:col>65</xdr:col>
      <xdr:colOff>53975</xdr:colOff>
      <xdr:row>19</xdr:row>
      <xdr:rowOff>21590</xdr:rowOff>
    </xdr:to>
    <xdr:sp macro="" textlink="">
      <xdr:nvSpPr>
        <xdr:cNvPr id="154" name="楕円 153">
          <a:extLst>
            <a:ext uri="{FF2B5EF4-FFF2-40B4-BE49-F238E27FC236}">
              <a16:creationId xmlns="" xmlns:a16="http://schemas.microsoft.com/office/drawing/2014/main" id="{00000000-0008-0000-0400-00009A000000}"/>
            </a:ext>
          </a:extLst>
        </xdr:cNvPr>
        <xdr:cNvSpPr/>
      </xdr:nvSpPr>
      <xdr:spPr>
        <a:xfrm>
          <a:off x="12954000" y="317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6367</xdr:rowOff>
    </xdr:from>
    <xdr:ext cx="762000" cy="259045"/>
    <xdr:sp macro="" textlink="">
      <xdr:nvSpPr>
        <xdr:cNvPr id="155" name="テキスト ボックス 154">
          <a:extLst>
            <a:ext uri="{FF2B5EF4-FFF2-40B4-BE49-F238E27FC236}">
              <a16:creationId xmlns="" xmlns:a16="http://schemas.microsoft.com/office/drawing/2014/main" id="{00000000-0008-0000-0400-00009B000000}"/>
            </a:ext>
          </a:extLst>
        </xdr:cNvPr>
        <xdr:cNvSpPr txBox="1"/>
      </xdr:nvSpPr>
      <xdr:spPr>
        <a:xfrm>
          <a:off x="12623800" y="326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扶助費については、新規事業や町単独事業の凍結により類似団体や全国平均より低い数値となっている。</a:t>
          </a:r>
          <a:endParaRPr lang="ja-JP" altLang="ja-JP" sz="1400">
            <a:effectLst/>
          </a:endParaRPr>
        </a:p>
        <a:p>
          <a:r>
            <a:rPr kumimoji="1" lang="ja-JP" altLang="ja-JP" sz="1100">
              <a:solidFill>
                <a:schemeClr val="dk1"/>
              </a:solidFill>
              <a:effectLst/>
              <a:latin typeface="+mn-lt"/>
              <a:ea typeface="+mn-ea"/>
              <a:cs typeface="+mn-cs"/>
            </a:rPr>
            <a:t>　しかし、年々増加している高齢者によって、社会保障費を中心に扶助費割合が徐々に上昇しており、今後も上昇が予想される。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0" name="直線コネクタ 169">
          <a:extLst>
            <a:ext uri="{FF2B5EF4-FFF2-40B4-BE49-F238E27FC236}">
              <a16:creationId xmlns="" xmlns:a16="http://schemas.microsoft.com/office/drawing/2014/main" id="{00000000-0008-0000-0400-0000AA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1" name="テキスト ボックス 170">
          <a:extLst>
            <a:ext uri="{FF2B5EF4-FFF2-40B4-BE49-F238E27FC236}">
              <a16:creationId xmlns="" xmlns:a16="http://schemas.microsoft.com/office/drawing/2014/main" id="{00000000-0008-0000-0400-0000AB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2" name="直線コネクタ 171">
          <a:extLst>
            <a:ext uri="{FF2B5EF4-FFF2-40B4-BE49-F238E27FC236}">
              <a16:creationId xmlns="" xmlns:a16="http://schemas.microsoft.com/office/drawing/2014/main" id="{00000000-0008-0000-0400-0000AC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3" name="テキスト ボックス 172">
          <a:extLst>
            <a:ext uri="{FF2B5EF4-FFF2-40B4-BE49-F238E27FC236}">
              <a16:creationId xmlns="" xmlns:a16="http://schemas.microsoft.com/office/drawing/2014/main" id="{00000000-0008-0000-0400-0000AD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4" name="直線コネクタ 173">
          <a:extLst>
            <a:ext uri="{FF2B5EF4-FFF2-40B4-BE49-F238E27FC236}">
              <a16:creationId xmlns="" xmlns:a16="http://schemas.microsoft.com/office/drawing/2014/main" id="{00000000-0008-0000-0400-0000AE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5" name="テキスト ボックス 174">
          <a:extLst>
            <a:ext uri="{FF2B5EF4-FFF2-40B4-BE49-F238E27FC236}">
              <a16:creationId xmlns="" xmlns:a16="http://schemas.microsoft.com/office/drawing/2014/main" id="{00000000-0008-0000-0400-0000AF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8" name="直線コネクタ 177">
          <a:extLst>
            <a:ext uri="{FF2B5EF4-FFF2-40B4-BE49-F238E27FC236}">
              <a16:creationId xmlns="" xmlns:a16="http://schemas.microsoft.com/office/drawing/2014/main" id="{00000000-0008-0000-0400-0000B2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9" name="テキスト ボックス 178">
          <a:extLst>
            <a:ext uri="{FF2B5EF4-FFF2-40B4-BE49-F238E27FC236}">
              <a16:creationId xmlns="" xmlns:a16="http://schemas.microsoft.com/office/drawing/2014/main" id="{00000000-0008-0000-0400-0000B3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0" name="直線コネクタ 179">
          <a:extLst>
            <a:ext uri="{FF2B5EF4-FFF2-40B4-BE49-F238E27FC236}">
              <a16:creationId xmlns="" xmlns:a16="http://schemas.microsoft.com/office/drawing/2014/main" id="{00000000-0008-0000-0400-0000B4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1" name="テキスト ボックス 180">
          <a:extLst>
            <a:ext uri="{FF2B5EF4-FFF2-40B4-BE49-F238E27FC236}">
              <a16:creationId xmlns="" xmlns:a16="http://schemas.microsoft.com/office/drawing/2014/main" id="{00000000-0008-0000-0400-0000B5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2" name="直線コネクタ 181">
          <a:extLst>
            <a:ext uri="{FF2B5EF4-FFF2-40B4-BE49-F238E27FC236}">
              <a16:creationId xmlns="" xmlns:a16="http://schemas.microsoft.com/office/drawing/2014/main" id="{00000000-0008-0000-0400-0000B6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3" name="テキスト ボックス 182">
          <a:extLst>
            <a:ext uri="{FF2B5EF4-FFF2-40B4-BE49-F238E27FC236}">
              <a16:creationId xmlns="" xmlns:a16="http://schemas.microsoft.com/office/drawing/2014/main" id="{00000000-0008-0000-0400-0000B7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26988</xdr:rowOff>
    </xdr:from>
    <xdr:to>
      <xdr:col>24</xdr:col>
      <xdr:colOff>25400</xdr:colOff>
      <xdr:row>61</xdr:row>
      <xdr:rowOff>55563</xdr:rowOff>
    </xdr:to>
    <xdr:cxnSp macro="">
      <xdr:nvCxnSpPr>
        <xdr:cNvPr id="187" name="直線コネクタ 186">
          <a:extLst>
            <a:ext uri="{FF2B5EF4-FFF2-40B4-BE49-F238E27FC236}">
              <a16:creationId xmlns="" xmlns:a16="http://schemas.microsoft.com/office/drawing/2014/main" id="{00000000-0008-0000-0400-0000BB000000}"/>
            </a:ext>
          </a:extLst>
        </xdr:cNvPr>
        <xdr:cNvCxnSpPr/>
      </xdr:nvCxnSpPr>
      <xdr:spPr>
        <a:xfrm flipV="1">
          <a:off x="4826000" y="9113838"/>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27640</xdr:rowOff>
    </xdr:from>
    <xdr:ext cx="762000" cy="259045"/>
    <xdr:sp macro="" textlink="">
      <xdr:nvSpPr>
        <xdr:cNvPr id="188" name="扶助費最小値テキスト">
          <a:extLst>
            <a:ext uri="{FF2B5EF4-FFF2-40B4-BE49-F238E27FC236}">
              <a16:creationId xmlns="" xmlns:a16="http://schemas.microsoft.com/office/drawing/2014/main" id="{00000000-0008-0000-0400-0000BC000000}"/>
            </a:ext>
          </a:extLst>
        </xdr:cNvPr>
        <xdr:cNvSpPr txBox="1"/>
      </xdr:nvSpPr>
      <xdr:spPr>
        <a:xfrm>
          <a:off x="4914900" y="10486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55563</xdr:rowOff>
    </xdr:from>
    <xdr:to>
      <xdr:col>24</xdr:col>
      <xdr:colOff>114300</xdr:colOff>
      <xdr:row>61</xdr:row>
      <xdr:rowOff>55563</xdr:rowOff>
    </xdr:to>
    <xdr:cxnSp macro="">
      <xdr:nvCxnSpPr>
        <xdr:cNvPr id="189" name="直線コネクタ 188">
          <a:extLst>
            <a:ext uri="{FF2B5EF4-FFF2-40B4-BE49-F238E27FC236}">
              <a16:creationId xmlns="" xmlns:a16="http://schemas.microsoft.com/office/drawing/2014/main" id="{00000000-0008-0000-0400-0000BD000000}"/>
            </a:ext>
          </a:extLst>
        </xdr:cNvPr>
        <xdr:cNvCxnSpPr/>
      </xdr:nvCxnSpPr>
      <xdr:spPr>
        <a:xfrm>
          <a:off x="4737100" y="10514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113365</xdr:rowOff>
    </xdr:from>
    <xdr:ext cx="762000" cy="259045"/>
    <xdr:sp macro="" textlink="">
      <xdr:nvSpPr>
        <xdr:cNvPr id="190" name="扶助費最大値テキスト">
          <a:extLst>
            <a:ext uri="{FF2B5EF4-FFF2-40B4-BE49-F238E27FC236}">
              <a16:creationId xmlns="" xmlns:a16="http://schemas.microsoft.com/office/drawing/2014/main" id="{00000000-0008-0000-0400-0000BE000000}"/>
            </a:ext>
          </a:extLst>
        </xdr:cNvPr>
        <xdr:cNvSpPr txBox="1"/>
      </xdr:nvSpPr>
      <xdr:spPr>
        <a:xfrm>
          <a:off x="4914900" y="885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26988</xdr:rowOff>
    </xdr:from>
    <xdr:to>
      <xdr:col>24</xdr:col>
      <xdr:colOff>114300</xdr:colOff>
      <xdr:row>53</xdr:row>
      <xdr:rowOff>26988</xdr:rowOff>
    </xdr:to>
    <xdr:cxnSp macro="">
      <xdr:nvCxnSpPr>
        <xdr:cNvPr id="191" name="直線コネクタ 190">
          <a:extLst>
            <a:ext uri="{FF2B5EF4-FFF2-40B4-BE49-F238E27FC236}">
              <a16:creationId xmlns="" xmlns:a16="http://schemas.microsoft.com/office/drawing/2014/main" id="{00000000-0008-0000-0400-0000BF000000}"/>
            </a:ext>
          </a:extLst>
        </xdr:cNvPr>
        <xdr:cNvCxnSpPr/>
      </xdr:nvCxnSpPr>
      <xdr:spPr>
        <a:xfrm>
          <a:off x="4737100" y="9113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55</xdr:row>
      <xdr:rowOff>12700</xdr:rowOff>
    </xdr:to>
    <xdr:cxnSp macro="">
      <xdr:nvCxnSpPr>
        <xdr:cNvPr id="192" name="直線コネクタ 191">
          <a:extLst>
            <a:ext uri="{FF2B5EF4-FFF2-40B4-BE49-F238E27FC236}">
              <a16:creationId xmlns="" xmlns:a16="http://schemas.microsoft.com/office/drawing/2014/main" id="{00000000-0008-0000-0400-0000C0000000}"/>
            </a:ext>
          </a:extLst>
        </xdr:cNvPr>
        <xdr:cNvCxnSpPr/>
      </xdr:nvCxnSpPr>
      <xdr:spPr>
        <a:xfrm flipV="1">
          <a:off x="3987800" y="93853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148290</xdr:rowOff>
    </xdr:from>
    <xdr:ext cx="762000" cy="259045"/>
    <xdr:sp macro="" textlink="">
      <xdr:nvSpPr>
        <xdr:cNvPr id="193" name="扶助費平均値テキスト">
          <a:extLst>
            <a:ext uri="{FF2B5EF4-FFF2-40B4-BE49-F238E27FC236}">
              <a16:creationId xmlns="" xmlns:a16="http://schemas.microsoft.com/office/drawing/2014/main" id="{00000000-0008-0000-0400-0000C1000000}"/>
            </a:ext>
          </a:extLst>
        </xdr:cNvPr>
        <xdr:cNvSpPr txBox="1"/>
      </xdr:nvSpPr>
      <xdr:spPr>
        <a:xfrm>
          <a:off x="4914900" y="9578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4763</xdr:rowOff>
    </xdr:from>
    <xdr:to>
      <xdr:col>24</xdr:col>
      <xdr:colOff>76200</xdr:colOff>
      <xdr:row>56</xdr:row>
      <xdr:rowOff>106363</xdr:rowOff>
    </xdr:to>
    <xdr:sp macro="" textlink="">
      <xdr:nvSpPr>
        <xdr:cNvPr id="194" name="フローチャート: 判断 193">
          <a:extLst>
            <a:ext uri="{FF2B5EF4-FFF2-40B4-BE49-F238E27FC236}">
              <a16:creationId xmlns="" xmlns:a16="http://schemas.microsoft.com/office/drawing/2014/main" id="{00000000-0008-0000-0400-0000C2000000}"/>
            </a:ext>
          </a:extLst>
        </xdr:cNvPr>
        <xdr:cNvSpPr/>
      </xdr:nvSpPr>
      <xdr:spPr>
        <a:xfrm>
          <a:off x="4775200" y="960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55</xdr:row>
      <xdr:rowOff>12700</xdr:rowOff>
    </xdr:to>
    <xdr:cxnSp macro="">
      <xdr:nvCxnSpPr>
        <xdr:cNvPr id="195" name="直線コネクタ 194">
          <a:extLst>
            <a:ext uri="{FF2B5EF4-FFF2-40B4-BE49-F238E27FC236}">
              <a16:creationId xmlns="" xmlns:a16="http://schemas.microsoft.com/office/drawing/2014/main" id="{00000000-0008-0000-0400-0000C3000000}"/>
            </a:ext>
          </a:extLst>
        </xdr:cNvPr>
        <xdr:cNvCxnSpPr/>
      </xdr:nvCxnSpPr>
      <xdr:spPr>
        <a:xfrm>
          <a:off x="3098800" y="93853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a:extLst>
            <a:ext uri="{FF2B5EF4-FFF2-40B4-BE49-F238E27FC236}">
              <a16:creationId xmlns="" xmlns:a16="http://schemas.microsoft.com/office/drawing/2014/main" id="{00000000-0008-0000-0400-0000C4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97" name="テキスト ボックス 196">
          <a:extLst>
            <a:ext uri="{FF2B5EF4-FFF2-40B4-BE49-F238E27FC236}">
              <a16:creationId xmlns="" xmlns:a16="http://schemas.microsoft.com/office/drawing/2014/main" id="{00000000-0008-0000-0400-0000C5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69850</xdr:rowOff>
    </xdr:from>
    <xdr:to>
      <xdr:col>15</xdr:col>
      <xdr:colOff>98425</xdr:colOff>
      <xdr:row>54</xdr:row>
      <xdr:rowOff>127000</xdr:rowOff>
    </xdr:to>
    <xdr:cxnSp macro="">
      <xdr:nvCxnSpPr>
        <xdr:cNvPr id="198" name="直線コネクタ 197">
          <a:extLst>
            <a:ext uri="{FF2B5EF4-FFF2-40B4-BE49-F238E27FC236}">
              <a16:creationId xmlns="" xmlns:a16="http://schemas.microsoft.com/office/drawing/2014/main" id="{00000000-0008-0000-0400-0000C6000000}"/>
            </a:ext>
          </a:extLst>
        </xdr:cNvPr>
        <xdr:cNvCxnSpPr/>
      </xdr:nvCxnSpPr>
      <xdr:spPr>
        <a:xfrm>
          <a:off x="2209800" y="93281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47625</xdr:rowOff>
    </xdr:from>
    <xdr:to>
      <xdr:col>15</xdr:col>
      <xdr:colOff>149225</xdr:colOff>
      <xdr:row>55</xdr:row>
      <xdr:rowOff>149225</xdr:rowOff>
    </xdr:to>
    <xdr:sp macro="" textlink="">
      <xdr:nvSpPr>
        <xdr:cNvPr id="199" name="フローチャート: 判断 198">
          <a:extLst>
            <a:ext uri="{FF2B5EF4-FFF2-40B4-BE49-F238E27FC236}">
              <a16:creationId xmlns="" xmlns:a16="http://schemas.microsoft.com/office/drawing/2014/main" id="{00000000-0008-0000-0400-0000C7000000}"/>
            </a:ext>
          </a:extLst>
        </xdr:cNvPr>
        <xdr:cNvSpPr/>
      </xdr:nvSpPr>
      <xdr:spPr>
        <a:xfrm>
          <a:off x="3048000" y="947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134002</xdr:rowOff>
    </xdr:from>
    <xdr:ext cx="762000" cy="259045"/>
    <xdr:sp macro="" textlink="">
      <xdr:nvSpPr>
        <xdr:cNvPr id="200" name="テキスト ボックス 199">
          <a:extLst>
            <a:ext uri="{FF2B5EF4-FFF2-40B4-BE49-F238E27FC236}">
              <a16:creationId xmlns="" xmlns:a16="http://schemas.microsoft.com/office/drawing/2014/main" id="{00000000-0008-0000-0400-0000C8000000}"/>
            </a:ext>
          </a:extLst>
        </xdr:cNvPr>
        <xdr:cNvSpPr txBox="1"/>
      </xdr:nvSpPr>
      <xdr:spPr>
        <a:xfrm>
          <a:off x="2717800" y="956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55563</xdr:rowOff>
    </xdr:from>
    <xdr:to>
      <xdr:col>11</xdr:col>
      <xdr:colOff>9525</xdr:colOff>
      <xdr:row>54</xdr:row>
      <xdr:rowOff>69850</xdr:rowOff>
    </xdr:to>
    <xdr:cxnSp macro="">
      <xdr:nvCxnSpPr>
        <xdr:cNvPr id="201" name="直線コネクタ 200">
          <a:extLst>
            <a:ext uri="{FF2B5EF4-FFF2-40B4-BE49-F238E27FC236}">
              <a16:creationId xmlns="" xmlns:a16="http://schemas.microsoft.com/office/drawing/2014/main" id="{00000000-0008-0000-0400-0000C9000000}"/>
            </a:ext>
          </a:extLst>
        </xdr:cNvPr>
        <xdr:cNvCxnSpPr/>
      </xdr:nvCxnSpPr>
      <xdr:spPr>
        <a:xfrm>
          <a:off x="1320800" y="9313863"/>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76200</xdr:rowOff>
    </xdr:from>
    <xdr:to>
      <xdr:col>11</xdr:col>
      <xdr:colOff>60325</xdr:colOff>
      <xdr:row>56</xdr:row>
      <xdr:rowOff>6350</xdr:rowOff>
    </xdr:to>
    <xdr:sp macro="" textlink="">
      <xdr:nvSpPr>
        <xdr:cNvPr id="202" name="フローチャート: 判断 201">
          <a:extLst>
            <a:ext uri="{FF2B5EF4-FFF2-40B4-BE49-F238E27FC236}">
              <a16:creationId xmlns="" xmlns:a16="http://schemas.microsoft.com/office/drawing/2014/main" id="{00000000-0008-0000-0400-0000CA000000}"/>
            </a:ext>
          </a:extLst>
        </xdr:cNvPr>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162577</xdr:rowOff>
    </xdr:from>
    <xdr:ext cx="762000" cy="259045"/>
    <xdr:sp macro="" textlink="">
      <xdr:nvSpPr>
        <xdr:cNvPr id="203" name="テキスト ボックス 202">
          <a:extLst>
            <a:ext uri="{FF2B5EF4-FFF2-40B4-BE49-F238E27FC236}">
              <a16:creationId xmlns="" xmlns:a16="http://schemas.microsoft.com/office/drawing/2014/main" id="{00000000-0008-0000-0400-0000CB000000}"/>
            </a:ext>
          </a:extLst>
        </xdr:cNvPr>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47625</xdr:rowOff>
    </xdr:from>
    <xdr:to>
      <xdr:col>6</xdr:col>
      <xdr:colOff>171450</xdr:colOff>
      <xdr:row>55</xdr:row>
      <xdr:rowOff>149225</xdr:rowOff>
    </xdr:to>
    <xdr:sp macro="" textlink="">
      <xdr:nvSpPr>
        <xdr:cNvPr id="204" name="フローチャート: 判断 203">
          <a:extLst>
            <a:ext uri="{FF2B5EF4-FFF2-40B4-BE49-F238E27FC236}">
              <a16:creationId xmlns="" xmlns:a16="http://schemas.microsoft.com/office/drawing/2014/main" id="{00000000-0008-0000-0400-0000CC000000}"/>
            </a:ext>
          </a:extLst>
        </xdr:cNvPr>
        <xdr:cNvSpPr/>
      </xdr:nvSpPr>
      <xdr:spPr>
        <a:xfrm>
          <a:off x="1270000" y="947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134002</xdr:rowOff>
    </xdr:from>
    <xdr:ext cx="762000" cy="259045"/>
    <xdr:sp macro="" textlink="">
      <xdr:nvSpPr>
        <xdr:cNvPr id="205" name="テキスト ボックス 204">
          <a:extLst>
            <a:ext uri="{FF2B5EF4-FFF2-40B4-BE49-F238E27FC236}">
              <a16:creationId xmlns="" xmlns:a16="http://schemas.microsoft.com/office/drawing/2014/main" id="{00000000-0008-0000-0400-0000CD000000}"/>
            </a:ext>
          </a:extLst>
        </xdr:cNvPr>
        <xdr:cNvSpPr txBox="1"/>
      </xdr:nvSpPr>
      <xdr:spPr>
        <a:xfrm>
          <a:off x="939800" y="956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11" name="楕円 210">
          <a:extLst>
            <a:ext uri="{FF2B5EF4-FFF2-40B4-BE49-F238E27FC236}">
              <a16:creationId xmlns="" xmlns:a16="http://schemas.microsoft.com/office/drawing/2014/main" id="{00000000-0008-0000-0400-0000D3000000}"/>
            </a:ext>
          </a:extLst>
        </xdr:cNvPr>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92727</xdr:rowOff>
    </xdr:from>
    <xdr:ext cx="762000" cy="259045"/>
    <xdr:sp macro="" textlink="">
      <xdr:nvSpPr>
        <xdr:cNvPr id="212" name="扶助費該当値テキスト">
          <a:extLst>
            <a:ext uri="{FF2B5EF4-FFF2-40B4-BE49-F238E27FC236}">
              <a16:creationId xmlns="" xmlns:a16="http://schemas.microsoft.com/office/drawing/2014/main" id="{00000000-0008-0000-0400-0000D4000000}"/>
            </a:ext>
          </a:extLst>
        </xdr:cNvPr>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133350</xdr:rowOff>
    </xdr:from>
    <xdr:to>
      <xdr:col>20</xdr:col>
      <xdr:colOff>38100</xdr:colOff>
      <xdr:row>55</xdr:row>
      <xdr:rowOff>63500</xdr:rowOff>
    </xdr:to>
    <xdr:sp macro="" textlink="">
      <xdr:nvSpPr>
        <xdr:cNvPr id="213" name="楕円 212">
          <a:extLst>
            <a:ext uri="{FF2B5EF4-FFF2-40B4-BE49-F238E27FC236}">
              <a16:creationId xmlns="" xmlns:a16="http://schemas.microsoft.com/office/drawing/2014/main" id="{00000000-0008-0000-0400-0000D5000000}"/>
            </a:ext>
          </a:extLst>
        </xdr:cNvPr>
        <xdr:cNvSpPr/>
      </xdr:nvSpPr>
      <xdr:spPr>
        <a:xfrm>
          <a:off x="3937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73677</xdr:rowOff>
    </xdr:from>
    <xdr:ext cx="736600" cy="259045"/>
    <xdr:sp macro="" textlink="">
      <xdr:nvSpPr>
        <xdr:cNvPr id="214" name="テキスト ボックス 213">
          <a:extLst>
            <a:ext uri="{FF2B5EF4-FFF2-40B4-BE49-F238E27FC236}">
              <a16:creationId xmlns="" xmlns:a16="http://schemas.microsoft.com/office/drawing/2014/main" id="{00000000-0008-0000-0400-0000D6000000}"/>
            </a:ext>
          </a:extLst>
        </xdr:cNvPr>
        <xdr:cNvSpPr txBox="1"/>
      </xdr:nvSpPr>
      <xdr:spPr>
        <a:xfrm>
          <a:off x="3606800" y="916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76200</xdr:rowOff>
    </xdr:from>
    <xdr:to>
      <xdr:col>15</xdr:col>
      <xdr:colOff>149225</xdr:colOff>
      <xdr:row>55</xdr:row>
      <xdr:rowOff>6350</xdr:rowOff>
    </xdr:to>
    <xdr:sp macro="" textlink="">
      <xdr:nvSpPr>
        <xdr:cNvPr id="215" name="楕円 214">
          <a:extLst>
            <a:ext uri="{FF2B5EF4-FFF2-40B4-BE49-F238E27FC236}">
              <a16:creationId xmlns="" xmlns:a16="http://schemas.microsoft.com/office/drawing/2014/main" id="{00000000-0008-0000-0400-0000D7000000}"/>
            </a:ext>
          </a:extLst>
        </xdr:cNvPr>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216" name="テキスト ボックス 215">
          <a:extLst>
            <a:ext uri="{FF2B5EF4-FFF2-40B4-BE49-F238E27FC236}">
              <a16:creationId xmlns="" xmlns:a16="http://schemas.microsoft.com/office/drawing/2014/main" id="{00000000-0008-0000-0400-0000D8000000}"/>
            </a:ext>
          </a:extLst>
        </xdr:cNvPr>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19050</xdr:rowOff>
    </xdr:from>
    <xdr:to>
      <xdr:col>11</xdr:col>
      <xdr:colOff>60325</xdr:colOff>
      <xdr:row>54</xdr:row>
      <xdr:rowOff>120650</xdr:rowOff>
    </xdr:to>
    <xdr:sp macro="" textlink="">
      <xdr:nvSpPr>
        <xdr:cNvPr id="217" name="楕円 216">
          <a:extLst>
            <a:ext uri="{FF2B5EF4-FFF2-40B4-BE49-F238E27FC236}">
              <a16:creationId xmlns="" xmlns:a16="http://schemas.microsoft.com/office/drawing/2014/main" id="{00000000-0008-0000-0400-0000D9000000}"/>
            </a:ext>
          </a:extLst>
        </xdr:cNvPr>
        <xdr:cNvSpPr/>
      </xdr:nvSpPr>
      <xdr:spPr>
        <a:xfrm>
          <a:off x="2159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130827</xdr:rowOff>
    </xdr:from>
    <xdr:ext cx="762000" cy="259045"/>
    <xdr:sp macro="" textlink="">
      <xdr:nvSpPr>
        <xdr:cNvPr id="218" name="テキスト ボックス 217">
          <a:extLst>
            <a:ext uri="{FF2B5EF4-FFF2-40B4-BE49-F238E27FC236}">
              <a16:creationId xmlns="" xmlns:a16="http://schemas.microsoft.com/office/drawing/2014/main" id="{00000000-0008-0000-0400-0000DA000000}"/>
            </a:ext>
          </a:extLst>
        </xdr:cNvPr>
        <xdr:cNvSpPr txBox="1"/>
      </xdr:nvSpPr>
      <xdr:spPr>
        <a:xfrm>
          <a:off x="1828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4763</xdr:rowOff>
    </xdr:from>
    <xdr:to>
      <xdr:col>6</xdr:col>
      <xdr:colOff>171450</xdr:colOff>
      <xdr:row>54</xdr:row>
      <xdr:rowOff>106363</xdr:rowOff>
    </xdr:to>
    <xdr:sp macro="" textlink="">
      <xdr:nvSpPr>
        <xdr:cNvPr id="219" name="楕円 218">
          <a:extLst>
            <a:ext uri="{FF2B5EF4-FFF2-40B4-BE49-F238E27FC236}">
              <a16:creationId xmlns="" xmlns:a16="http://schemas.microsoft.com/office/drawing/2014/main" id="{00000000-0008-0000-0400-0000DB000000}"/>
            </a:ext>
          </a:extLst>
        </xdr:cNvPr>
        <xdr:cNvSpPr/>
      </xdr:nvSpPr>
      <xdr:spPr>
        <a:xfrm>
          <a:off x="1270000" y="926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116540</xdr:rowOff>
    </xdr:from>
    <xdr:ext cx="762000" cy="259045"/>
    <xdr:sp macro="" textlink="">
      <xdr:nvSpPr>
        <xdr:cNvPr id="220" name="テキスト ボックス 219">
          <a:extLst>
            <a:ext uri="{FF2B5EF4-FFF2-40B4-BE49-F238E27FC236}">
              <a16:creationId xmlns="" xmlns:a16="http://schemas.microsoft.com/office/drawing/2014/main" id="{00000000-0008-0000-0400-0000DC000000}"/>
            </a:ext>
          </a:extLst>
        </xdr:cNvPr>
        <xdr:cNvSpPr txBox="1"/>
      </xdr:nvSpPr>
      <xdr:spPr>
        <a:xfrm>
          <a:off x="939800" y="903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財政健全化対策の一環として、新規事業の凍結などを実施しているが、各種公共施設の老朽化に伴い、改修工事などにより普通建設事業費が増加しているため、その他の割合が増加傾向にあると考えられる。</a:t>
          </a:r>
          <a:endParaRPr lang="ja-JP" altLang="ja-JP" sz="1400">
            <a:effectLst/>
          </a:endParaRPr>
        </a:p>
        <a:p>
          <a:r>
            <a:rPr kumimoji="1" lang="ja-JP" altLang="ja-JP" sz="1100">
              <a:solidFill>
                <a:schemeClr val="dk1"/>
              </a:solidFill>
              <a:effectLst/>
              <a:latin typeface="+mn-lt"/>
              <a:ea typeface="+mn-ea"/>
              <a:cs typeface="+mn-cs"/>
            </a:rPr>
            <a:t>　今後も住民生活に支障をきたさない範囲で計画的な事業執行を行い、財政の適正な運用を図る。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5" name="直線コネクタ 234">
          <a:extLst>
            <a:ext uri="{FF2B5EF4-FFF2-40B4-BE49-F238E27FC236}">
              <a16:creationId xmlns="" xmlns:a16="http://schemas.microsoft.com/office/drawing/2014/main" id="{00000000-0008-0000-0400-0000EB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6" name="テキスト ボックス 235">
          <a:extLst>
            <a:ext uri="{FF2B5EF4-FFF2-40B4-BE49-F238E27FC236}">
              <a16:creationId xmlns="" xmlns:a16="http://schemas.microsoft.com/office/drawing/2014/main" id="{00000000-0008-0000-0400-0000EC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7" name="直線コネクタ 236">
          <a:extLst>
            <a:ext uri="{FF2B5EF4-FFF2-40B4-BE49-F238E27FC236}">
              <a16:creationId xmlns="" xmlns:a16="http://schemas.microsoft.com/office/drawing/2014/main" id="{00000000-0008-0000-0400-0000ED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8" name="テキスト ボックス 237">
          <a:extLst>
            <a:ext uri="{FF2B5EF4-FFF2-40B4-BE49-F238E27FC236}">
              <a16:creationId xmlns="" xmlns:a16="http://schemas.microsoft.com/office/drawing/2014/main" id="{00000000-0008-0000-0400-0000EE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9" name="直線コネクタ 238">
          <a:extLst>
            <a:ext uri="{FF2B5EF4-FFF2-40B4-BE49-F238E27FC236}">
              <a16:creationId xmlns="" xmlns:a16="http://schemas.microsoft.com/office/drawing/2014/main" id="{00000000-0008-0000-0400-0000EF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40" name="テキスト ボックス 239">
          <a:extLst>
            <a:ext uri="{FF2B5EF4-FFF2-40B4-BE49-F238E27FC236}">
              <a16:creationId xmlns="" xmlns:a16="http://schemas.microsoft.com/office/drawing/2014/main" id="{00000000-0008-0000-0400-0000F0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1" name="直線コネクタ 240">
          <a:extLst>
            <a:ext uri="{FF2B5EF4-FFF2-40B4-BE49-F238E27FC236}">
              <a16:creationId xmlns="" xmlns:a16="http://schemas.microsoft.com/office/drawing/2014/main" id="{00000000-0008-0000-0400-0000F1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2" name="テキスト ボックス 241">
          <a:extLst>
            <a:ext uri="{FF2B5EF4-FFF2-40B4-BE49-F238E27FC236}">
              <a16:creationId xmlns="" xmlns:a16="http://schemas.microsoft.com/office/drawing/2014/main" id="{00000000-0008-0000-0400-0000F2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4" name="その他グラフ枠">
          <a:extLst>
            <a:ext uri="{FF2B5EF4-FFF2-40B4-BE49-F238E27FC236}">
              <a16:creationId xmlns="" xmlns:a16="http://schemas.microsoft.com/office/drawing/2014/main" id="{00000000-0008-0000-0400-0000F4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140716</xdr:rowOff>
    </xdr:from>
    <xdr:to>
      <xdr:col>82</xdr:col>
      <xdr:colOff>107950</xdr:colOff>
      <xdr:row>60</xdr:row>
      <xdr:rowOff>67564</xdr:rowOff>
    </xdr:to>
    <xdr:cxnSp macro="">
      <xdr:nvCxnSpPr>
        <xdr:cNvPr id="245" name="直線コネクタ 244">
          <a:extLst>
            <a:ext uri="{FF2B5EF4-FFF2-40B4-BE49-F238E27FC236}">
              <a16:creationId xmlns="" xmlns:a16="http://schemas.microsoft.com/office/drawing/2014/main" id="{00000000-0008-0000-0400-0000F5000000}"/>
            </a:ext>
          </a:extLst>
        </xdr:cNvPr>
        <xdr:cNvCxnSpPr/>
      </xdr:nvCxnSpPr>
      <xdr:spPr>
        <a:xfrm flipV="1">
          <a:off x="16510000" y="9399016"/>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39641</xdr:rowOff>
    </xdr:from>
    <xdr:ext cx="762000" cy="259045"/>
    <xdr:sp macro="" textlink="">
      <xdr:nvSpPr>
        <xdr:cNvPr id="246" name="その他最小値テキスト">
          <a:extLst>
            <a:ext uri="{FF2B5EF4-FFF2-40B4-BE49-F238E27FC236}">
              <a16:creationId xmlns="" xmlns:a16="http://schemas.microsoft.com/office/drawing/2014/main" id="{00000000-0008-0000-0400-0000F6000000}"/>
            </a:ext>
          </a:extLst>
        </xdr:cNvPr>
        <xdr:cNvSpPr txBox="1"/>
      </xdr:nvSpPr>
      <xdr:spPr>
        <a:xfrm>
          <a:off x="16598900" y="10326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67564</xdr:rowOff>
    </xdr:from>
    <xdr:to>
      <xdr:col>82</xdr:col>
      <xdr:colOff>196850</xdr:colOff>
      <xdr:row>60</xdr:row>
      <xdr:rowOff>67564</xdr:rowOff>
    </xdr:to>
    <xdr:cxnSp macro="">
      <xdr:nvCxnSpPr>
        <xdr:cNvPr id="247" name="直線コネクタ 246">
          <a:extLst>
            <a:ext uri="{FF2B5EF4-FFF2-40B4-BE49-F238E27FC236}">
              <a16:creationId xmlns="" xmlns:a16="http://schemas.microsoft.com/office/drawing/2014/main" id="{00000000-0008-0000-0400-0000F7000000}"/>
            </a:ext>
          </a:extLst>
        </xdr:cNvPr>
        <xdr:cNvCxnSpPr/>
      </xdr:nvCxnSpPr>
      <xdr:spPr>
        <a:xfrm>
          <a:off x="16421100" y="10354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55643</xdr:rowOff>
    </xdr:from>
    <xdr:ext cx="762000" cy="259045"/>
    <xdr:sp macro="" textlink="">
      <xdr:nvSpPr>
        <xdr:cNvPr id="248" name="その他最大値テキスト">
          <a:extLst>
            <a:ext uri="{FF2B5EF4-FFF2-40B4-BE49-F238E27FC236}">
              <a16:creationId xmlns="" xmlns:a16="http://schemas.microsoft.com/office/drawing/2014/main" id="{00000000-0008-0000-0400-0000F8000000}"/>
            </a:ext>
          </a:extLst>
        </xdr:cNvPr>
        <xdr:cNvSpPr txBox="1"/>
      </xdr:nvSpPr>
      <xdr:spPr>
        <a:xfrm>
          <a:off x="16598900" y="9142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140716</xdr:rowOff>
    </xdr:from>
    <xdr:to>
      <xdr:col>82</xdr:col>
      <xdr:colOff>196850</xdr:colOff>
      <xdr:row>54</xdr:row>
      <xdr:rowOff>140716</xdr:rowOff>
    </xdr:to>
    <xdr:cxnSp macro="">
      <xdr:nvCxnSpPr>
        <xdr:cNvPr id="249" name="直線コネクタ 248">
          <a:extLst>
            <a:ext uri="{FF2B5EF4-FFF2-40B4-BE49-F238E27FC236}">
              <a16:creationId xmlns="" xmlns:a16="http://schemas.microsoft.com/office/drawing/2014/main" id="{00000000-0008-0000-0400-0000F9000000}"/>
            </a:ext>
          </a:extLst>
        </xdr:cNvPr>
        <xdr:cNvCxnSpPr/>
      </xdr:nvCxnSpPr>
      <xdr:spPr>
        <a:xfrm>
          <a:off x="16421100" y="939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28702</xdr:rowOff>
    </xdr:from>
    <xdr:to>
      <xdr:col>82</xdr:col>
      <xdr:colOff>107950</xdr:colOff>
      <xdr:row>57</xdr:row>
      <xdr:rowOff>56134</xdr:rowOff>
    </xdr:to>
    <xdr:cxnSp macro="">
      <xdr:nvCxnSpPr>
        <xdr:cNvPr id="250" name="直線コネクタ 249">
          <a:extLst>
            <a:ext uri="{FF2B5EF4-FFF2-40B4-BE49-F238E27FC236}">
              <a16:creationId xmlns="" xmlns:a16="http://schemas.microsoft.com/office/drawing/2014/main" id="{00000000-0008-0000-0400-0000FA000000}"/>
            </a:ext>
          </a:extLst>
        </xdr:cNvPr>
        <xdr:cNvCxnSpPr/>
      </xdr:nvCxnSpPr>
      <xdr:spPr>
        <a:xfrm>
          <a:off x="15671800" y="980135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158005</xdr:rowOff>
    </xdr:from>
    <xdr:ext cx="762000" cy="259045"/>
    <xdr:sp macro="" textlink="">
      <xdr:nvSpPr>
        <xdr:cNvPr id="251" name="その他平均値テキスト">
          <a:extLst>
            <a:ext uri="{FF2B5EF4-FFF2-40B4-BE49-F238E27FC236}">
              <a16:creationId xmlns="" xmlns:a16="http://schemas.microsoft.com/office/drawing/2014/main" id="{00000000-0008-0000-0400-0000FB000000}"/>
            </a:ext>
          </a:extLst>
        </xdr:cNvPr>
        <xdr:cNvSpPr txBox="1"/>
      </xdr:nvSpPr>
      <xdr:spPr>
        <a:xfrm>
          <a:off x="16598900" y="9759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14478</xdr:rowOff>
    </xdr:from>
    <xdr:to>
      <xdr:col>82</xdr:col>
      <xdr:colOff>158750</xdr:colOff>
      <xdr:row>57</xdr:row>
      <xdr:rowOff>116078</xdr:rowOff>
    </xdr:to>
    <xdr:sp macro="" textlink="">
      <xdr:nvSpPr>
        <xdr:cNvPr id="252" name="フローチャート: 判断 251">
          <a:extLst>
            <a:ext uri="{FF2B5EF4-FFF2-40B4-BE49-F238E27FC236}">
              <a16:creationId xmlns="" xmlns:a16="http://schemas.microsoft.com/office/drawing/2014/main" id="{00000000-0008-0000-0400-0000FC000000}"/>
            </a:ext>
          </a:extLst>
        </xdr:cNvPr>
        <xdr:cNvSpPr/>
      </xdr:nvSpPr>
      <xdr:spPr>
        <a:xfrm>
          <a:off x="164592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5842</xdr:rowOff>
    </xdr:from>
    <xdr:to>
      <xdr:col>78</xdr:col>
      <xdr:colOff>69850</xdr:colOff>
      <xdr:row>57</xdr:row>
      <xdr:rowOff>28702</xdr:rowOff>
    </xdr:to>
    <xdr:cxnSp macro="">
      <xdr:nvCxnSpPr>
        <xdr:cNvPr id="253" name="直線コネクタ 252">
          <a:extLst>
            <a:ext uri="{FF2B5EF4-FFF2-40B4-BE49-F238E27FC236}">
              <a16:creationId xmlns="" xmlns:a16="http://schemas.microsoft.com/office/drawing/2014/main" id="{00000000-0008-0000-0400-0000FD000000}"/>
            </a:ext>
          </a:extLst>
        </xdr:cNvPr>
        <xdr:cNvCxnSpPr/>
      </xdr:nvCxnSpPr>
      <xdr:spPr>
        <a:xfrm>
          <a:off x="14782800" y="97784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9906</xdr:rowOff>
    </xdr:from>
    <xdr:to>
      <xdr:col>78</xdr:col>
      <xdr:colOff>120650</xdr:colOff>
      <xdr:row>57</xdr:row>
      <xdr:rowOff>111506</xdr:rowOff>
    </xdr:to>
    <xdr:sp macro="" textlink="">
      <xdr:nvSpPr>
        <xdr:cNvPr id="254" name="フローチャート: 判断 253">
          <a:extLst>
            <a:ext uri="{FF2B5EF4-FFF2-40B4-BE49-F238E27FC236}">
              <a16:creationId xmlns="" xmlns:a16="http://schemas.microsoft.com/office/drawing/2014/main" id="{00000000-0008-0000-0400-0000FE000000}"/>
            </a:ext>
          </a:extLst>
        </xdr:cNvPr>
        <xdr:cNvSpPr/>
      </xdr:nvSpPr>
      <xdr:spPr>
        <a:xfrm>
          <a:off x="15621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96283</xdr:rowOff>
    </xdr:from>
    <xdr:ext cx="736600" cy="259045"/>
    <xdr:sp macro="" textlink="">
      <xdr:nvSpPr>
        <xdr:cNvPr id="255" name="テキスト ボックス 254">
          <a:extLst>
            <a:ext uri="{FF2B5EF4-FFF2-40B4-BE49-F238E27FC236}">
              <a16:creationId xmlns="" xmlns:a16="http://schemas.microsoft.com/office/drawing/2014/main" id="{00000000-0008-0000-0400-0000FF000000}"/>
            </a:ext>
          </a:extLst>
        </xdr:cNvPr>
        <xdr:cNvSpPr txBox="1"/>
      </xdr:nvSpPr>
      <xdr:spPr>
        <a:xfrm>
          <a:off x="15290800" y="9868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136144</xdr:rowOff>
    </xdr:from>
    <xdr:to>
      <xdr:col>73</xdr:col>
      <xdr:colOff>180975</xdr:colOff>
      <xdr:row>57</xdr:row>
      <xdr:rowOff>5842</xdr:rowOff>
    </xdr:to>
    <xdr:cxnSp macro="">
      <xdr:nvCxnSpPr>
        <xdr:cNvPr id="256" name="直線コネクタ 255">
          <a:extLst>
            <a:ext uri="{FF2B5EF4-FFF2-40B4-BE49-F238E27FC236}">
              <a16:creationId xmlns="" xmlns:a16="http://schemas.microsoft.com/office/drawing/2014/main" id="{00000000-0008-0000-0400-000000010000}"/>
            </a:ext>
          </a:extLst>
        </xdr:cNvPr>
        <xdr:cNvCxnSpPr/>
      </xdr:nvCxnSpPr>
      <xdr:spPr>
        <a:xfrm>
          <a:off x="13893800" y="97373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158496</xdr:rowOff>
    </xdr:from>
    <xdr:to>
      <xdr:col>74</xdr:col>
      <xdr:colOff>31750</xdr:colOff>
      <xdr:row>57</xdr:row>
      <xdr:rowOff>88646</xdr:rowOff>
    </xdr:to>
    <xdr:sp macro="" textlink="">
      <xdr:nvSpPr>
        <xdr:cNvPr id="257" name="フローチャート: 判断 256">
          <a:extLst>
            <a:ext uri="{FF2B5EF4-FFF2-40B4-BE49-F238E27FC236}">
              <a16:creationId xmlns="" xmlns:a16="http://schemas.microsoft.com/office/drawing/2014/main" id="{00000000-0008-0000-0400-000001010000}"/>
            </a:ext>
          </a:extLst>
        </xdr:cNvPr>
        <xdr:cNvSpPr/>
      </xdr:nvSpPr>
      <xdr:spPr>
        <a:xfrm>
          <a:off x="14732000" y="975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73423</xdr:rowOff>
    </xdr:from>
    <xdr:ext cx="762000" cy="259045"/>
    <xdr:sp macro="" textlink="">
      <xdr:nvSpPr>
        <xdr:cNvPr id="258" name="テキスト ボックス 257">
          <a:extLst>
            <a:ext uri="{FF2B5EF4-FFF2-40B4-BE49-F238E27FC236}">
              <a16:creationId xmlns="" xmlns:a16="http://schemas.microsoft.com/office/drawing/2014/main" id="{00000000-0008-0000-0400-000002010000}"/>
            </a:ext>
          </a:extLst>
        </xdr:cNvPr>
        <xdr:cNvSpPr txBox="1"/>
      </xdr:nvSpPr>
      <xdr:spPr>
        <a:xfrm>
          <a:off x="14401800" y="984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117856</xdr:rowOff>
    </xdr:from>
    <xdr:to>
      <xdr:col>69</xdr:col>
      <xdr:colOff>92075</xdr:colOff>
      <xdr:row>56</xdr:row>
      <xdr:rowOff>136144</xdr:rowOff>
    </xdr:to>
    <xdr:cxnSp macro="">
      <xdr:nvCxnSpPr>
        <xdr:cNvPr id="259" name="直線コネクタ 258">
          <a:extLst>
            <a:ext uri="{FF2B5EF4-FFF2-40B4-BE49-F238E27FC236}">
              <a16:creationId xmlns="" xmlns:a16="http://schemas.microsoft.com/office/drawing/2014/main" id="{00000000-0008-0000-0400-000003010000}"/>
            </a:ext>
          </a:extLst>
        </xdr:cNvPr>
        <xdr:cNvCxnSpPr/>
      </xdr:nvCxnSpPr>
      <xdr:spPr>
        <a:xfrm>
          <a:off x="13004800" y="97190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5334</xdr:rowOff>
    </xdr:from>
    <xdr:to>
      <xdr:col>69</xdr:col>
      <xdr:colOff>142875</xdr:colOff>
      <xdr:row>57</xdr:row>
      <xdr:rowOff>106934</xdr:rowOff>
    </xdr:to>
    <xdr:sp macro="" textlink="">
      <xdr:nvSpPr>
        <xdr:cNvPr id="260" name="フローチャート: 判断 259">
          <a:extLst>
            <a:ext uri="{FF2B5EF4-FFF2-40B4-BE49-F238E27FC236}">
              <a16:creationId xmlns="" xmlns:a16="http://schemas.microsoft.com/office/drawing/2014/main" id="{00000000-0008-0000-0400-000004010000}"/>
            </a:ext>
          </a:extLst>
        </xdr:cNvPr>
        <xdr:cNvSpPr/>
      </xdr:nvSpPr>
      <xdr:spPr>
        <a:xfrm>
          <a:off x="13843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91711</xdr:rowOff>
    </xdr:from>
    <xdr:ext cx="762000" cy="259045"/>
    <xdr:sp macro="" textlink="">
      <xdr:nvSpPr>
        <xdr:cNvPr id="261" name="テキスト ボックス 260">
          <a:extLst>
            <a:ext uri="{FF2B5EF4-FFF2-40B4-BE49-F238E27FC236}">
              <a16:creationId xmlns="" xmlns:a16="http://schemas.microsoft.com/office/drawing/2014/main" id="{00000000-0008-0000-0400-000005010000}"/>
            </a:ext>
          </a:extLst>
        </xdr:cNvPr>
        <xdr:cNvSpPr txBox="1"/>
      </xdr:nvSpPr>
      <xdr:spPr>
        <a:xfrm>
          <a:off x="13512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153924</xdr:rowOff>
    </xdr:from>
    <xdr:to>
      <xdr:col>65</xdr:col>
      <xdr:colOff>53975</xdr:colOff>
      <xdr:row>57</xdr:row>
      <xdr:rowOff>84074</xdr:rowOff>
    </xdr:to>
    <xdr:sp macro="" textlink="">
      <xdr:nvSpPr>
        <xdr:cNvPr id="262" name="フローチャート: 判断 261">
          <a:extLst>
            <a:ext uri="{FF2B5EF4-FFF2-40B4-BE49-F238E27FC236}">
              <a16:creationId xmlns="" xmlns:a16="http://schemas.microsoft.com/office/drawing/2014/main" id="{00000000-0008-0000-0400-000006010000}"/>
            </a:ext>
          </a:extLst>
        </xdr:cNvPr>
        <xdr:cNvSpPr/>
      </xdr:nvSpPr>
      <xdr:spPr>
        <a:xfrm>
          <a:off x="12954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68851</xdr:rowOff>
    </xdr:from>
    <xdr:ext cx="762000" cy="259045"/>
    <xdr:sp macro="" textlink="">
      <xdr:nvSpPr>
        <xdr:cNvPr id="263" name="テキスト ボックス 262">
          <a:extLst>
            <a:ext uri="{FF2B5EF4-FFF2-40B4-BE49-F238E27FC236}">
              <a16:creationId xmlns="" xmlns:a16="http://schemas.microsoft.com/office/drawing/2014/main" id="{00000000-0008-0000-0400-000007010000}"/>
            </a:ext>
          </a:extLst>
        </xdr:cNvPr>
        <xdr:cNvSpPr txBox="1"/>
      </xdr:nvSpPr>
      <xdr:spPr>
        <a:xfrm>
          <a:off x="12623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4" name="テキスト ボックス 263">
          <a:extLst>
            <a:ext uri="{FF2B5EF4-FFF2-40B4-BE49-F238E27FC236}">
              <a16:creationId xmlns="" xmlns:a16="http://schemas.microsoft.com/office/drawing/2014/main" id="{00000000-0008-0000-0400-000008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5" name="テキスト ボックス 264">
          <a:extLst>
            <a:ext uri="{FF2B5EF4-FFF2-40B4-BE49-F238E27FC236}">
              <a16:creationId xmlns="" xmlns:a16="http://schemas.microsoft.com/office/drawing/2014/main" id="{00000000-0008-0000-0400-000009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6" name="テキスト ボックス 265">
          <a:extLst>
            <a:ext uri="{FF2B5EF4-FFF2-40B4-BE49-F238E27FC236}">
              <a16:creationId xmlns="" xmlns:a16="http://schemas.microsoft.com/office/drawing/2014/main" id="{00000000-0008-0000-0400-00000A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7" name="テキスト ボックス 266">
          <a:extLst>
            <a:ext uri="{FF2B5EF4-FFF2-40B4-BE49-F238E27FC236}">
              <a16:creationId xmlns="" xmlns:a16="http://schemas.microsoft.com/office/drawing/2014/main" id="{00000000-0008-0000-0400-00000B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8" name="テキスト ボックス 267">
          <a:extLst>
            <a:ext uri="{FF2B5EF4-FFF2-40B4-BE49-F238E27FC236}">
              <a16:creationId xmlns="" xmlns:a16="http://schemas.microsoft.com/office/drawing/2014/main" id="{00000000-0008-0000-0400-00000C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5334</xdr:rowOff>
    </xdr:from>
    <xdr:to>
      <xdr:col>82</xdr:col>
      <xdr:colOff>158750</xdr:colOff>
      <xdr:row>57</xdr:row>
      <xdr:rowOff>106934</xdr:rowOff>
    </xdr:to>
    <xdr:sp macro="" textlink="">
      <xdr:nvSpPr>
        <xdr:cNvPr id="269" name="楕円 268">
          <a:extLst>
            <a:ext uri="{FF2B5EF4-FFF2-40B4-BE49-F238E27FC236}">
              <a16:creationId xmlns="" xmlns:a16="http://schemas.microsoft.com/office/drawing/2014/main" id="{00000000-0008-0000-0400-00000D010000}"/>
            </a:ext>
          </a:extLst>
        </xdr:cNvPr>
        <xdr:cNvSpPr/>
      </xdr:nvSpPr>
      <xdr:spPr>
        <a:xfrm>
          <a:off x="16459200" y="977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21861</xdr:rowOff>
    </xdr:from>
    <xdr:ext cx="762000" cy="259045"/>
    <xdr:sp macro="" textlink="">
      <xdr:nvSpPr>
        <xdr:cNvPr id="270" name="その他該当値テキスト">
          <a:extLst>
            <a:ext uri="{FF2B5EF4-FFF2-40B4-BE49-F238E27FC236}">
              <a16:creationId xmlns="" xmlns:a16="http://schemas.microsoft.com/office/drawing/2014/main" id="{00000000-0008-0000-0400-00000E010000}"/>
            </a:ext>
          </a:extLst>
        </xdr:cNvPr>
        <xdr:cNvSpPr txBox="1"/>
      </xdr:nvSpPr>
      <xdr:spPr>
        <a:xfrm>
          <a:off x="16598900" y="9623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149352</xdr:rowOff>
    </xdr:from>
    <xdr:to>
      <xdr:col>78</xdr:col>
      <xdr:colOff>120650</xdr:colOff>
      <xdr:row>57</xdr:row>
      <xdr:rowOff>79502</xdr:rowOff>
    </xdr:to>
    <xdr:sp macro="" textlink="">
      <xdr:nvSpPr>
        <xdr:cNvPr id="271" name="楕円 270">
          <a:extLst>
            <a:ext uri="{FF2B5EF4-FFF2-40B4-BE49-F238E27FC236}">
              <a16:creationId xmlns="" xmlns:a16="http://schemas.microsoft.com/office/drawing/2014/main" id="{00000000-0008-0000-0400-00000F010000}"/>
            </a:ext>
          </a:extLst>
        </xdr:cNvPr>
        <xdr:cNvSpPr/>
      </xdr:nvSpPr>
      <xdr:spPr>
        <a:xfrm>
          <a:off x="15621000" y="975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89679</xdr:rowOff>
    </xdr:from>
    <xdr:ext cx="736600" cy="259045"/>
    <xdr:sp macro="" textlink="">
      <xdr:nvSpPr>
        <xdr:cNvPr id="272" name="テキスト ボックス 271">
          <a:extLst>
            <a:ext uri="{FF2B5EF4-FFF2-40B4-BE49-F238E27FC236}">
              <a16:creationId xmlns="" xmlns:a16="http://schemas.microsoft.com/office/drawing/2014/main" id="{00000000-0008-0000-0400-000010010000}"/>
            </a:ext>
          </a:extLst>
        </xdr:cNvPr>
        <xdr:cNvSpPr txBox="1"/>
      </xdr:nvSpPr>
      <xdr:spPr>
        <a:xfrm>
          <a:off x="15290800" y="9519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126492</xdr:rowOff>
    </xdr:from>
    <xdr:to>
      <xdr:col>74</xdr:col>
      <xdr:colOff>31750</xdr:colOff>
      <xdr:row>57</xdr:row>
      <xdr:rowOff>56642</xdr:rowOff>
    </xdr:to>
    <xdr:sp macro="" textlink="">
      <xdr:nvSpPr>
        <xdr:cNvPr id="273" name="楕円 272">
          <a:extLst>
            <a:ext uri="{FF2B5EF4-FFF2-40B4-BE49-F238E27FC236}">
              <a16:creationId xmlns="" xmlns:a16="http://schemas.microsoft.com/office/drawing/2014/main" id="{00000000-0008-0000-0400-000011010000}"/>
            </a:ext>
          </a:extLst>
        </xdr:cNvPr>
        <xdr:cNvSpPr/>
      </xdr:nvSpPr>
      <xdr:spPr>
        <a:xfrm>
          <a:off x="14732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66819</xdr:rowOff>
    </xdr:from>
    <xdr:ext cx="762000" cy="259045"/>
    <xdr:sp macro="" textlink="">
      <xdr:nvSpPr>
        <xdr:cNvPr id="274" name="テキスト ボックス 273">
          <a:extLst>
            <a:ext uri="{FF2B5EF4-FFF2-40B4-BE49-F238E27FC236}">
              <a16:creationId xmlns="" xmlns:a16="http://schemas.microsoft.com/office/drawing/2014/main" id="{00000000-0008-0000-0400-000012010000}"/>
            </a:ext>
          </a:extLst>
        </xdr:cNvPr>
        <xdr:cNvSpPr txBox="1"/>
      </xdr:nvSpPr>
      <xdr:spPr>
        <a:xfrm>
          <a:off x="14401800" y="949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85344</xdr:rowOff>
    </xdr:from>
    <xdr:to>
      <xdr:col>69</xdr:col>
      <xdr:colOff>142875</xdr:colOff>
      <xdr:row>57</xdr:row>
      <xdr:rowOff>15494</xdr:rowOff>
    </xdr:to>
    <xdr:sp macro="" textlink="">
      <xdr:nvSpPr>
        <xdr:cNvPr id="275" name="楕円 274">
          <a:extLst>
            <a:ext uri="{FF2B5EF4-FFF2-40B4-BE49-F238E27FC236}">
              <a16:creationId xmlns="" xmlns:a16="http://schemas.microsoft.com/office/drawing/2014/main" id="{00000000-0008-0000-0400-000013010000}"/>
            </a:ext>
          </a:extLst>
        </xdr:cNvPr>
        <xdr:cNvSpPr/>
      </xdr:nvSpPr>
      <xdr:spPr>
        <a:xfrm>
          <a:off x="13843000" y="96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25671</xdr:rowOff>
    </xdr:from>
    <xdr:ext cx="762000" cy="259045"/>
    <xdr:sp macro="" textlink="">
      <xdr:nvSpPr>
        <xdr:cNvPr id="276" name="テキスト ボックス 275">
          <a:extLst>
            <a:ext uri="{FF2B5EF4-FFF2-40B4-BE49-F238E27FC236}">
              <a16:creationId xmlns="" xmlns:a16="http://schemas.microsoft.com/office/drawing/2014/main" id="{00000000-0008-0000-0400-000014010000}"/>
            </a:ext>
          </a:extLst>
        </xdr:cNvPr>
        <xdr:cNvSpPr txBox="1"/>
      </xdr:nvSpPr>
      <xdr:spPr>
        <a:xfrm>
          <a:off x="13512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67056</xdr:rowOff>
    </xdr:from>
    <xdr:to>
      <xdr:col>65</xdr:col>
      <xdr:colOff>53975</xdr:colOff>
      <xdr:row>56</xdr:row>
      <xdr:rowOff>168656</xdr:rowOff>
    </xdr:to>
    <xdr:sp macro="" textlink="">
      <xdr:nvSpPr>
        <xdr:cNvPr id="277" name="楕円 276">
          <a:extLst>
            <a:ext uri="{FF2B5EF4-FFF2-40B4-BE49-F238E27FC236}">
              <a16:creationId xmlns="" xmlns:a16="http://schemas.microsoft.com/office/drawing/2014/main" id="{00000000-0008-0000-0400-000015010000}"/>
            </a:ext>
          </a:extLst>
        </xdr:cNvPr>
        <xdr:cNvSpPr/>
      </xdr:nvSpPr>
      <xdr:spPr>
        <a:xfrm>
          <a:off x="12954000" y="966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7383</xdr:rowOff>
    </xdr:from>
    <xdr:ext cx="762000" cy="259045"/>
    <xdr:sp macro="" textlink="">
      <xdr:nvSpPr>
        <xdr:cNvPr id="278" name="テキスト ボックス 277">
          <a:extLst>
            <a:ext uri="{FF2B5EF4-FFF2-40B4-BE49-F238E27FC236}">
              <a16:creationId xmlns="" xmlns:a16="http://schemas.microsoft.com/office/drawing/2014/main" id="{00000000-0008-0000-0400-000016010000}"/>
            </a:ext>
          </a:extLst>
        </xdr:cNvPr>
        <xdr:cNvSpPr txBox="1"/>
      </xdr:nvSpPr>
      <xdr:spPr>
        <a:xfrm>
          <a:off x="12623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9" name="正方形/長方形 278">
          <a:extLst>
            <a:ext uri="{FF2B5EF4-FFF2-40B4-BE49-F238E27FC236}">
              <a16:creationId xmlns="" xmlns:a16="http://schemas.microsoft.com/office/drawing/2014/main" id="{00000000-0008-0000-0400-000017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0" name="正方形/長方形 279">
          <a:extLst>
            <a:ext uri="{FF2B5EF4-FFF2-40B4-BE49-F238E27FC236}">
              <a16:creationId xmlns="" xmlns:a16="http://schemas.microsoft.com/office/drawing/2014/main" id="{00000000-0008-0000-0400-000018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1" name="正方形/長方形 280">
          <a:extLst>
            <a:ext uri="{FF2B5EF4-FFF2-40B4-BE49-F238E27FC236}">
              <a16:creationId xmlns="" xmlns:a16="http://schemas.microsoft.com/office/drawing/2014/main" id="{00000000-0008-0000-0400-000019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2" name="正方形/長方形 281">
          <a:extLst>
            <a:ext uri="{FF2B5EF4-FFF2-40B4-BE49-F238E27FC236}">
              <a16:creationId xmlns="" xmlns:a16="http://schemas.microsoft.com/office/drawing/2014/main" id="{00000000-0008-0000-0400-00001A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3" name="正方形/長方形 282">
          <a:extLst>
            <a:ext uri="{FF2B5EF4-FFF2-40B4-BE49-F238E27FC236}">
              <a16:creationId xmlns="" xmlns:a16="http://schemas.microsoft.com/office/drawing/2014/main" id="{00000000-0008-0000-0400-00001B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4" name="正方形/長方形 283">
          <a:extLst>
            <a:ext uri="{FF2B5EF4-FFF2-40B4-BE49-F238E27FC236}">
              <a16:creationId xmlns="" xmlns:a16="http://schemas.microsoft.com/office/drawing/2014/main" id="{00000000-0008-0000-0400-00001C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5" name="正方形/長方形 284">
          <a:extLst>
            <a:ext uri="{FF2B5EF4-FFF2-40B4-BE49-F238E27FC236}">
              <a16:creationId xmlns="" xmlns:a16="http://schemas.microsoft.com/office/drawing/2014/main" id="{00000000-0008-0000-0400-00001D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6" name="正方形/長方形 285">
          <a:extLst>
            <a:ext uri="{FF2B5EF4-FFF2-40B4-BE49-F238E27FC236}">
              <a16:creationId xmlns="" xmlns:a16="http://schemas.microsoft.com/office/drawing/2014/main" id="{00000000-0008-0000-0400-00001E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7" name="正方形/長方形 286">
          <a:extLst>
            <a:ext uri="{FF2B5EF4-FFF2-40B4-BE49-F238E27FC236}">
              <a16:creationId xmlns="" xmlns:a16="http://schemas.microsoft.com/office/drawing/2014/main" id="{00000000-0008-0000-0400-00001F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8" name="正方形/長方形 287">
          <a:extLst>
            <a:ext uri="{FF2B5EF4-FFF2-40B4-BE49-F238E27FC236}">
              <a16:creationId xmlns="" xmlns:a16="http://schemas.microsoft.com/office/drawing/2014/main" id="{00000000-0008-0000-0400-000020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9" name="テキスト ボックス 288">
          <a:extLst>
            <a:ext uri="{FF2B5EF4-FFF2-40B4-BE49-F238E27FC236}">
              <a16:creationId xmlns="" xmlns:a16="http://schemas.microsoft.com/office/drawing/2014/main" id="{00000000-0008-0000-0400-000021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平成１７年度より各種団体に対する補助金の見直しを行い、一律２０％カット等を含め、その必要性や補助額の妥当性の精査を行った。　　</a:t>
          </a:r>
          <a:endParaRPr lang="ja-JP" altLang="ja-JP" sz="1400">
            <a:effectLst/>
          </a:endParaRPr>
        </a:p>
        <a:p>
          <a:r>
            <a:rPr kumimoji="1" lang="ja-JP" altLang="ja-JP" sz="1100">
              <a:solidFill>
                <a:schemeClr val="dk1"/>
              </a:solidFill>
              <a:effectLst/>
              <a:latin typeface="+mn-lt"/>
              <a:ea typeface="+mn-ea"/>
              <a:cs typeface="+mn-cs"/>
            </a:rPr>
            <a:t>　現状、財政状況も苦しいことから、今後も引き続き補助費等の抑制を図る。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0" name="テキスト ボックス 289">
          <a:extLst>
            <a:ext uri="{FF2B5EF4-FFF2-40B4-BE49-F238E27FC236}">
              <a16:creationId xmlns="" xmlns:a16="http://schemas.microsoft.com/office/drawing/2014/main" id="{00000000-0008-0000-0400-000022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1" name="直線コネクタ 290">
          <a:extLst>
            <a:ext uri="{FF2B5EF4-FFF2-40B4-BE49-F238E27FC236}">
              <a16:creationId xmlns="" xmlns:a16="http://schemas.microsoft.com/office/drawing/2014/main" id="{00000000-0008-0000-0400-000023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2" name="テキスト ボックス 291">
          <a:extLst>
            <a:ext uri="{FF2B5EF4-FFF2-40B4-BE49-F238E27FC236}">
              <a16:creationId xmlns="" xmlns:a16="http://schemas.microsoft.com/office/drawing/2014/main" id="{00000000-0008-0000-0400-000024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3" name="直線コネクタ 292">
          <a:extLst>
            <a:ext uri="{FF2B5EF4-FFF2-40B4-BE49-F238E27FC236}">
              <a16:creationId xmlns="" xmlns:a16="http://schemas.microsoft.com/office/drawing/2014/main" id="{00000000-0008-0000-0400-000025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4" name="テキスト ボックス 293">
          <a:extLst>
            <a:ext uri="{FF2B5EF4-FFF2-40B4-BE49-F238E27FC236}">
              <a16:creationId xmlns="" xmlns:a16="http://schemas.microsoft.com/office/drawing/2014/main" id="{00000000-0008-0000-0400-000026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5" name="直線コネクタ 294">
          <a:extLst>
            <a:ext uri="{FF2B5EF4-FFF2-40B4-BE49-F238E27FC236}">
              <a16:creationId xmlns="" xmlns:a16="http://schemas.microsoft.com/office/drawing/2014/main" id="{00000000-0008-0000-0400-000027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6" name="テキスト ボックス 295">
          <a:extLst>
            <a:ext uri="{FF2B5EF4-FFF2-40B4-BE49-F238E27FC236}">
              <a16:creationId xmlns="" xmlns:a16="http://schemas.microsoft.com/office/drawing/2014/main" id="{00000000-0008-0000-0400-000028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7" name="直線コネクタ 296">
          <a:extLst>
            <a:ext uri="{FF2B5EF4-FFF2-40B4-BE49-F238E27FC236}">
              <a16:creationId xmlns="" xmlns:a16="http://schemas.microsoft.com/office/drawing/2014/main" id="{00000000-0008-0000-0400-000029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8" name="テキスト ボックス 297">
          <a:extLst>
            <a:ext uri="{FF2B5EF4-FFF2-40B4-BE49-F238E27FC236}">
              <a16:creationId xmlns="" xmlns:a16="http://schemas.microsoft.com/office/drawing/2014/main" id="{00000000-0008-0000-0400-00002A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9" name="直線コネクタ 298">
          <a:extLst>
            <a:ext uri="{FF2B5EF4-FFF2-40B4-BE49-F238E27FC236}">
              <a16:creationId xmlns="" xmlns:a16="http://schemas.microsoft.com/office/drawing/2014/main" id="{00000000-0008-0000-0400-00002B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0" name="テキスト ボックス 299">
          <a:extLst>
            <a:ext uri="{FF2B5EF4-FFF2-40B4-BE49-F238E27FC236}">
              <a16:creationId xmlns="" xmlns:a16="http://schemas.microsoft.com/office/drawing/2014/main" id="{00000000-0008-0000-0400-00002C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1" name="直線コネクタ 300">
          <a:extLst>
            <a:ext uri="{FF2B5EF4-FFF2-40B4-BE49-F238E27FC236}">
              <a16:creationId xmlns="" xmlns:a16="http://schemas.microsoft.com/office/drawing/2014/main" id="{00000000-0008-0000-0400-00002D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41</xdr:row>
      <xdr:rowOff>56134</xdr:rowOff>
    </xdr:to>
    <xdr:cxnSp macro="">
      <xdr:nvCxnSpPr>
        <xdr:cNvPr id="303" name="直線コネクタ 302">
          <a:extLst>
            <a:ext uri="{FF2B5EF4-FFF2-40B4-BE49-F238E27FC236}">
              <a16:creationId xmlns="" xmlns:a16="http://schemas.microsoft.com/office/drawing/2014/main" id="{00000000-0008-0000-0400-00002F010000}"/>
            </a:ext>
          </a:extLst>
        </xdr:cNvPr>
        <xdr:cNvCxnSpPr/>
      </xdr:nvCxnSpPr>
      <xdr:spPr>
        <a:xfrm flipV="1">
          <a:off x="16510000" y="589229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28211</xdr:rowOff>
    </xdr:from>
    <xdr:ext cx="762000" cy="259045"/>
    <xdr:sp macro="" textlink="">
      <xdr:nvSpPr>
        <xdr:cNvPr id="304" name="補助費等最小値テキスト">
          <a:extLst>
            <a:ext uri="{FF2B5EF4-FFF2-40B4-BE49-F238E27FC236}">
              <a16:creationId xmlns="" xmlns:a16="http://schemas.microsoft.com/office/drawing/2014/main" id="{00000000-0008-0000-0400-000030010000}"/>
            </a:ext>
          </a:extLst>
        </xdr:cNvPr>
        <xdr:cNvSpPr txBox="1"/>
      </xdr:nvSpPr>
      <xdr:spPr>
        <a:xfrm>
          <a:off x="16598900" y="7057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56134</xdr:rowOff>
    </xdr:from>
    <xdr:to>
      <xdr:col>82</xdr:col>
      <xdr:colOff>196850</xdr:colOff>
      <xdr:row>41</xdr:row>
      <xdr:rowOff>56134</xdr:rowOff>
    </xdr:to>
    <xdr:cxnSp macro="">
      <xdr:nvCxnSpPr>
        <xdr:cNvPr id="305" name="直線コネクタ 304">
          <a:extLst>
            <a:ext uri="{FF2B5EF4-FFF2-40B4-BE49-F238E27FC236}">
              <a16:creationId xmlns="" xmlns:a16="http://schemas.microsoft.com/office/drawing/2014/main" id="{00000000-0008-0000-0400-000031010000}"/>
            </a:ext>
          </a:extLst>
        </xdr:cNvPr>
        <xdr:cNvCxnSpPr/>
      </xdr:nvCxnSpPr>
      <xdr:spPr>
        <a:xfrm>
          <a:off x="16421100" y="708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6" name="補助費等最大値テキスト">
          <a:extLst>
            <a:ext uri="{FF2B5EF4-FFF2-40B4-BE49-F238E27FC236}">
              <a16:creationId xmlns="" xmlns:a16="http://schemas.microsoft.com/office/drawing/2014/main" id="{00000000-0008-0000-0400-000032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7" name="直線コネクタ 306">
          <a:extLst>
            <a:ext uri="{FF2B5EF4-FFF2-40B4-BE49-F238E27FC236}">
              <a16:creationId xmlns="" xmlns:a16="http://schemas.microsoft.com/office/drawing/2014/main" id="{00000000-0008-0000-0400-000033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88138</xdr:rowOff>
    </xdr:from>
    <xdr:to>
      <xdr:col>82</xdr:col>
      <xdr:colOff>107950</xdr:colOff>
      <xdr:row>35</xdr:row>
      <xdr:rowOff>97282</xdr:rowOff>
    </xdr:to>
    <xdr:cxnSp macro="">
      <xdr:nvCxnSpPr>
        <xdr:cNvPr id="308" name="直線コネクタ 307">
          <a:extLst>
            <a:ext uri="{FF2B5EF4-FFF2-40B4-BE49-F238E27FC236}">
              <a16:creationId xmlns="" xmlns:a16="http://schemas.microsoft.com/office/drawing/2014/main" id="{00000000-0008-0000-0400-000034010000}"/>
            </a:ext>
          </a:extLst>
        </xdr:cNvPr>
        <xdr:cNvCxnSpPr/>
      </xdr:nvCxnSpPr>
      <xdr:spPr>
        <a:xfrm flipV="1">
          <a:off x="15671800" y="608888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107713</xdr:rowOff>
    </xdr:from>
    <xdr:ext cx="762000" cy="259045"/>
    <xdr:sp macro="" textlink="">
      <xdr:nvSpPr>
        <xdr:cNvPr id="309" name="補助費等平均値テキスト">
          <a:extLst>
            <a:ext uri="{FF2B5EF4-FFF2-40B4-BE49-F238E27FC236}">
              <a16:creationId xmlns="" xmlns:a16="http://schemas.microsoft.com/office/drawing/2014/main" id="{00000000-0008-0000-0400-000035010000}"/>
            </a:ext>
          </a:extLst>
        </xdr:cNvPr>
        <xdr:cNvSpPr txBox="1"/>
      </xdr:nvSpPr>
      <xdr:spPr>
        <a:xfrm>
          <a:off x="16598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10" name="フローチャート: 判断 309">
          <a:extLst>
            <a:ext uri="{FF2B5EF4-FFF2-40B4-BE49-F238E27FC236}">
              <a16:creationId xmlns="" xmlns:a16="http://schemas.microsoft.com/office/drawing/2014/main" id="{00000000-0008-0000-0400-000036010000}"/>
            </a:ext>
          </a:extLst>
        </xdr:cNvPr>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65278</xdr:rowOff>
    </xdr:from>
    <xdr:to>
      <xdr:col>78</xdr:col>
      <xdr:colOff>69850</xdr:colOff>
      <xdr:row>35</xdr:row>
      <xdr:rowOff>97282</xdr:rowOff>
    </xdr:to>
    <xdr:cxnSp macro="">
      <xdr:nvCxnSpPr>
        <xdr:cNvPr id="311" name="直線コネクタ 310">
          <a:extLst>
            <a:ext uri="{FF2B5EF4-FFF2-40B4-BE49-F238E27FC236}">
              <a16:creationId xmlns="" xmlns:a16="http://schemas.microsoft.com/office/drawing/2014/main" id="{00000000-0008-0000-0400-000037010000}"/>
            </a:ext>
          </a:extLst>
        </xdr:cNvPr>
        <xdr:cNvCxnSpPr/>
      </xdr:nvCxnSpPr>
      <xdr:spPr>
        <a:xfrm>
          <a:off x="14782800" y="60660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2" name="フローチャート: 判断 311">
          <a:extLst>
            <a:ext uri="{FF2B5EF4-FFF2-40B4-BE49-F238E27FC236}">
              <a16:creationId xmlns="" xmlns:a16="http://schemas.microsoft.com/office/drawing/2014/main" id="{00000000-0008-0000-0400-000038010000}"/>
            </a:ext>
          </a:extLst>
        </xdr:cNvPr>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45991</xdr:rowOff>
    </xdr:from>
    <xdr:ext cx="736600" cy="259045"/>
    <xdr:sp macro="" textlink="">
      <xdr:nvSpPr>
        <xdr:cNvPr id="313" name="テキスト ボックス 312">
          <a:extLst>
            <a:ext uri="{FF2B5EF4-FFF2-40B4-BE49-F238E27FC236}">
              <a16:creationId xmlns="" xmlns:a16="http://schemas.microsoft.com/office/drawing/2014/main" id="{00000000-0008-0000-0400-000039010000}"/>
            </a:ext>
          </a:extLst>
        </xdr:cNvPr>
        <xdr:cNvSpPr txBox="1"/>
      </xdr:nvSpPr>
      <xdr:spPr>
        <a:xfrm>
          <a:off x="15290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65278</xdr:rowOff>
    </xdr:from>
    <xdr:to>
      <xdr:col>73</xdr:col>
      <xdr:colOff>180975</xdr:colOff>
      <xdr:row>35</xdr:row>
      <xdr:rowOff>97282</xdr:rowOff>
    </xdr:to>
    <xdr:cxnSp macro="">
      <xdr:nvCxnSpPr>
        <xdr:cNvPr id="314" name="直線コネクタ 313">
          <a:extLst>
            <a:ext uri="{FF2B5EF4-FFF2-40B4-BE49-F238E27FC236}">
              <a16:creationId xmlns="" xmlns:a16="http://schemas.microsoft.com/office/drawing/2014/main" id="{00000000-0008-0000-0400-00003A010000}"/>
            </a:ext>
          </a:extLst>
        </xdr:cNvPr>
        <xdr:cNvCxnSpPr/>
      </xdr:nvCxnSpPr>
      <xdr:spPr>
        <a:xfrm flipV="1">
          <a:off x="13893800" y="60660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15" name="フローチャート: 判断 314">
          <a:extLst>
            <a:ext uri="{FF2B5EF4-FFF2-40B4-BE49-F238E27FC236}">
              <a16:creationId xmlns="" xmlns:a16="http://schemas.microsoft.com/office/drawing/2014/main" id="{00000000-0008-0000-0400-00003B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16" name="テキスト ボックス 315">
          <a:extLst>
            <a:ext uri="{FF2B5EF4-FFF2-40B4-BE49-F238E27FC236}">
              <a16:creationId xmlns="" xmlns:a16="http://schemas.microsoft.com/office/drawing/2014/main" id="{00000000-0008-0000-0400-00003C010000}"/>
            </a:ext>
          </a:extLst>
        </xdr:cNvPr>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69850</xdr:rowOff>
    </xdr:from>
    <xdr:to>
      <xdr:col>69</xdr:col>
      <xdr:colOff>92075</xdr:colOff>
      <xdr:row>35</xdr:row>
      <xdr:rowOff>97282</xdr:rowOff>
    </xdr:to>
    <xdr:cxnSp macro="">
      <xdr:nvCxnSpPr>
        <xdr:cNvPr id="317" name="直線コネクタ 316">
          <a:extLst>
            <a:ext uri="{FF2B5EF4-FFF2-40B4-BE49-F238E27FC236}">
              <a16:creationId xmlns="" xmlns:a16="http://schemas.microsoft.com/office/drawing/2014/main" id="{00000000-0008-0000-0400-00003D010000}"/>
            </a:ext>
          </a:extLst>
        </xdr:cNvPr>
        <xdr:cNvCxnSpPr/>
      </xdr:nvCxnSpPr>
      <xdr:spPr>
        <a:xfrm>
          <a:off x="13004800" y="60706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8" name="フローチャート: 判断 317">
          <a:extLst>
            <a:ext uri="{FF2B5EF4-FFF2-40B4-BE49-F238E27FC236}">
              <a16:creationId xmlns="" xmlns:a16="http://schemas.microsoft.com/office/drawing/2014/main" id="{00000000-0008-0000-0400-00003E010000}"/>
            </a:ext>
          </a:extLst>
        </xdr:cNvPr>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19" name="テキスト ボックス 318">
          <a:extLst>
            <a:ext uri="{FF2B5EF4-FFF2-40B4-BE49-F238E27FC236}">
              <a16:creationId xmlns="" xmlns:a16="http://schemas.microsoft.com/office/drawing/2014/main" id="{00000000-0008-0000-0400-00003F010000}"/>
            </a:ext>
          </a:extLst>
        </xdr:cNvPr>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20" name="フローチャート: 判断 319">
          <a:extLst>
            <a:ext uri="{FF2B5EF4-FFF2-40B4-BE49-F238E27FC236}">
              <a16:creationId xmlns="" xmlns:a16="http://schemas.microsoft.com/office/drawing/2014/main" id="{00000000-0008-0000-0400-000040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21" name="テキスト ボックス 320">
          <a:extLst>
            <a:ext uri="{FF2B5EF4-FFF2-40B4-BE49-F238E27FC236}">
              <a16:creationId xmlns="" xmlns:a16="http://schemas.microsoft.com/office/drawing/2014/main" id="{00000000-0008-0000-0400-000041010000}"/>
            </a:ext>
          </a:extLst>
        </xdr:cNvPr>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37338</xdr:rowOff>
    </xdr:from>
    <xdr:to>
      <xdr:col>82</xdr:col>
      <xdr:colOff>158750</xdr:colOff>
      <xdr:row>35</xdr:row>
      <xdr:rowOff>138938</xdr:rowOff>
    </xdr:to>
    <xdr:sp macro="" textlink="">
      <xdr:nvSpPr>
        <xdr:cNvPr id="327" name="楕円 326">
          <a:extLst>
            <a:ext uri="{FF2B5EF4-FFF2-40B4-BE49-F238E27FC236}">
              <a16:creationId xmlns="" xmlns:a16="http://schemas.microsoft.com/office/drawing/2014/main" id="{00000000-0008-0000-0400-000047010000}"/>
            </a:ext>
          </a:extLst>
        </xdr:cNvPr>
        <xdr:cNvSpPr/>
      </xdr:nvSpPr>
      <xdr:spPr>
        <a:xfrm>
          <a:off x="164592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53865</xdr:rowOff>
    </xdr:from>
    <xdr:ext cx="762000" cy="259045"/>
    <xdr:sp macro="" textlink="">
      <xdr:nvSpPr>
        <xdr:cNvPr id="328" name="補助費等該当値テキスト">
          <a:extLst>
            <a:ext uri="{FF2B5EF4-FFF2-40B4-BE49-F238E27FC236}">
              <a16:creationId xmlns="" xmlns:a16="http://schemas.microsoft.com/office/drawing/2014/main" id="{00000000-0008-0000-0400-000048010000}"/>
            </a:ext>
          </a:extLst>
        </xdr:cNvPr>
        <xdr:cNvSpPr txBox="1"/>
      </xdr:nvSpPr>
      <xdr:spPr>
        <a:xfrm>
          <a:off x="16598900" y="588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46482</xdr:rowOff>
    </xdr:from>
    <xdr:to>
      <xdr:col>78</xdr:col>
      <xdr:colOff>120650</xdr:colOff>
      <xdr:row>35</xdr:row>
      <xdr:rowOff>148082</xdr:rowOff>
    </xdr:to>
    <xdr:sp macro="" textlink="">
      <xdr:nvSpPr>
        <xdr:cNvPr id="329" name="楕円 328">
          <a:extLst>
            <a:ext uri="{FF2B5EF4-FFF2-40B4-BE49-F238E27FC236}">
              <a16:creationId xmlns="" xmlns:a16="http://schemas.microsoft.com/office/drawing/2014/main" id="{00000000-0008-0000-0400-000049010000}"/>
            </a:ext>
          </a:extLst>
        </xdr:cNvPr>
        <xdr:cNvSpPr/>
      </xdr:nvSpPr>
      <xdr:spPr>
        <a:xfrm>
          <a:off x="15621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158259</xdr:rowOff>
    </xdr:from>
    <xdr:ext cx="736600" cy="259045"/>
    <xdr:sp macro="" textlink="">
      <xdr:nvSpPr>
        <xdr:cNvPr id="330" name="テキスト ボックス 329">
          <a:extLst>
            <a:ext uri="{FF2B5EF4-FFF2-40B4-BE49-F238E27FC236}">
              <a16:creationId xmlns="" xmlns:a16="http://schemas.microsoft.com/office/drawing/2014/main" id="{00000000-0008-0000-0400-00004A010000}"/>
            </a:ext>
          </a:extLst>
        </xdr:cNvPr>
        <xdr:cNvSpPr txBox="1"/>
      </xdr:nvSpPr>
      <xdr:spPr>
        <a:xfrm>
          <a:off x="15290800" y="5816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14478</xdr:rowOff>
    </xdr:from>
    <xdr:to>
      <xdr:col>74</xdr:col>
      <xdr:colOff>31750</xdr:colOff>
      <xdr:row>35</xdr:row>
      <xdr:rowOff>116078</xdr:rowOff>
    </xdr:to>
    <xdr:sp macro="" textlink="">
      <xdr:nvSpPr>
        <xdr:cNvPr id="331" name="楕円 330">
          <a:extLst>
            <a:ext uri="{FF2B5EF4-FFF2-40B4-BE49-F238E27FC236}">
              <a16:creationId xmlns="" xmlns:a16="http://schemas.microsoft.com/office/drawing/2014/main" id="{00000000-0008-0000-0400-00004B010000}"/>
            </a:ext>
          </a:extLst>
        </xdr:cNvPr>
        <xdr:cNvSpPr/>
      </xdr:nvSpPr>
      <xdr:spPr>
        <a:xfrm>
          <a:off x="14732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126255</xdr:rowOff>
    </xdr:from>
    <xdr:ext cx="762000" cy="259045"/>
    <xdr:sp macro="" textlink="">
      <xdr:nvSpPr>
        <xdr:cNvPr id="332" name="テキスト ボックス 331">
          <a:extLst>
            <a:ext uri="{FF2B5EF4-FFF2-40B4-BE49-F238E27FC236}">
              <a16:creationId xmlns="" xmlns:a16="http://schemas.microsoft.com/office/drawing/2014/main" id="{00000000-0008-0000-0400-00004C010000}"/>
            </a:ext>
          </a:extLst>
        </xdr:cNvPr>
        <xdr:cNvSpPr txBox="1"/>
      </xdr:nvSpPr>
      <xdr:spPr>
        <a:xfrm>
          <a:off x="14401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46482</xdr:rowOff>
    </xdr:from>
    <xdr:to>
      <xdr:col>69</xdr:col>
      <xdr:colOff>142875</xdr:colOff>
      <xdr:row>35</xdr:row>
      <xdr:rowOff>148082</xdr:rowOff>
    </xdr:to>
    <xdr:sp macro="" textlink="">
      <xdr:nvSpPr>
        <xdr:cNvPr id="333" name="楕円 332">
          <a:extLst>
            <a:ext uri="{FF2B5EF4-FFF2-40B4-BE49-F238E27FC236}">
              <a16:creationId xmlns="" xmlns:a16="http://schemas.microsoft.com/office/drawing/2014/main" id="{00000000-0008-0000-0400-00004D010000}"/>
            </a:ext>
          </a:extLst>
        </xdr:cNvPr>
        <xdr:cNvSpPr/>
      </xdr:nvSpPr>
      <xdr:spPr>
        <a:xfrm>
          <a:off x="13843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158259</xdr:rowOff>
    </xdr:from>
    <xdr:ext cx="762000" cy="259045"/>
    <xdr:sp macro="" textlink="">
      <xdr:nvSpPr>
        <xdr:cNvPr id="334" name="テキスト ボックス 333">
          <a:extLst>
            <a:ext uri="{FF2B5EF4-FFF2-40B4-BE49-F238E27FC236}">
              <a16:creationId xmlns="" xmlns:a16="http://schemas.microsoft.com/office/drawing/2014/main" id="{00000000-0008-0000-0400-00004E010000}"/>
            </a:ext>
          </a:extLst>
        </xdr:cNvPr>
        <xdr:cNvSpPr txBox="1"/>
      </xdr:nvSpPr>
      <xdr:spPr>
        <a:xfrm>
          <a:off x="13512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19050</xdr:rowOff>
    </xdr:from>
    <xdr:to>
      <xdr:col>65</xdr:col>
      <xdr:colOff>53975</xdr:colOff>
      <xdr:row>35</xdr:row>
      <xdr:rowOff>120650</xdr:rowOff>
    </xdr:to>
    <xdr:sp macro="" textlink="">
      <xdr:nvSpPr>
        <xdr:cNvPr id="335" name="楕円 334">
          <a:extLst>
            <a:ext uri="{FF2B5EF4-FFF2-40B4-BE49-F238E27FC236}">
              <a16:creationId xmlns="" xmlns:a16="http://schemas.microsoft.com/office/drawing/2014/main" id="{00000000-0008-0000-0400-00004F010000}"/>
            </a:ext>
          </a:extLst>
        </xdr:cNvPr>
        <xdr:cNvSpPr/>
      </xdr:nvSpPr>
      <xdr:spPr>
        <a:xfrm>
          <a:off x="12954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130827</xdr:rowOff>
    </xdr:from>
    <xdr:ext cx="762000" cy="259045"/>
    <xdr:sp macro="" textlink="">
      <xdr:nvSpPr>
        <xdr:cNvPr id="336" name="テキスト ボックス 335">
          <a:extLst>
            <a:ext uri="{FF2B5EF4-FFF2-40B4-BE49-F238E27FC236}">
              <a16:creationId xmlns="" xmlns:a16="http://schemas.microsoft.com/office/drawing/2014/main" id="{00000000-0008-0000-0400-000050010000}"/>
            </a:ext>
          </a:extLst>
        </xdr:cNvPr>
        <xdr:cNvSpPr txBox="1"/>
      </xdr:nvSpPr>
      <xdr:spPr>
        <a:xfrm>
          <a:off x="12623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平群駅周辺整備事業や幼保一体化施設建設事業、第三セクター債の償還</a:t>
          </a:r>
          <a:r>
            <a:rPr kumimoji="1" lang="ja-JP" altLang="en-US" sz="1100">
              <a:solidFill>
                <a:schemeClr val="dk1"/>
              </a:solidFill>
              <a:effectLst/>
              <a:latin typeface="+mn-lt"/>
              <a:ea typeface="+mn-ea"/>
              <a:cs typeface="+mn-cs"/>
            </a:rPr>
            <a:t>に係る償還が負担となって公債費の比率</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高止まりしている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また、</a:t>
          </a:r>
          <a:r>
            <a:rPr kumimoji="1" lang="ja-JP" altLang="en-US" sz="1100">
              <a:solidFill>
                <a:schemeClr val="dk1"/>
              </a:solidFill>
              <a:effectLst/>
              <a:latin typeface="+mn-lt"/>
              <a:ea typeface="+mn-ea"/>
              <a:cs typeface="+mn-cs"/>
            </a:rPr>
            <a:t>（仮称）文化センター・図書館建設や</a:t>
          </a:r>
          <a:r>
            <a:rPr kumimoji="1" lang="ja-JP" altLang="ja-JP" sz="1100">
              <a:solidFill>
                <a:schemeClr val="dk1"/>
              </a:solidFill>
              <a:effectLst/>
              <a:latin typeface="+mn-lt"/>
              <a:ea typeface="+mn-ea"/>
              <a:cs typeface="+mn-cs"/>
            </a:rPr>
            <a:t>道路橋梁の老朽化</a:t>
          </a:r>
          <a:r>
            <a:rPr kumimoji="1" lang="ja-JP" altLang="en-US" sz="1100">
              <a:solidFill>
                <a:schemeClr val="dk1"/>
              </a:solidFill>
              <a:effectLst/>
              <a:latin typeface="+mn-lt"/>
              <a:ea typeface="+mn-ea"/>
              <a:cs typeface="+mn-cs"/>
            </a:rPr>
            <a:t>による</a:t>
          </a:r>
          <a:r>
            <a:rPr kumimoji="1" lang="ja-JP" altLang="ja-JP" sz="1100">
              <a:solidFill>
                <a:schemeClr val="dk1"/>
              </a:solidFill>
              <a:effectLst/>
              <a:latin typeface="+mn-lt"/>
              <a:ea typeface="+mn-ea"/>
              <a:cs typeface="+mn-cs"/>
            </a:rPr>
            <a:t>補修工事</a:t>
          </a:r>
          <a:r>
            <a:rPr kumimoji="1" lang="ja-JP" altLang="en-US" sz="1100">
              <a:solidFill>
                <a:schemeClr val="dk1"/>
              </a:solidFill>
              <a:effectLst/>
              <a:latin typeface="+mn-lt"/>
              <a:ea typeface="+mn-ea"/>
              <a:cs typeface="+mn-cs"/>
            </a:rPr>
            <a:t>などの実施の財源として地方債を活用する予定をしており、</a:t>
          </a:r>
          <a:r>
            <a:rPr kumimoji="1" lang="ja-JP" altLang="ja-JP" sz="1100">
              <a:solidFill>
                <a:schemeClr val="dk1"/>
              </a:solidFill>
              <a:effectLst/>
              <a:latin typeface="+mn-lt"/>
              <a:ea typeface="+mn-ea"/>
              <a:cs typeface="+mn-cs"/>
            </a:rPr>
            <a:t>公債費</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上昇</a:t>
          </a:r>
          <a:r>
            <a:rPr kumimoji="1" lang="ja-JP" altLang="en-US" sz="1100">
              <a:solidFill>
                <a:schemeClr val="dk1"/>
              </a:solidFill>
              <a:effectLst/>
              <a:latin typeface="+mn-lt"/>
              <a:ea typeface="+mn-ea"/>
              <a:cs typeface="+mn-cs"/>
            </a:rPr>
            <a:t>する</a:t>
          </a:r>
          <a:r>
            <a:rPr kumimoji="1" lang="ja-JP" altLang="ja-JP" sz="1100">
              <a:solidFill>
                <a:schemeClr val="dk1"/>
              </a:solidFill>
              <a:effectLst/>
              <a:latin typeface="+mn-lt"/>
              <a:ea typeface="+mn-ea"/>
              <a:cs typeface="+mn-cs"/>
            </a:rPr>
            <a:t>ため</a:t>
          </a:r>
          <a:r>
            <a:rPr kumimoji="1" lang="ja-JP" altLang="en-US" sz="1100">
              <a:solidFill>
                <a:schemeClr val="dk1"/>
              </a:solidFill>
              <a:effectLst/>
              <a:latin typeface="+mn-lt"/>
              <a:ea typeface="+mn-ea"/>
              <a:cs typeface="+mn-cs"/>
            </a:rPr>
            <a:t>発行する地方債については、必要性を十分精査していく</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a:extLst>
            <a:ext uri="{FF2B5EF4-FFF2-40B4-BE49-F238E27FC236}">
              <a16:creationId xmlns="" xmlns:a16="http://schemas.microsoft.com/office/drawing/2014/main" id="{00000000-0008-0000-0400-00005F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a:extLst>
            <a:ext uri="{FF2B5EF4-FFF2-40B4-BE49-F238E27FC236}">
              <a16:creationId xmlns="" xmlns:a16="http://schemas.microsoft.com/office/drawing/2014/main" id="{00000000-0008-0000-0400-000060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a:extLst>
            <a:ext uri="{FF2B5EF4-FFF2-40B4-BE49-F238E27FC236}">
              <a16:creationId xmlns="" xmlns:a16="http://schemas.microsoft.com/office/drawing/2014/main" id="{00000000-0008-0000-0400-000061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a:extLst>
            <a:ext uri="{FF2B5EF4-FFF2-40B4-BE49-F238E27FC236}">
              <a16:creationId xmlns="" xmlns:a16="http://schemas.microsoft.com/office/drawing/2014/main" id="{00000000-0008-0000-0400-000062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a:extLst>
            <a:ext uri="{FF2B5EF4-FFF2-40B4-BE49-F238E27FC236}">
              <a16:creationId xmlns="" xmlns:a16="http://schemas.microsoft.com/office/drawing/2014/main" id="{00000000-0008-0000-0400-000063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a:extLst>
            <a:ext uri="{FF2B5EF4-FFF2-40B4-BE49-F238E27FC236}">
              <a16:creationId xmlns="" xmlns:a16="http://schemas.microsoft.com/office/drawing/2014/main" id="{00000000-0008-0000-0400-000064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a:extLst>
            <a:ext uri="{FF2B5EF4-FFF2-40B4-BE49-F238E27FC236}">
              <a16:creationId xmlns="" xmlns:a16="http://schemas.microsoft.com/office/drawing/2014/main" id="{00000000-0008-0000-0400-000065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a:extLst>
            <a:ext uri="{FF2B5EF4-FFF2-40B4-BE49-F238E27FC236}">
              <a16:creationId xmlns="" xmlns:a16="http://schemas.microsoft.com/office/drawing/2014/main" id="{00000000-0008-0000-0400-000066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143002</xdr:rowOff>
    </xdr:from>
    <xdr:to>
      <xdr:col>24</xdr:col>
      <xdr:colOff>25400</xdr:colOff>
      <xdr:row>80</xdr:row>
      <xdr:rowOff>30987</xdr:rowOff>
    </xdr:to>
    <xdr:cxnSp macro="">
      <xdr:nvCxnSpPr>
        <xdr:cNvPr id="361" name="直線コネクタ 360">
          <a:extLst>
            <a:ext uri="{FF2B5EF4-FFF2-40B4-BE49-F238E27FC236}">
              <a16:creationId xmlns="" xmlns:a16="http://schemas.microsoft.com/office/drawing/2014/main" id="{00000000-0008-0000-0400-000069010000}"/>
            </a:ext>
          </a:extLst>
        </xdr:cNvPr>
        <xdr:cNvCxnSpPr/>
      </xdr:nvCxnSpPr>
      <xdr:spPr>
        <a:xfrm flipV="1">
          <a:off x="4826000" y="126588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3064</xdr:rowOff>
    </xdr:from>
    <xdr:ext cx="762000" cy="259045"/>
    <xdr:sp macro="" textlink="">
      <xdr:nvSpPr>
        <xdr:cNvPr id="362" name="公債費最小値テキスト">
          <a:extLst>
            <a:ext uri="{FF2B5EF4-FFF2-40B4-BE49-F238E27FC236}">
              <a16:creationId xmlns="" xmlns:a16="http://schemas.microsoft.com/office/drawing/2014/main" id="{00000000-0008-0000-0400-00006A010000}"/>
            </a:ext>
          </a:extLst>
        </xdr:cNvPr>
        <xdr:cNvSpPr txBox="1"/>
      </xdr:nvSpPr>
      <xdr:spPr>
        <a:xfrm>
          <a:off x="4914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30987</xdr:rowOff>
    </xdr:from>
    <xdr:to>
      <xdr:col>24</xdr:col>
      <xdr:colOff>114300</xdr:colOff>
      <xdr:row>80</xdr:row>
      <xdr:rowOff>30987</xdr:rowOff>
    </xdr:to>
    <xdr:cxnSp macro="">
      <xdr:nvCxnSpPr>
        <xdr:cNvPr id="363" name="直線コネクタ 362">
          <a:extLst>
            <a:ext uri="{FF2B5EF4-FFF2-40B4-BE49-F238E27FC236}">
              <a16:creationId xmlns="" xmlns:a16="http://schemas.microsoft.com/office/drawing/2014/main" id="{00000000-0008-0000-0400-00006B010000}"/>
            </a:ext>
          </a:extLst>
        </xdr:cNvPr>
        <xdr:cNvCxnSpPr/>
      </xdr:nvCxnSpPr>
      <xdr:spPr>
        <a:xfrm>
          <a:off x="4737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57929</xdr:rowOff>
    </xdr:from>
    <xdr:ext cx="762000" cy="259045"/>
    <xdr:sp macro="" textlink="">
      <xdr:nvSpPr>
        <xdr:cNvPr id="364" name="公債費最大値テキスト">
          <a:extLst>
            <a:ext uri="{FF2B5EF4-FFF2-40B4-BE49-F238E27FC236}">
              <a16:creationId xmlns="" xmlns:a16="http://schemas.microsoft.com/office/drawing/2014/main" id="{00000000-0008-0000-0400-00006C010000}"/>
            </a:ext>
          </a:extLst>
        </xdr:cNvPr>
        <xdr:cNvSpPr txBox="1"/>
      </xdr:nvSpPr>
      <xdr:spPr>
        <a:xfrm>
          <a:off x="4914900" y="1240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143002</xdr:rowOff>
    </xdr:from>
    <xdr:to>
      <xdr:col>24</xdr:col>
      <xdr:colOff>114300</xdr:colOff>
      <xdr:row>73</xdr:row>
      <xdr:rowOff>143002</xdr:rowOff>
    </xdr:to>
    <xdr:cxnSp macro="">
      <xdr:nvCxnSpPr>
        <xdr:cNvPr id="365" name="直線コネクタ 364">
          <a:extLst>
            <a:ext uri="{FF2B5EF4-FFF2-40B4-BE49-F238E27FC236}">
              <a16:creationId xmlns="" xmlns:a16="http://schemas.microsoft.com/office/drawing/2014/main" id="{00000000-0008-0000-0400-00006D010000}"/>
            </a:ext>
          </a:extLst>
        </xdr:cNvPr>
        <xdr:cNvCxnSpPr/>
      </xdr:nvCxnSpPr>
      <xdr:spPr>
        <a:xfrm>
          <a:off x="4737100" y="1265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46989</xdr:rowOff>
    </xdr:from>
    <xdr:to>
      <xdr:col>24</xdr:col>
      <xdr:colOff>25400</xdr:colOff>
      <xdr:row>79</xdr:row>
      <xdr:rowOff>83565</xdr:rowOff>
    </xdr:to>
    <xdr:cxnSp macro="">
      <xdr:nvCxnSpPr>
        <xdr:cNvPr id="366" name="直線コネクタ 365">
          <a:extLst>
            <a:ext uri="{FF2B5EF4-FFF2-40B4-BE49-F238E27FC236}">
              <a16:creationId xmlns="" xmlns:a16="http://schemas.microsoft.com/office/drawing/2014/main" id="{00000000-0008-0000-0400-00006E010000}"/>
            </a:ext>
          </a:extLst>
        </xdr:cNvPr>
        <xdr:cNvCxnSpPr/>
      </xdr:nvCxnSpPr>
      <xdr:spPr>
        <a:xfrm flipV="1">
          <a:off x="3987800" y="13591539"/>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67" name="公債費平均値テキスト">
          <a:extLst>
            <a:ext uri="{FF2B5EF4-FFF2-40B4-BE49-F238E27FC236}">
              <a16:creationId xmlns="" xmlns:a16="http://schemas.microsoft.com/office/drawing/2014/main" id="{00000000-0008-0000-0400-00006F010000}"/>
            </a:ext>
          </a:extLst>
        </xdr:cNvPr>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68" name="フローチャート: 判断 367">
          <a:extLst>
            <a:ext uri="{FF2B5EF4-FFF2-40B4-BE49-F238E27FC236}">
              <a16:creationId xmlns="" xmlns:a16="http://schemas.microsoft.com/office/drawing/2014/main" id="{00000000-0008-0000-0400-000070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94996</xdr:rowOff>
    </xdr:from>
    <xdr:to>
      <xdr:col>19</xdr:col>
      <xdr:colOff>187325</xdr:colOff>
      <xdr:row>79</xdr:row>
      <xdr:rowOff>83565</xdr:rowOff>
    </xdr:to>
    <xdr:cxnSp macro="">
      <xdr:nvCxnSpPr>
        <xdr:cNvPr id="369" name="直線コネクタ 368">
          <a:extLst>
            <a:ext uri="{FF2B5EF4-FFF2-40B4-BE49-F238E27FC236}">
              <a16:creationId xmlns="" xmlns:a16="http://schemas.microsoft.com/office/drawing/2014/main" id="{00000000-0008-0000-0400-000071010000}"/>
            </a:ext>
          </a:extLst>
        </xdr:cNvPr>
        <xdr:cNvCxnSpPr/>
      </xdr:nvCxnSpPr>
      <xdr:spPr>
        <a:xfrm>
          <a:off x="3098800" y="13468096"/>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0" name="フローチャート: 判断 369">
          <a:extLst>
            <a:ext uri="{FF2B5EF4-FFF2-40B4-BE49-F238E27FC236}">
              <a16:creationId xmlns="" xmlns:a16="http://schemas.microsoft.com/office/drawing/2014/main" id="{00000000-0008-0000-0400-000072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71" name="テキスト ボックス 370">
          <a:extLst>
            <a:ext uri="{FF2B5EF4-FFF2-40B4-BE49-F238E27FC236}">
              <a16:creationId xmlns="" xmlns:a16="http://schemas.microsoft.com/office/drawing/2014/main" id="{00000000-0008-0000-0400-000073010000}"/>
            </a:ext>
          </a:extLst>
        </xdr:cNvPr>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94996</xdr:rowOff>
    </xdr:from>
    <xdr:to>
      <xdr:col>15</xdr:col>
      <xdr:colOff>98425</xdr:colOff>
      <xdr:row>79</xdr:row>
      <xdr:rowOff>28702</xdr:rowOff>
    </xdr:to>
    <xdr:cxnSp macro="">
      <xdr:nvCxnSpPr>
        <xdr:cNvPr id="372" name="直線コネクタ 371">
          <a:extLst>
            <a:ext uri="{FF2B5EF4-FFF2-40B4-BE49-F238E27FC236}">
              <a16:creationId xmlns="" xmlns:a16="http://schemas.microsoft.com/office/drawing/2014/main" id="{00000000-0008-0000-0400-000074010000}"/>
            </a:ext>
          </a:extLst>
        </xdr:cNvPr>
        <xdr:cNvCxnSpPr/>
      </xdr:nvCxnSpPr>
      <xdr:spPr>
        <a:xfrm flipV="1">
          <a:off x="2209800" y="1346809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3" name="フローチャート: 判断 372">
          <a:extLst>
            <a:ext uri="{FF2B5EF4-FFF2-40B4-BE49-F238E27FC236}">
              <a16:creationId xmlns="" xmlns:a16="http://schemas.microsoft.com/office/drawing/2014/main" id="{00000000-0008-0000-0400-000075010000}"/>
            </a:ext>
          </a:extLst>
        </xdr:cNvPr>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135399</xdr:rowOff>
    </xdr:from>
    <xdr:ext cx="762000" cy="259045"/>
    <xdr:sp macro="" textlink="">
      <xdr:nvSpPr>
        <xdr:cNvPr id="374" name="テキスト ボックス 373">
          <a:extLst>
            <a:ext uri="{FF2B5EF4-FFF2-40B4-BE49-F238E27FC236}">
              <a16:creationId xmlns="" xmlns:a16="http://schemas.microsoft.com/office/drawing/2014/main" id="{00000000-0008-0000-0400-000076010000}"/>
            </a:ext>
          </a:extLst>
        </xdr:cNvPr>
        <xdr:cNvSpPr txBox="1"/>
      </xdr:nvSpPr>
      <xdr:spPr>
        <a:xfrm>
          <a:off x="2717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28702</xdr:rowOff>
    </xdr:from>
    <xdr:to>
      <xdr:col>11</xdr:col>
      <xdr:colOff>9525</xdr:colOff>
      <xdr:row>79</xdr:row>
      <xdr:rowOff>115570</xdr:rowOff>
    </xdr:to>
    <xdr:cxnSp macro="">
      <xdr:nvCxnSpPr>
        <xdr:cNvPr id="375" name="直線コネクタ 374">
          <a:extLst>
            <a:ext uri="{FF2B5EF4-FFF2-40B4-BE49-F238E27FC236}">
              <a16:creationId xmlns="" xmlns:a16="http://schemas.microsoft.com/office/drawing/2014/main" id="{00000000-0008-0000-0400-000077010000}"/>
            </a:ext>
          </a:extLst>
        </xdr:cNvPr>
        <xdr:cNvCxnSpPr/>
      </xdr:nvCxnSpPr>
      <xdr:spPr>
        <a:xfrm flipV="1">
          <a:off x="1320800" y="1357325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124206</xdr:rowOff>
    </xdr:from>
    <xdr:to>
      <xdr:col>11</xdr:col>
      <xdr:colOff>60325</xdr:colOff>
      <xdr:row>78</xdr:row>
      <xdr:rowOff>54356</xdr:rowOff>
    </xdr:to>
    <xdr:sp macro="" textlink="">
      <xdr:nvSpPr>
        <xdr:cNvPr id="376" name="フローチャート: 判断 375">
          <a:extLst>
            <a:ext uri="{FF2B5EF4-FFF2-40B4-BE49-F238E27FC236}">
              <a16:creationId xmlns="" xmlns:a16="http://schemas.microsoft.com/office/drawing/2014/main" id="{00000000-0008-0000-0400-000078010000}"/>
            </a:ext>
          </a:extLst>
        </xdr:cNvPr>
        <xdr:cNvSpPr/>
      </xdr:nvSpPr>
      <xdr:spPr>
        <a:xfrm>
          <a:off x="2159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64533</xdr:rowOff>
    </xdr:from>
    <xdr:ext cx="762000" cy="259045"/>
    <xdr:sp macro="" textlink="">
      <xdr:nvSpPr>
        <xdr:cNvPr id="377" name="テキスト ボックス 376">
          <a:extLst>
            <a:ext uri="{FF2B5EF4-FFF2-40B4-BE49-F238E27FC236}">
              <a16:creationId xmlns="" xmlns:a16="http://schemas.microsoft.com/office/drawing/2014/main" id="{00000000-0008-0000-0400-000079010000}"/>
            </a:ext>
          </a:extLst>
        </xdr:cNvPr>
        <xdr:cNvSpPr txBox="1"/>
      </xdr:nvSpPr>
      <xdr:spPr>
        <a:xfrm>
          <a:off x="1828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8" name="フローチャート: 判断 377">
          <a:extLst>
            <a:ext uri="{FF2B5EF4-FFF2-40B4-BE49-F238E27FC236}">
              <a16:creationId xmlns="" xmlns:a16="http://schemas.microsoft.com/office/drawing/2014/main" id="{00000000-0008-0000-0400-00007A010000}"/>
            </a:ext>
          </a:extLst>
        </xdr:cNvPr>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78249</xdr:rowOff>
    </xdr:from>
    <xdr:ext cx="762000" cy="259045"/>
    <xdr:sp macro="" textlink="">
      <xdr:nvSpPr>
        <xdr:cNvPr id="379" name="テキスト ボックス 378">
          <a:extLst>
            <a:ext uri="{FF2B5EF4-FFF2-40B4-BE49-F238E27FC236}">
              <a16:creationId xmlns="" xmlns:a16="http://schemas.microsoft.com/office/drawing/2014/main" id="{00000000-0008-0000-0400-00007B010000}"/>
            </a:ext>
          </a:extLst>
        </xdr:cNvPr>
        <xdr:cNvSpPr txBox="1"/>
      </xdr:nvSpPr>
      <xdr:spPr>
        <a:xfrm>
          <a:off x="939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167639</xdr:rowOff>
    </xdr:from>
    <xdr:to>
      <xdr:col>24</xdr:col>
      <xdr:colOff>76200</xdr:colOff>
      <xdr:row>79</xdr:row>
      <xdr:rowOff>97789</xdr:rowOff>
    </xdr:to>
    <xdr:sp macro="" textlink="">
      <xdr:nvSpPr>
        <xdr:cNvPr id="385" name="楕円 384">
          <a:extLst>
            <a:ext uri="{FF2B5EF4-FFF2-40B4-BE49-F238E27FC236}">
              <a16:creationId xmlns="" xmlns:a16="http://schemas.microsoft.com/office/drawing/2014/main" id="{00000000-0008-0000-0400-000081010000}"/>
            </a:ext>
          </a:extLst>
        </xdr:cNvPr>
        <xdr:cNvSpPr/>
      </xdr:nvSpPr>
      <xdr:spPr>
        <a:xfrm>
          <a:off x="47752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139716</xdr:rowOff>
    </xdr:from>
    <xdr:ext cx="762000" cy="259045"/>
    <xdr:sp macro="" textlink="">
      <xdr:nvSpPr>
        <xdr:cNvPr id="386" name="公債費該当値テキスト">
          <a:extLst>
            <a:ext uri="{FF2B5EF4-FFF2-40B4-BE49-F238E27FC236}">
              <a16:creationId xmlns="" xmlns:a16="http://schemas.microsoft.com/office/drawing/2014/main" id="{00000000-0008-0000-0400-000082010000}"/>
            </a:ext>
          </a:extLst>
        </xdr:cNvPr>
        <xdr:cNvSpPr txBox="1"/>
      </xdr:nvSpPr>
      <xdr:spPr>
        <a:xfrm>
          <a:off x="49149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32765</xdr:rowOff>
    </xdr:from>
    <xdr:to>
      <xdr:col>20</xdr:col>
      <xdr:colOff>38100</xdr:colOff>
      <xdr:row>79</xdr:row>
      <xdr:rowOff>134365</xdr:rowOff>
    </xdr:to>
    <xdr:sp macro="" textlink="">
      <xdr:nvSpPr>
        <xdr:cNvPr id="387" name="楕円 386">
          <a:extLst>
            <a:ext uri="{FF2B5EF4-FFF2-40B4-BE49-F238E27FC236}">
              <a16:creationId xmlns="" xmlns:a16="http://schemas.microsoft.com/office/drawing/2014/main" id="{00000000-0008-0000-0400-000083010000}"/>
            </a:ext>
          </a:extLst>
        </xdr:cNvPr>
        <xdr:cNvSpPr/>
      </xdr:nvSpPr>
      <xdr:spPr>
        <a:xfrm>
          <a:off x="3937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119142</xdr:rowOff>
    </xdr:from>
    <xdr:ext cx="736600" cy="259045"/>
    <xdr:sp macro="" textlink="">
      <xdr:nvSpPr>
        <xdr:cNvPr id="388" name="テキスト ボックス 387">
          <a:extLst>
            <a:ext uri="{FF2B5EF4-FFF2-40B4-BE49-F238E27FC236}">
              <a16:creationId xmlns="" xmlns:a16="http://schemas.microsoft.com/office/drawing/2014/main" id="{00000000-0008-0000-0400-000084010000}"/>
            </a:ext>
          </a:extLst>
        </xdr:cNvPr>
        <xdr:cNvSpPr txBox="1"/>
      </xdr:nvSpPr>
      <xdr:spPr>
        <a:xfrm>
          <a:off x="3606800" y="13663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44196</xdr:rowOff>
    </xdr:from>
    <xdr:to>
      <xdr:col>15</xdr:col>
      <xdr:colOff>149225</xdr:colOff>
      <xdr:row>78</xdr:row>
      <xdr:rowOff>145796</xdr:rowOff>
    </xdr:to>
    <xdr:sp macro="" textlink="">
      <xdr:nvSpPr>
        <xdr:cNvPr id="389" name="楕円 388">
          <a:extLst>
            <a:ext uri="{FF2B5EF4-FFF2-40B4-BE49-F238E27FC236}">
              <a16:creationId xmlns="" xmlns:a16="http://schemas.microsoft.com/office/drawing/2014/main" id="{00000000-0008-0000-0400-000085010000}"/>
            </a:ext>
          </a:extLst>
        </xdr:cNvPr>
        <xdr:cNvSpPr/>
      </xdr:nvSpPr>
      <xdr:spPr>
        <a:xfrm>
          <a:off x="3048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130573</xdr:rowOff>
    </xdr:from>
    <xdr:ext cx="762000" cy="259045"/>
    <xdr:sp macro="" textlink="">
      <xdr:nvSpPr>
        <xdr:cNvPr id="390" name="テキスト ボックス 389">
          <a:extLst>
            <a:ext uri="{FF2B5EF4-FFF2-40B4-BE49-F238E27FC236}">
              <a16:creationId xmlns="" xmlns:a16="http://schemas.microsoft.com/office/drawing/2014/main" id="{00000000-0008-0000-0400-000086010000}"/>
            </a:ext>
          </a:extLst>
        </xdr:cNvPr>
        <xdr:cNvSpPr txBox="1"/>
      </xdr:nvSpPr>
      <xdr:spPr>
        <a:xfrm>
          <a:off x="2717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149352</xdr:rowOff>
    </xdr:from>
    <xdr:to>
      <xdr:col>11</xdr:col>
      <xdr:colOff>60325</xdr:colOff>
      <xdr:row>79</xdr:row>
      <xdr:rowOff>79502</xdr:rowOff>
    </xdr:to>
    <xdr:sp macro="" textlink="">
      <xdr:nvSpPr>
        <xdr:cNvPr id="391" name="楕円 390">
          <a:extLst>
            <a:ext uri="{FF2B5EF4-FFF2-40B4-BE49-F238E27FC236}">
              <a16:creationId xmlns="" xmlns:a16="http://schemas.microsoft.com/office/drawing/2014/main" id="{00000000-0008-0000-0400-000087010000}"/>
            </a:ext>
          </a:extLst>
        </xdr:cNvPr>
        <xdr:cNvSpPr/>
      </xdr:nvSpPr>
      <xdr:spPr>
        <a:xfrm>
          <a:off x="2159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64279</xdr:rowOff>
    </xdr:from>
    <xdr:ext cx="762000" cy="259045"/>
    <xdr:sp macro="" textlink="">
      <xdr:nvSpPr>
        <xdr:cNvPr id="392" name="テキスト ボックス 391">
          <a:extLst>
            <a:ext uri="{FF2B5EF4-FFF2-40B4-BE49-F238E27FC236}">
              <a16:creationId xmlns="" xmlns:a16="http://schemas.microsoft.com/office/drawing/2014/main" id="{00000000-0008-0000-0400-000088010000}"/>
            </a:ext>
          </a:extLst>
        </xdr:cNvPr>
        <xdr:cNvSpPr txBox="1"/>
      </xdr:nvSpPr>
      <xdr:spPr>
        <a:xfrm>
          <a:off x="1828800" y="1360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64770</xdr:rowOff>
    </xdr:from>
    <xdr:to>
      <xdr:col>6</xdr:col>
      <xdr:colOff>171450</xdr:colOff>
      <xdr:row>79</xdr:row>
      <xdr:rowOff>166370</xdr:rowOff>
    </xdr:to>
    <xdr:sp macro="" textlink="">
      <xdr:nvSpPr>
        <xdr:cNvPr id="393" name="楕円 392">
          <a:extLst>
            <a:ext uri="{FF2B5EF4-FFF2-40B4-BE49-F238E27FC236}">
              <a16:creationId xmlns="" xmlns:a16="http://schemas.microsoft.com/office/drawing/2014/main" id="{00000000-0008-0000-0400-000089010000}"/>
            </a:ext>
          </a:extLst>
        </xdr:cNvPr>
        <xdr:cNvSpPr/>
      </xdr:nvSpPr>
      <xdr:spPr>
        <a:xfrm>
          <a:off x="1270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151147</xdr:rowOff>
    </xdr:from>
    <xdr:ext cx="762000" cy="259045"/>
    <xdr:sp macro="" textlink="">
      <xdr:nvSpPr>
        <xdr:cNvPr id="394" name="テキスト ボックス 393">
          <a:extLst>
            <a:ext uri="{FF2B5EF4-FFF2-40B4-BE49-F238E27FC236}">
              <a16:creationId xmlns="" xmlns:a16="http://schemas.microsoft.com/office/drawing/2014/main" id="{00000000-0008-0000-0400-00008A010000}"/>
            </a:ext>
          </a:extLst>
        </xdr:cNvPr>
        <xdr:cNvSpPr txBox="1"/>
      </xdr:nvSpPr>
      <xdr:spPr>
        <a:xfrm>
          <a:off x="939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全国平均より若干低い状況となっており、今後も町単独事業の見直し等により、数値の上昇を抑え、適正な財政運営を図る。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a:extLst>
            <a:ext uri="{FF2B5EF4-FFF2-40B4-BE49-F238E27FC236}">
              <a16:creationId xmlns="" xmlns:a16="http://schemas.microsoft.com/office/drawing/2014/main" id="{00000000-0008-0000-0400-000099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a:extLst>
            <a:ext uri="{FF2B5EF4-FFF2-40B4-BE49-F238E27FC236}">
              <a16:creationId xmlns="" xmlns:a16="http://schemas.microsoft.com/office/drawing/2014/main" id="{00000000-0008-0000-0400-00009A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a:extLst>
            <a:ext uri="{FF2B5EF4-FFF2-40B4-BE49-F238E27FC236}">
              <a16:creationId xmlns="" xmlns:a16="http://schemas.microsoft.com/office/drawing/2014/main" id="{00000000-0008-0000-0400-00009B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a:extLst>
            <a:ext uri="{FF2B5EF4-FFF2-40B4-BE49-F238E27FC236}">
              <a16:creationId xmlns="" xmlns:a16="http://schemas.microsoft.com/office/drawing/2014/main" id="{00000000-0008-0000-0400-00009C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a:extLst>
            <a:ext uri="{FF2B5EF4-FFF2-40B4-BE49-F238E27FC236}">
              <a16:creationId xmlns="" xmlns:a16="http://schemas.microsoft.com/office/drawing/2014/main" id="{00000000-0008-0000-0400-00009D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a:extLst>
            <a:ext uri="{FF2B5EF4-FFF2-40B4-BE49-F238E27FC236}">
              <a16:creationId xmlns="" xmlns:a16="http://schemas.microsoft.com/office/drawing/2014/main" id="{00000000-0008-0000-0400-00009E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a:extLst>
            <a:ext uri="{FF2B5EF4-FFF2-40B4-BE49-F238E27FC236}">
              <a16:creationId xmlns="" xmlns:a16="http://schemas.microsoft.com/office/drawing/2014/main" id="{00000000-0008-0000-0400-00009F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a:extLst>
            <a:ext uri="{FF2B5EF4-FFF2-40B4-BE49-F238E27FC236}">
              <a16:creationId xmlns="" xmlns:a16="http://schemas.microsoft.com/office/drawing/2014/main" id="{00000000-0008-0000-0400-0000A0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a:extLst>
            <a:ext uri="{FF2B5EF4-FFF2-40B4-BE49-F238E27FC236}">
              <a16:creationId xmlns="" xmlns:a16="http://schemas.microsoft.com/office/drawing/2014/main" id="{00000000-0008-0000-0400-0000A1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a:extLst>
            <a:ext uri="{FF2B5EF4-FFF2-40B4-BE49-F238E27FC236}">
              <a16:creationId xmlns="" xmlns:a16="http://schemas.microsoft.com/office/drawing/2014/main" id="{00000000-0008-0000-0400-0000A2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73660</xdr:rowOff>
    </xdr:from>
    <xdr:to>
      <xdr:col>82</xdr:col>
      <xdr:colOff>107950</xdr:colOff>
      <xdr:row>81</xdr:row>
      <xdr:rowOff>39370</xdr:rowOff>
    </xdr:to>
    <xdr:cxnSp macro="">
      <xdr:nvCxnSpPr>
        <xdr:cNvPr id="422" name="直線コネクタ 421">
          <a:extLst>
            <a:ext uri="{FF2B5EF4-FFF2-40B4-BE49-F238E27FC236}">
              <a16:creationId xmlns="" xmlns:a16="http://schemas.microsoft.com/office/drawing/2014/main" id="{00000000-0008-0000-0400-0000A6010000}"/>
            </a:ext>
          </a:extLst>
        </xdr:cNvPr>
        <xdr:cNvCxnSpPr/>
      </xdr:nvCxnSpPr>
      <xdr:spPr>
        <a:xfrm flipV="1">
          <a:off x="16510000" y="124180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11447</xdr:rowOff>
    </xdr:from>
    <xdr:ext cx="762000" cy="259045"/>
    <xdr:sp macro="" textlink="">
      <xdr:nvSpPr>
        <xdr:cNvPr id="423" name="公債費以外最小値テキスト">
          <a:extLst>
            <a:ext uri="{FF2B5EF4-FFF2-40B4-BE49-F238E27FC236}">
              <a16:creationId xmlns="" xmlns:a16="http://schemas.microsoft.com/office/drawing/2014/main" id="{00000000-0008-0000-0400-0000A7010000}"/>
            </a:ext>
          </a:extLst>
        </xdr:cNvPr>
        <xdr:cNvSpPr txBox="1"/>
      </xdr:nvSpPr>
      <xdr:spPr>
        <a:xfrm>
          <a:off x="16598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39370</xdr:rowOff>
    </xdr:from>
    <xdr:to>
      <xdr:col>82</xdr:col>
      <xdr:colOff>196850</xdr:colOff>
      <xdr:row>81</xdr:row>
      <xdr:rowOff>39370</xdr:rowOff>
    </xdr:to>
    <xdr:cxnSp macro="">
      <xdr:nvCxnSpPr>
        <xdr:cNvPr id="424" name="直線コネクタ 423">
          <a:extLst>
            <a:ext uri="{FF2B5EF4-FFF2-40B4-BE49-F238E27FC236}">
              <a16:creationId xmlns="" xmlns:a16="http://schemas.microsoft.com/office/drawing/2014/main" id="{00000000-0008-0000-0400-0000A8010000}"/>
            </a:ext>
          </a:extLst>
        </xdr:cNvPr>
        <xdr:cNvCxnSpPr/>
      </xdr:nvCxnSpPr>
      <xdr:spPr>
        <a:xfrm>
          <a:off x="16421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160037</xdr:rowOff>
    </xdr:from>
    <xdr:ext cx="762000" cy="259045"/>
    <xdr:sp macro="" textlink="">
      <xdr:nvSpPr>
        <xdr:cNvPr id="425" name="公債費以外最大値テキスト">
          <a:extLst>
            <a:ext uri="{FF2B5EF4-FFF2-40B4-BE49-F238E27FC236}">
              <a16:creationId xmlns="" xmlns:a16="http://schemas.microsoft.com/office/drawing/2014/main" id="{00000000-0008-0000-0400-0000A9010000}"/>
            </a:ext>
          </a:extLst>
        </xdr:cNvPr>
        <xdr:cNvSpPr txBox="1"/>
      </xdr:nvSpPr>
      <xdr:spPr>
        <a:xfrm>
          <a:off x="16598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73660</xdr:rowOff>
    </xdr:from>
    <xdr:to>
      <xdr:col>82</xdr:col>
      <xdr:colOff>196850</xdr:colOff>
      <xdr:row>72</xdr:row>
      <xdr:rowOff>73660</xdr:rowOff>
    </xdr:to>
    <xdr:cxnSp macro="">
      <xdr:nvCxnSpPr>
        <xdr:cNvPr id="426" name="直線コネクタ 425">
          <a:extLst>
            <a:ext uri="{FF2B5EF4-FFF2-40B4-BE49-F238E27FC236}">
              <a16:creationId xmlns="" xmlns:a16="http://schemas.microsoft.com/office/drawing/2014/main" id="{00000000-0008-0000-0400-0000AA010000}"/>
            </a:ext>
          </a:extLst>
        </xdr:cNvPr>
        <xdr:cNvCxnSpPr/>
      </xdr:nvCxnSpPr>
      <xdr:spPr>
        <a:xfrm>
          <a:off x="16421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16511</xdr:rowOff>
    </xdr:from>
    <xdr:to>
      <xdr:col>82</xdr:col>
      <xdr:colOff>107950</xdr:colOff>
      <xdr:row>76</xdr:row>
      <xdr:rowOff>92711</xdr:rowOff>
    </xdr:to>
    <xdr:cxnSp macro="">
      <xdr:nvCxnSpPr>
        <xdr:cNvPr id="427" name="直線コネクタ 426">
          <a:extLst>
            <a:ext uri="{FF2B5EF4-FFF2-40B4-BE49-F238E27FC236}">
              <a16:creationId xmlns="" xmlns:a16="http://schemas.microsoft.com/office/drawing/2014/main" id="{00000000-0008-0000-0400-0000AB010000}"/>
            </a:ext>
          </a:extLst>
        </xdr:cNvPr>
        <xdr:cNvCxnSpPr/>
      </xdr:nvCxnSpPr>
      <xdr:spPr>
        <a:xfrm flipV="1">
          <a:off x="15671800" y="13046711"/>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116857</xdr:rowOff>
    </xdr:from>
    <xdr:ext cx="762000" cy="259045"/>
    <xdr:sp macro="" textlink="">
      <xdr:nvSpPr>
        <xdr:cNvPr id="428" name="公債費以外平均値テキスト">
          <a:extLst>
            <a:ext uri="{FF2B5EF4-FFF2-40B4-BE49-F238E27FC236}">
              <a16:creationId xmlns="" xmlns:a16="http://schemas.microsoft.com/office/drawing/2014/main" id="{00000000-0008-0000-0400-0000AC010000}"/>
            </a:ext>
          </a:extLst>
        </xdr:cNvPr>
        <xdr:cNvSpPr txBox="1"/>
      </xdr:nvSpPr>
      <xdr:spPr>
        <a:xfrm>
          <a:off x="16598900" y="12975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144780</xdr:rowOff>
    </xdr:from>
    <xdr:to>
      <xdr:col>82</xdr:col>
      <xdr:colOff>158750</xdr:colOff>
      <xdr:row>76</xdr:row>
      <xdr:rowOff>74930</xdr:rowOff>
    </xdr:to>
    <xdr:sp macro="" textlink="">
      <xdr:nvSpPr>
        <xdr:cNvPr id="429" name="フローチャート: 判断 428">
          <a:extLst>
            <a:ext uri="{FF2B5EF4-FFF2-40B4-BE49-F238E27FC236}">
              <a16:creationId xmlns="" xmlns:a16="http://schemas.microsoft.com/office/drawing/2014/main" id="{00000000-0008-0000-0400-0000AD010000}"/>
            </a:ext>
          </a:extLst>
        </xdr:cNvPr>
        <xdr:cNvSpPr/>
      </xdr:nvSpPr>
      <xdr:spPr>
        <a:xfrm>
          <a:off x="164592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24130</xdr:rowOff>
    </xdr:from>
    <xdr:to>
      <xdr:col>78</xdr:col>
      <xdr:colOff>69850</xdr:colOff>
      <xdr:row>76</xdr:row>
      <xdr:rowOff>92711</xdr:rowOff>
    </xdr:to>
    <xdr:cxnSp macro="">
      <xdr:nvCxnSpPr>
        <xdr:cNvPr id="430" name="直線コネクタ 429">
          <a:extLst>
            <a:ext uri="{FF2B5EF4-FFF2-40B4-BE49-F238E27FC236}">
              <a16:creationId xmlns="" xmlns:a16="http://schemas.microsoft.com/office/drawing/2014/main" id="{00000000-0008-0000-0400-0000AE010000}"/>
            </a:ext>
          </a:extLst>
        </xdr:cNvPr>
        <xdr:cNvCxnSpPr/>
      </xdr:nvCxnSpPr>
      <xdr:spPr>
        <a:xfrm>
          <a:off x="14782800" y="1305433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121920</xdr:rowOff>
    </xdr:from>
    <xdr:to>
      <xdr:col>78</xdr:col>
      <xdr:colOff>120650</xdr:colOff>
      <xdr:row>76</xdr:row>
      <xdr:rowOff>52070</xdr:rowOff>
    </xdr:to>
    <xdr:sp macro="" textlink="">
      <xdr:nvSpPr>
        <xdr:cNvPr id="431" name="フローチャート: 判断 430">
          <a:extLst>
            <a:ext uri="{FF2B5EF4-FFF2-40B4-BE49-F238E27FC236}">
              <a16:creationId xmlns="" xmlns:a16="http://schemas.microsoft.com/office/drawing/2014/main" id="{00000000-0008-0000-0400-0000AF010000}"/>
            </a:ext>
          </a:extLst>
        </xdr:cNvPr>
        <xdr:cNvSpPr/>
      </xdr:nvSpPr>
      <xdr:spPr>
        <a:xfrm>
          <a:off x="15621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62247</xdr:rowOff>
    </xdr:from>
    <xdr:ext cx="736600" cy="259045"/>
    <xdr:sp macro="" textlink="">
      <xdr:nvSpPr>
        <xdr:cNvPr id="432" name="テキスト ボックス 431">
          <a:extLst>
            <a:ext uri="{FF2B5EF4-FFF2-40B4-BE49-F238E27FC236}">
              <a16:creationId xmlns="" xmlns:a16="http://schemas.microsoft.com/office/drawing/2014/main" id="{00000000-0008-0000-0400-0000B0010000}"/>
            </a:ext>
          </a:extLst>
        </xdr:cNvPr>
        <xdr:cNvSpPr txBox="1"/>
      </xdr:nvSpPr>
      <xdr:spPr>
        <a:xfrm>
          <a:off x="15290800" y="12749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138430</xdr:rowOff>
    </xdr:from>
    <xdr:to>
      <xdr:col>73</xdr:col>
      <xdr:colOff>180975</xdr:colOff>
      <xdr:row>76</xdr:row>
      <xdr:rowOff>24130</xdr:rowOff>
    </xdr:to>
    <xdr:cxnSp macro="">
      <xdr:nvCxnSpPr>
        <xdr:cNvPr id="433" name="直線コネクタ 432">
          <a:extLst>
            <a:ext uri="{FF2B5EF4-FFF2-40B4-BE49-F238E27FC236}">
              <a16:creationId xmlns="" xmlns:a16="http://schemas.microsoft.com/office/drawing/2014/main" id="{00000000-0008-0000-0400-0000B1010000}"/>
            </a:ext>
          </a:extLst>
        </xdr:cNvPr>
        <xdr:cNvCxnSpPr/>
      </xdr:nvCxnSpPr>
      <xdr:spPr>
        <a:xfrm>
          <a:off x="13893800" y="129971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45720</xdr:rowOff>
    </xdr:from>
    <xdr:to>
      <xdr:col>74</xdr:col>
      <xdr:colOff>31750</xdr:colOff>
      <xdr:row>75</xdr:row>
      <xdr:rowOff>147320</xdr:rowOff>
    </xdr:to>
    <xdr:sp macro="" textlink="">
      <xdr:nvSpPr>
        <xdr:cNvPr id="434" name="フローチャート: 判断 433">
          <a:extLst>
            <a:ext uri="{FF2B5EF4-FFF2-40B4-BE49-F238E27FC236}">
              <a16:creationId xmlns="" xmlns:a16="http://schemas.microsoft.com/office/drawing/2014/main" id="{00000000-0008-0000-0400-0000B2010000}"/>
            </a:ext>
          </a:extLst>
        </xdr:cNvPr>
        <xdr:cNvSpPr/>
      </xdr:nvSpPr>
      <xdr:spPr>
        <a:xfrm>
          <a:off x="14732000" y="1290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157497</xdr:rowOff>
    </xdr:from>
    <xdr:ext cx="762000" cy="259045"/>
    <xdr:sp macro="" textlink="">
      <xdr:nvSpPr>
        <xdr:cNvPr id="435" name="テキスト ボックス 434">
          <a:extLst>
            <a:ext uri="{FF2B5EF4-FFF2-40B4-BE49-F238E27FC236}">
              <a16:creationId xmlns="" xmlns:a16="http://schemas.microsoft.com/office/drawing/2014/main" id="{00000000-0008-0000-0400-0000B3010000}"/>
            </a:ext>
          </a:extLst>
        </xdr:cNvPr>
        <xdr:cNvSpPr txBox="1"/>
      </xdr:nvSpPr>
      <xdr:spPr>
        <a:xfrm>
          <a:off x="14401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111760</xdr:rowOff>
    </xdr:from>
    <xdr:to>
      <xdr:col>69</xdr:col>
      <xdr:colOff>92075</xdr:colOff>
      <xdr:row>75</xdr:row>
      <xdr:rowOff>138430</xdr:rowOff>
    </xdr:to>
    <xdr:cxnSp macro="">
      <xdr:nvCxnSpPr>
        <xdr:cNvPr id="436" name="直線コネクタ 435">
          <a:extLst>
            <a:ext uri="{FF2B5EF4-FFF2-40B4-BE49-F238E27FC236}">
              <a16:creationId xmlns="" xmlns:a16="http://schemas.microsoft.com/office/drawing/2014/main" id="{00000000-0008-0000-0400-0000B4010000}"/>
            </a:ext>
          </a:extLst>
        </xdr:cNvPr>
        <xdr:cNvCxnSpPr/>
      </xdr:nvCxnSpPr>
      <xdr:spPr>
        <a:xfrm>
          <a:off x="13004800" y="1297051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38100</xdr:rowOff>
    </xdr:from>
    <xdr:to>
      <xdr:col>69</xdr:col>
      <xdr:colOff>142875</xdr:colOff>
      <xdr:row>75</xdr:row>
      <xdr:rowOff>139700</xdr:rowOff>
    </xdr:to>
    <xdr:sp macro="" textlink="">
      <xdr:nvSpPr>
        <xdr:cNvPr id="437" name="フローチャート: 判断 436">
          <a:extLst>
            <a:ext uri="{FF2B5EF4-FFF2-40B4-BE49-F238E27FC236}">
              <a16:creationId xmlns="" xmlns:a16="http://schemas.microsoft.com/office/drawing/2014/main" id="{00000000-0008-0000-0400-0000B5010000}"/>
            </a:ext>
          </a:extLst>
        </xdr:cNvPr>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149877</xdr:rowOff>
    </xdr:from>
    <xdr:ext cx="762000" cy="259045"/>
    <xdr:sp macro="" textlink="">
      <xdr:nvSpPr>
        <xdr:cNvPr id="438" name="テキスト ボックス 437">
          <a:extLst>
            <a:ext uri="{FF2B5EF4-FFF2-40B4-BE49-F238E27FC236}">
              <a16:creationId xmlns="" xmlns:a16="http://schemas.microsoft.com/office/drawing/2014/main" id="{00000000-0008-0000-0400-0000B6010000}"/>
            </a:ext>
          </a:extLst>
        </xdr:cNvPr>
        <xdr:cNvSpPr txBox="1"/>
      </xdr:nvSpPr>
      <xdr:spPr>
        <a:xfrm>
          <a:off x="13512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160020</xdr:rowOff>
    </xdr:from>
    <xdr:to>
      <xdr:col>65</xdr:col>
      <xdr:colOff>53975</xdr:colOff>
      <xdr:row>75</xdr:row>
      <xdr:rowOff>90170</xdr:rowOff>
    </xdr:to>
    <xdr:sp macro="" textlink="">
      <xdr:nvSpPr>
        <xdr:cNvPr id="439" name="フローチャート: 判断 438">
          <a:extLst>
            <a:ext uri="{FF2B5EF4-FFF2-40B4-BE49-F238E27FC236}">
              <a16:creationId xmlns="" xmlns:a16="http://schemas.microsoft.com/office/drawing/2014/main" id="{00000000-0008-0000-0400-0000B7010000}"/>
            </a:ext>
          </a:extLst>
        </xdr:cNvPr>
        <xdr:cNvSpPr/>
      </xdr:nvSpPr>
      <xdr:spPr>
        <a:xfrm>
          <a:off x="12954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100347</xdr:rowOff>
    </xdr:from>
    <xdr:ext cx="762000" cy="259045"/>
    <xdr:sp macro="" textlink="">
      <xdr:nvSpPr>
        <xdr:cNvPr id="440" name="テキスト ボックス 439">
          <a:extLst>
            <a:ext uri="{FF2B5EF4-FFF2-40B4-BE49-F238E27FC236}">
              <a16:creationId xmlns="" xmlns:a16="http://schemas.microsoft.com/office/drawing/2014/main" id="{00000000-0008-0000-0400-0000B8010000}"/>
            </a:ext>
          </a:extLst>
        </xdr:cNvPr>
        <xdr:cNvSpPr txBox="1"/>
      </xdr:nvSpPr>
      <xdr:spPr>
        <a:xfrm>
          <a:off x="12623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137160</xdr:rowOff>
    </xdr:from>
    <xdr:to>
      <xdr:col>82</xdr:col>
      <xdr:colOff>158750</xdr:colOff>
      <xdr:row>76</xdr:row>
      <xdr:rowOff>67311</xdr:rowOff>
    </xdr:to>
    <xdr:sp macro="" textlink="">
      <xdr:nvSpPr>
        <xdr:cNvPr id="446" name="楕円 445">
          <a:extLst>
            <a:ext uri="{FF2B5EF4-FFF2-40B4-BE49-F238E27FC236}">
              <a16:creationId xmlns="" xmlns:a16="http://schemas.microsoft.com/office/drawing/2014/main" id="{00000000-0008-0000-0400-0000BE010000}"/>
            </a:ext>
          </a:extLst>
        </xdr:cNvPr>
        <xdr:cNvSpPr/>
      </xdr:nvSpPr>
      <xdr:spPr>
        <a:xfrm>
          <a:off x="164592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153687</xdr:rowOff>
    </xdr:from>
    <xdr:ext cx="762000" cy="259045"/>
    <xdr:sp macro="" textlink="">
      <xdr:nvSpPr>
        <xdr:cNvPr id="447" name="公債費以外該当値テキスト">
          <a:extLst>
            <a:ext uri="{FF2B5EF4-FFF2-40B4-BE49-F238E27FC236}">
              <a16:creationId xmlns="" xmlns:a16="http://schemas.microsoft.com/office/drawing/2014/main" id="{00000000-0008-0000-0400-0000BF010000}"/>
            </a:ext>
          </a:extLst>
        </xdr:cNvPr>
        <xdr:cNvSpPr txBox="1"/>
      </xdr:nvSpPr>
      <xdr:spPr>
        <a:xfrm>
          <a:off x="165989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41911</xdr:rowOff>
    </xdr:from>
    <xdr:to>
      <xdr:col>78</xdr:col>
      <xdr:colOff>120650</xdr:colOff>
      <xdr:row>76</xdr:row>
      <xdr:rowOff>143511</xdr:rowOff>
    </xdr:to>
    <xdr:sp macro="" textlink="">
      <xdr:nvSpPr>
        <xdr:cNvPr id="448" name="楕円 447">
          <a:extLst>
            <a:ext uri="{FF2B5EF4-FFF2-40B4-BE49-F238E27FC236}">
              <a16:creationId xmlns="" xmlns:a16="http://schemas.microsoft.com/office/drawing/2014/main" id="{00000000-0008-0000-0400-0000C0010000}"/>
            </a:ext>
          </a:extLst>
        </xdr:cNvPr>
        <xdr:cNvSpPr/>
      </xdr:nvSpPr>
      <xdr:spPr>
        <a:xfrm>
          <a:off x="15621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128288</xdr:rowOff>
    </xdr:from>
    <xdr:ext cx="736600" cy="259045"/>
    <xdr:sp macro="" textlink="">
      <xdr:nvSpPr>
        <xdr:cNvPr id="449" name="テキスト ボックス 448">
          <a:extLst>
            <a:ext uri="{FF2B5EF4-FFF2-40B4-BE49-F238E27FC236}">
              <a16:creationId xmlns="" xmlns:a16="http://schemas.microsoft.com/office/drawing/2014/main" id="{00000000-0008-0000-0400-0000C1010000}"/>
            </a:ext>
          </a:extLst>
        </xdr:cNvPr>
        <xdr:cNvSpPr txBox="1"/>
      </xdr:nvSpPr>
      <xdr:spPr>
        <a:xfrm>
          <a:off x="15290800" y="13158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144780</xdr:rowOff>
    </xdr:from>
    <xdr:to>
      <xdr:col>74</xdr:col>
      <xdr:colOff>31750</xdr:colOff>
      <xdr:row>76</xdr:row>
      <xdr:rowOff>74930</xdr:rowOff>
    </xdr:to>
    <xdr:sp macro="" textlink="">
      <xdr:nvSpPr>
        <xdr:cNvPr id="450" name="楕円 449">
          <a:extLst>
            <a:ext uri="{FF2B5EF4-FFF2-40B4-BE49-F238E27FC236}">
              <a16:creationId xmlns="" xmlns:a16="http://schemas.microsoft.com/office/drawing/2014/main" id="{00000000-0008-0000-0400-0000C2010000}"/>
            </a:ext>
          </a:extLst>
        </xdr:cNvPr>
        <xdr:cNvSpPr/>
      </xdr:nvSpPr>
      <xdr:spPr>
        <a:xfrm>
          <a:off x="14732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59707</xdr:rowOff>
    </xdr:from>
    <xdr:ext cx="762000" cy="259045"/>
    <xdr:sp macro="" textlink="">
      <xdr:nvSpPr>
        <xdr:cNvPr id="451" name="テキスト ボックス 450">
          <a:extLst>
            <a:ext uri="{FF2B5EF4-FFF2-40B4-BE49-F238E27FC236}">
              <a16:creationId xmlns="" xmlns:a16="http://schemas.microsoft.com/office/drawing/2014/main" id="{00000000-0008-0000-0400-0000C3010000}"/>
            </a:ext>
          </a:extLst>
        </xdr:cNvPr>
        <xdr:cNvSpPr txBox="1"/>
      </xdr:nvSpPr>
      <xdr:spPr>
        <a:xfrm>
          <a:off x="14401800" y="1308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87630</xdr:rowOff>
    </xdr:from>
    <xdr:to>
      <xdr:col>69</xdr:col>
      <xdr:colOff>142875</xdr:colOff>
      <xdr:row>76</xdr:row>
      <xdr:rowOff>17780</xdr:rowOff>
    </xdr:to>
    <xdr:sp macro="" textlink="">
      <xdr:nvSpPr>
        <xdr:cNvPr id="452" name="楕円 451">
          <a:extLst>
            <a:ext uri="{FF2B5EF4-FFF2-40B4-BE49-F238E27FC236}">
              <a16:creationId xmlns="" xmlns:a16="http://schemas.microsoft.com/office/drawing/2014/main" id="{00000000-0008-0000-0400-0000C4010000}"/>
            </a:ext>
          </a:extLst>
        </xdr:cNvPr>
        <xdr:cNvSpPr/>
      </xdr:nvSpPr>
      <xdr:spPr>
        <a:xfrm>
          <a:off x="13843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2557</xdr:rowOff>
    </xdr:from>
    <xdr:ext cx="762000" cy="259045"/>
    <xdr:sp macro="" textlink="">
      <xdr:nvSpPr>
        <xdr:cNvPr id="453" name="テキスト ボックス 452">
          <a:extLst>
            <a:ext uri="{FF2B5EF4-FFF2-40B4-BE49-F238E27FC236}">
              <a16:creationId xmlns="" xmlns:a16="http://schemas.microsoft.com/office/drawing/2014/main" id="{00000000-0008-0000-0400-0000C5010000}"/>
            </a:ext>
          </a:extLst>
        </xdr:cNvPr>
        <xdr:cNvSpPr txBox="1"/>
      </xdr:nvSpPr>
      <xdr:spPr>
        <a:xfrm>
          <a:off x="13512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60960</xdr:rowOff>
    </xdr:from>
    <xdr:to>
      <xdr:col>65</xdr:col>
      <xdr:colOff>53975</xdr:colOff>
      <xdr:row>75</xdr:row>
      <xdr:rowOff>162561</xdr:rowOff>
    </xdr:to>
    <xdr:sp macro="" textlink="">
      <xdr:nvSpPr>
        <xdr:cNvPr id="454" name="楕円 453">
          <a:extLst>
            <a:ext uri="{FF2B5EF4-FFF2-40B4-BE49-F238E27FC236}">
              <a16:creationId xmlns="" xmlns:a16="http://schemas.microsoft.com/office/drawing/2014/main" id="{00000000-0008-0000-0400-0000C6010000}"/>
            </a:ext>
          </a:extLst>
        </xdr:cNvPr>
        <xdr:cNvSpPr/>
      </xdr:nvSpPr>
      <xdr:spPr>
        <a:xfrm>
          <a:off x="12954000" y="129197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147338</xdr:rowOff>
    </xdr:from>
    <xdr:ext cx="762000" cy="259045"/>
    <xdr:sp macro="" textlink="">
      <xdr:nvSpPr>
        <xdr:cNvPr id="455" name="テキスト ボックス 454">
          <a:extLst>
            <a:ext uri="{FF2B5EF4-FFF2-40B4-BE49-F238E27FC236}">
              <a16:creationId xmlns="" xmlns:a16="http://schemas.microsoft.com/office/drawing/2014/main" id="{00000000-0008-0000-0400-0000C7010000}"/>
            </a:ext>
          </a:extLst>
        </xdr:cNvPr>
        <xdr:cNvSpPr txBox="1"/>
      </xdr:nvSpPr>
      <xdr:spPr>
        <a:xfrm>
          <a:off x="12623800" y="1300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奈良県平群町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117606</xdr:rowOff>
    </xdr:from>
    <xdr:to>
      <xdr:col>29</xdr:col>
      <xdr:colOff>127000</xdr:colOff>
      <xdr:row>20</xdr:row>
      <xdr:rowOff>152451</xdr:rowOff>
    </xdr:to>
    <xdr:cxnSp macro="">
      <xdr:nvCxnSpPr>
        <xdr:cNvPr id="47" name="直線コネクタ 46">
          <a:extLst>
            <a:ext uri="{FF2B5EF4-FFF2-40B4-BE49-F238E27FC236}">
              <a16:creationId xmlns="" xmlns:a16="http://schemas.microsoft.com/office/drawing/2014/main" id="{00000000-0008-0000-0500-00002F000000}"/>
            </a:ext>
          </a:extLst>
        </xdr:cNvPr>
        <xdr:cNvCxnSpPr/>
      </xdr:nvCxnSpPr>
      <xdr:spPr bwMode="auto">
        <a:xfrm flipV="1">
          <a:off x="5651500" y="2051181"/>
          <a:ext cx="0" cy="15778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124528</xdr:rowOff>
    </xdr:from>
    <xdr:ext cx="762000" cy="259045"/>
    <xdr:sp macro="" textlink="">
      <xdr:nvSpPr>
        <xdr:cNvPr id="48" name="人口1人当たり決算額の推移最小値テキスト130">
          <a:extLst>
            <a:ext uri="{FF2B5EF4-FFF2-40B4-BE49-F238E27FC236}">
              <a16:creationId xmlns="" xmlns:a16="http://schemas.microsoft.com/office/drawing/2014/main" id="{00000000-0008-0000-0500-000030000000}"/>
            </a:ext>
          </a:extLst>
        </xdr:cNvPr>
        <xdr:cNvSpPr txBox="1"/>
      </xdr:nvSpPr>
      <xdr:spPr>
        <a:xfrm>
          <a:off x="5740400" y="360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152451</xdr:rowOff>
    </xdr:from>
    <xdr:to>
      <xdr:col>30</xdr:col>
      <xdr:colOff>25400</xdr:colOff>
      <xdr:row>20</xdr:row>
      <xdr:rowOff>152451</xdr:rowOff>
    </xdr:to>
    <xdr:cxnSp macro="">
      <xdr:nvCxnSpPr>
        <xdr:cNvPr id="49" name="直線コネクタ 48">
          <a:extLst>
            <a:ext uri="{FF2B5EF4-FFF2-40B4-BE49-F238E27FC236}">
              <a16:creationId xmlns="" xmlns:a16="http://schemas.microsoft.com/office/drawing/2014/main" id="{00000000-0008-0000-0500-000031000000}"/>
            </a:ext>
          </a:extLst>
        </xdr:cNvPr>
        <xdr:cNvCxnSpPr/>
      </xdr:nvCxnSpPr>
      <xdr:spPr bwMode="auto">
        <a:xfrm>
          <a:off x="5562600" y="36290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32533</xdr:rowOff>
    </xdr:from>
    <xdr:ext cx="762000" cy="259045"/>
    <xdr:sp macro="" textlink="">
      <xdr:nvSpPr>
        <xdr:cNvPr id="50" name="人口1人当たり決算額の推移最大値テキスト130">
          <a:extLst>
            <a:ext uri="{FF2B5EF4-FFF2-40B4-BE49-F238E27FC236}">
              <a16:creationId xmlns="" xmlns:a16="http://schemas.microsoft.com/office/drawing/2014/main" id="{00000000-0008-0000-0500-000032000000}"/>
            </a:ext>
          </a:extLst>
        </xdr:cNvPr>
        <xdr:cNvSpPr txBox="1"/>
      </xdr:nvSpPr>
      <xdr:spPr>
        <a:xfrm>
          <a:off x="5740400" y="1794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117606</xdr:rowOff>
    </xdr:from>
    <xdr:to>
      <xdr:col>30</xdr:col>
      <xdr:colOff>25400</xdr:colOff>
      <xdr:row>11</xdr:row>
      <xdr:rowOff>117606</xdr:rowOff>
    </xdr:to>
    <xdr:cxnSp macro="">
      <xdr:nvCxnSpPr>
        <xdr:cNvPr id="51" name="直線コネクタ 50">
          <a:extLst>
            <a:ext uri="{FF2B5EF4-FFF2-40B4-BE49-F238E27FC236}">
              <a16:creationId xmlns="" xmlns:a16="http://schemas.microsoft.com/office/drawing/2014/main" id="{00000000-0008-0000-0500-000033000000}"/>
            </a:ext>
          </a:extLst>
        </xdr:cNvPr>
        <xdr:cNvCxnSpPr/>
      </xdr:nvCxnSpPr>
      <xdr:spPr bwMode="auto">
        <a:xfrm>
          <a:off x="5562600" y="2051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156027</xdr:rowOff>
    </xdr:from>
    <xdr:to>
      <xdr:col>29</xdr:col>
      <xdr:colOff>127000</xdr:colOff>
      <xdr:row>16</xdr:row>
      <xdr:rowOff>159390</xdr:rowOff>
    </xdr:to>
    <xdr:cxnSp macro="">
      <xdr:nvCxnSpPr>
        <xdr:cNvPr id="52" name="直線コネクタ 51">
          <a:extLst>
            <a:ext uri="{FF2B5EF4-FFF2-40B4-BE49-F238E27FC236}">
              <a16:creationId xmlns="" xmlns:a16="http://schemas.microsoft.com/office/drawing/2014/main" id="{00000000-0008-0000-0500-000034000000}"/>
            </a:ext>
          </a:extLst>
        </xdr:cNvPr>
        <xdr:cNvCxnSpPr/>
      </xdr:nvCxnSpPr>
      <xdr:spPr bwMode="auto">
        <a:xfrm>
          <a:off x="5003800" y="2946852"/>
          <a:ext cx="647700" cy="3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144168</xdr:rowOff>
    </xdr:from>
    <xdr:ext cx="762000" cy="259045"/>
    <xdr:sp macro="" textlink="">
      <xdr:nvSpPr>
        <xdr:cNvPr id="53" name="人口1人当たり決算額の推移平均値テキスト130">
          <a:extLst>
            <a:ext uri="{FF2B5EF4-FFF2-40B4-BE49-F238E27FC236}">
              <a16:creationId xmlns="" xmlns:a16="http://schemas.microsoft.com/office/drawing/2014/main" id="{00000000-0008-0000-0500-000035000000}"/>
            </a:ext>
          </a:extLst>
        </xdr:cNvPr>
        <xdr:cNvSpPr txBox="1"/>
      </xdr:nvSpPr>
      <xdr:spPr>
        <a:xfrm>
          <a:off x="5740400" y="2934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137721</xdr:rowOff>
    </xdr:from>
    <xdr:to>
      <xdr:col>29</xdr:col>
      <xdr:colOff>177800</xdr:colOff>
      <xdr:row>17</xdr:row>
      <xdr:rowOff>67871</xdr:rowOff>
    </xdr:to>
    <xdr:sp macro="" textlink="">
      <xdr:nvSpPr>
        <xdr:cNvPr id="54" name="フローチャート: 判断 53">
          <a:extLst>
            <a:ext uri="{FF2B5EF4-FFF2-40B4-BE49-F238E27FC236}">
              <a16:creationId xmlns="" xmlns:a16="http://schemas.microsoft.com/office/drawing/2014/main" id="{00000000-0008-0000-0500-000036000000}"/>
            </a:ext>
          </a:extLst>
        </xdr:cNvPr>
        <xdr:cNvSpPr/>
      </xdr:nvSpPr>
      <xdr:spPr bwMode="auto">
        <a:xfrm>
          <a:off x="56007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156027</xdr:rowOff>
    </xdr:from>
    <xdr:to>
      <xdr:col>26</xdr:col>
      <xdr:colOff>50800</xdr:colOff>
      <xdr:row>17</xdr:row>
      <xdr:rowOff>1265</xdr:rowOff>
    </xdr:to>
    <xdr:cxnSp macro="">
      <xdr:nvCxnSpPr>
        <xdr:cNvPr id="55" name="直線コネクタ 54">
          <a:extLst>
            <a:ext uri="{FF2B5EF4-FFF2-40B4-BE49-F238E27FC236}">
              <a16:creationId xmlns="" xmlns:a16="http://schemas.microsoft.com/office/drawing/2014/main" id="{00000000-0008-0000-0500-000037000000}"/>
            </a:ext>
          </a:extLst>
        </xdr:cNvPr>
        <xdr:cNvCxnSpPr/>
      </xdr:nvCxnSpPr>
      <xdr:spPr bwMode="auto">
        <a:xfrm flipV="1">
          <a:off x="4305300" y="2946852"/>
          <a:ext cx="698500" cy="166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160793</xdr:rowOff>
    </xdr:from>
    <xdr:to>
      <xdr:col>26</xdr:col>
      <xdr:colOff>101600</xdr:colOff>
      <xdr:row>17</xdr:row>
      <xdr:rowOff>90943</xdr:rowOff>
    </xdr:to>
    <xdr:sp macro="" textlink="">
      <xdr:nvSpPr>
        <xdr:cNvPr id="56" name="フローチャート: 判断 55">
          <a:extLst>
            <a:ext uri="{FF2B5EF4-FFF2-40B4-BE49-F238E27FC236}">
              <a16:creationId xmlns="" xmlns:a16="http://schemas.microsoft.com/office/drawing/2014/main" id="{00000000-0008-0000-0500-000038000000}"/>
            </a:ext>
          </a:extLst>
        </xdr:cNvPr>
        <xdr:cNvSpPr/>
      </xdr:nvSpPr>
      <xdr:spPr bwMode="auto">
        <a:xfrm>
          <a:off x="49530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75720</xdr:rowOff>
    </xdr:from>
    <xdr:ext cx="736600" cy="259045"/>
    <xdr:sp macro="" textlink="">
      <xdr:nvSpPr>
        <xdr:cNvPr id="57" name="テキスト ボックス 56">
          <a:extLst>
            <a:ext uri="{FF2B5EF4-FFF2-40B4-BE49-F238E27FC236}">
              <a16:creationId xmlns="" xmlns:a16="http://schemas.microsoft.com/office/drawing/2014/main" id="{00000000-0008-0000-0500-000039000000}"/>
            </a:ext>
          </a:extLst>
        </xdr:cNvPr>
        <xdr:cNvSpPr txBox="1"/>
      </xdr:nvSpPr>
      <xdr:spPr>
        <a:xfrm>
          <a:off x="4622800" y="3037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1265</xdr:rowOff>
    </xdr:from>
    <xdr:to>
      <xdr:col>22</xdr:col>
      <xdr:colOff>114300</xdr:colOff>
      <xdr:row>17</xdr:row>
      <xdr:rowOff>78156</xdr:rowOff>
    </xdr:to>
    <xdr:cxnSp macro="">
      <xdr:nvCxnSpPr>
        <xdr:cNvPr id="58" name="直線コネクタ 57">
          <a:extLst>
            <a:ext uri="{FF2B5EF4-FFF2-40B4-BE49-F238E27FC236}">
              <a16:creationId xmlns="" xmlns:a16="http://schemas.microsoft.com/office/drawing/2014/main" id="{00000000-0008-0000-0500-00003A000000}"/>
            </a:ext>
          </a:extLst>
        </xdr:cNvPr>
        <xdr:cNvCxnSpPr/>
      </xdr:nvCxnSpPr>
      <xdr:spPr bwMode="auto">
        <a:xfrm flipV="1">
          <a:off x="3606800" y="2963540"/>
          <a:ext cx="698500" cy="768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267</xdr:rowOff>
    </xdr:from>
    <xdr:to>
      <xdr:col>22</xdr:col>
      <xdr:colOff>165100</xdr:colOff>
      <xdr:row>17</xdr:row>
      <xdr:rowOff>101867</xdr:rowOff>
    </xdr:to>
    <xdr:sp macro="" textlink="">
      <xdr:nvSpPr>
        <xdr:cNvPr id="59" name="フローチャート: 判断 58">
          <a:extLst>
            <a:ext uri="{FF2B5EF4-FFF2-40B4-BE49-F238E27FC236}">
              <a16:creationId xmlns="" xmlns:a16="http://schemas.microsoft.com/office/drawing/2014/main" id="{00000000-0008-0000-0500-00003B000000}"/>
            </a:ext>
          </a:extLst>
        </xdr:cNvPr>
        <xdr:cNvSpPr/>
      </xdr:nvSpPr>
      <xdr:spPr bwMode="auto">
        <a:xfrm>
          <a:off x="42545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86644</xdr:rowOff>
    </xdr:from>
    <xdr:ext cx="762000" cy="259045"/>
    <xdr:sp macro="" textlink="">
      <xdr:nvSpPr>
        <xdr:cNvPr id="60" name="テキスト ボックス 59">
          <a:extLst>
            <a:ext uri="{FF2B5EF4-FFF2-40B4-BE49-F238E27FC236}">
              <a16:creationId xmlns="" xmlns:a16="http://schemas.microsoft.com/office/drawing/2014/main" id="{00000000-0008-0000-0500-00003C000000}"/>
            </a:ext>
          </a:extLst>
        </xdr:cNvPr>
        <xdr:cNvSpPr txBox="1"/>
      </xdr:nvSpPr>
      <xdr:spPr>
        <a:xfrm>
          <a:off x="3924300" y="3048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78156</xdr:rowOff>
    </xdr:from>
    <xdr:to>
      <xdr:col>18</xdr:col>
      <xdr:colOff>177800</xdr:colOff>
      <xdr:row>17</xdr:row>
      <xdr:rowOff>141184</xdr:rowOff>
    </xdr:to>
    <xdr:cxnSp macro="">
      <xdr:nvCxnSpPr>
        <xdr:cNvPr id="61" name="直線コネクタ 60">
          <a:extLst>
            <a:ext uri="{FF2B5EF4-FFF2-40B4-BE49-F238E27FC236}">
              <a16:creationId xmlns="" xmlns:a16="http://schemas.microsoft.com/office/drawing/2014/main" id="{00000000-0008-0000-0500-00003D000000}"/>
            </a:ext>
          </a:extLst>
        </xdr:cNvPr>
        <xdr:cNvCxnSpPr/>
      </xdr:nvCxnSpPr>
      <xdr:spPr bwMode="auto">
        <a:xfrm flipV="1">
          <a:off x="2908300" y="3040431"/>
          <a:ext cx="698500" cy="630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29103</xdr:rowOff>
    </xdr:from>
    <xdr:to>
      <xdr:col>19</xdr:col>
      <xdr:colOff>38100</xdr:colOff>
      <xdr:row>17</xdr:row>
      <xdr:rowOff>130703</xdr:rowOff>
    </xdr:to>
    <xdr:sp macro="" textlink="">
      <xdr:nvSpPr>
        <xdr:cNvPr id="62" name="フローチャート: 判断 61">
          <a:extLst>
            <a:ext uri="{FF2B5EF4-FFF2-40B4-BE49-F238E27FC236}">
              <a16:creationId xmlns="" xmlns:a16="http://schemas.microsoft.com/office/drawing/2014/main" id="{00000000-0008-0000-0500-00003E000000}"/>
            </a:ext>
          </a:extLst>
        </xdr:cNvPr>
        <xdr:cNvSpPr/>
      </xdr:nvSpPr>
      <xdr:spPr bwMode="auto">
        <a:xfrm>
          <a:off x="35560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115480</xdr:rowOff>
    </xdr:from>
    <xdr:ext cx="762000" cy="259045"/>
    <xdr:sp macro="" textlink="">
      <xdr:nvSpPr>
        <xdr:cNvPr id="63" name="テキスト ボックス 62">
          <a:extLst>
            <a:ext uri="{FF2B5EF4-FFF2-40B4-BE49-F238E27FC236}">
              <a16:creationId xmlns="" xmlns:a16="http://schemas.microsoft.com/office/drawing/2014/main" id="{00000000-0008-0000-0500-00003F000000}"/>
            </a:ext>
          </a:extLst>
        </xdr:cNvPr>
        <xdr:cNvSpPr txBox="1"/>
      </xdr:nvSpPr>
      <xdr:spPr>
        <a:xfrm>
          <a:off x="3225800" y="307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62495</xdr:rowOff>
    </xdr:from>
    <xdr:to>
      <xdr:col>15</xdr:col>
      <xdr:colOff>101600</xdr:colOff>
      <xdr:row>17</xdr:row>
      <xdr:rowOff>164095</xdr:rowOff>
    </xdr:to>
    <xdr:sp macro="" textlink="">
      <xdr:nvSpPr>
        <xdr:cNvPr id="64" name="フローチャート: 判断 63">
          <a:extLst>
            <a:ext uri="{FF2B5EF4-FFF2-40B4-BE49-F238E27FC236}">
              <a16:creationId xmlns="" xmlns:a16="http://schemas.microsoft.com/office/drawing/2014/main" id="{00000000-0008-0000-0500-000040000000}"/>
            </a:ext>
          </a:extLst>
        </xdr:cNvPr>
        <xdr:cNvSpPr/>
      </xdr:nvSpPr>
      <xdr:spPr bwMode="auto">
        <a:xfrm>
          <a:off x="28575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2822</xdr:rowOff>
    </xdr:from>
    <xdr:ext cx="762000" cy="259045"/>
    <xdr:sp macro="" textlink="">
      <xdr:nvSpPr>
        <xdr:cNvPr id="65" name="テキスト ボックス 64">
          <a:extLst>
            <a:ext uri="{FF2B5EF4-FFF2-40B4-BE49-F238E27FC236}">
              <a16:creationId xmlns="" xmlns:a16="http://schemas.microsoft.com/office/drawing/2014/main" id="{00000000-0008-0000-0500-000041000000}"/>
            </a:ext>
          </a:extLst>
        </xdr:cNvPr>
        <xdr:cNvSpPr txBox="1"/>
      </xdr:nvSpPr>
      <xdr:spPr>
        <a:xfrm>
          <a:off x="2527300" y="279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108590</xdr:rowOff>
    </xdr:from>
    <xdr:to>
      <xdr:col>29</xdr:col>
      <xdr:colOff>177800</xdr:colOff>
      <xdr:row>17</xdr:row>
      <xdr:rowOff>38740</xdr:rowOff>
    </xdr:to>
    <xdr:sp macro="" textlink="">
      <xdr:nvSpPr>
        <xdr:cNvPr id="71" name="楕円 70">
          <a:extLst>
            <a:ext uri="{FF2B5EF4-FFF2-40B4-BE49-F238E27FC236}">
              <a16:creationId xmlns="" xmlns:a16="http://schemas.microsoft.com/office/drawing/2014/main" id="{00000000-0008-0000-0500-000047000000}"/>
            </a:ext>
          </a:extLst>
        </xdr:cNvPr>
        <xdr:cNvSpPr/>
      </xdr:nvSpPr>
      <xdr:spPr bwMode="auto">
        <a:xfrm>
          <a:off x="5600700" y="2899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125117</xdr:rowOff>
    </xdr:from>
    <xdr:ext cx="762000" cy="259045"/>
    <xdr:sp macro="" textlink="">
      <xdr:nvSpPr>
        <xdr:cNvPr id="72" name="人口1人当たり決算額の推移該当値テキスト130">
          <a:extLst>
            <a:ext uri="{FF2B5EF4-FFF2-40B4-BE49-F238E27FC236}">
              <a16:creationId xmlns="" xmlns:a16="http://schemas.microsoft.com/office/drawing/2014/main" id="{00000000-0008-0000-0500-000048000000}"/>
            </a:ext>
          </a:extLst>
        </xdr:cNvPr>
        <xdr:cNvSpPr txBox="1"/>
      </xdr:nvSpPr>
      <xdr:spPr>
        <a:xfrm>
          <a:off x="5740400" y="274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105227</xdr:rowOff>
    </xdr:from>
    <xdr:to>
      <xdr:col>26</xdr:col>
      <xdr:colOff>101600</xdr:colOff>
      <xdr:row>17</xdr:row>
      <xdr:rowOff>35377</xdr:rowOff>
    </xdr:to>
    <xdr:sp macro="" textlink="">
      <xdr:nvSpPr>
        <xdr:cNvPr id="73" name="楕円 72">
          <a:extLst>
            <a:ext uri="{FF2B5EF4-FFF2-40B4-BE49-F238E27FC236}">
              <a16:creationId xmlns="" xmlns:a16="http://schemas.microsoft.com/office/drawing/2014/main" id="{00000000-0008-0000-0500-000049000000}"/>
            </a:ext>
          </a:extLst>
        </xdr:cNvPr>
        <xdr:cNvSpPr/>
      </xdr:nvSpPr>
      <xdr:spPr bwMode="auto">
        <a:xfrm>
          <a:off x="4953000" y="28960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45554</xdr:rowOff>
    </xdr:from>
    <xdr:ext cx="736600" cy="259045"/>
    <xdr:sp macro="" textlink="">
      <xdr:nvSpPr>
        <xdr:cNvPr id="74" name="テキスト ボックス 73">
          <a:extLst>
            <a:ext uri="{FF2B5EF4-FFF2-40B4-BE49-F238E27FC236}">
              <a16:creationId xmlns="" xmlns:a16="http://schemas.microsoft.com/office/drawing/2014/main" id="{00000000-0008-0000-0500-00004A000000}"/>
            </a:ext>
          </a:extLst>
        </xdr:cNvPr>
        <xdr:cNvSpPr txBox="1"/>
      </xdr:nvSpPr>
      <xdr:spPr>
        <a:xfrm>
          <a:off x="4622800" y="2664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121915</xdr:rowOff>
    </xdr:from>
    <xdr:to>
      <xdr:col>22</xdr:col>
      <xdr:colOff>165100</xdr:colOff>
      <xdr:row>17</xdr:row>
      <xdr:rowOff>52065</xdr:rowOff>
    </xdr:to>
    <xdr:sp macro="" textlink="">
      <xdr:nvSpPr>
        <xdr:cNvPr id="75" name="楕円 74">
          <a:extLst>
            <a:ext uri="{FF2B5EF4-FFF2-40B4-BE49-F238E27FC236}">
              <a16:creationId xmlns="" xmlns:a16="http://schemas.microsoft.com/office/drawing/2014/main" id="{00000000-0008-0000-0500-00004B000000}"/>
            </a:ext>
          </a:extLst>
        </xdr:cNvPr>
        <xdr:cNvSpPr/>
      </xdr:nvSpPr>
      <xdr:spPr bwMode="auto">
        <a:xfrm>
          <a:off x="4254500" y="29127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62242</xdr:rowOff>
    </xdr:from>
    <xdr:ext cx="762000" cy="259045"/>
    <xdr:sp macro="" textlink="">
      <xdr:nvSpPr>
        <xdr:cNvPr id="76" name="テキスト ボックス 75">
          <a:extLst>
            <a:ext uri="{FF2B5EF4-FFF2-40B4-BE49-F238E27FC236}">
              <a16:creationId xmlns="" xmlns:a16="http://schemas.microsoft.com/office/drawing/2014/main" id="{00000000-0008-0000-0500-00004C000000}"/>
            </a:ext>
          </a:extLst>
        </xdr:cNvPr>
        <xdr:cNvSpPr txBox="1"/>
      </xdr:nvSpPr>
      <xdr:spPr>
        <a:xfrm>
          <a:off x="3924300" y="268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27356</xdr:rowOff>
    </xdr:from>
    <xdr:to>
      <xdr:col>19</xdr:col>
      <xdr:colOff>38100</xdr:colOff>
      <xdr:row>17</xdr:row>
      <xdr:rowOff>128956</xdr:rowOff>
    </xdr:to>
    <xdr:sp macro="" textlink="">
      <xdr:nvSpPr>
        <xdr:cNvPr id="77" name="楕円 76">
          <a:extLst>
            <a:ext uri="{FF2B5EF4-FFF2-40B4-BE49-F238E27FC236}">
              <a16:creationId xmlns="" xmlns:a16="http://schemas.microsoft.com/office/drawing/2014/main" id="{00000000-0008-0000-0500-00004D000000}"/>
            </a:ext>
          </a:extLst>
        </xdr:cNvPr>
        <xdr:cNvSpPr/>
      </xdr:nvSpPr>
      <xdr:spPr bwMode="auto">
        <a:xfrm>
          <a:off x="3556000" y="2989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139133</xdr:rowOff>
    </xdr:from>
    <xdr:ext cx="762000" cy="259045"/>
    <xdr:sp macro="" textlink="">
      <xdr:nvSpPr>
        <xdr:cNvPr id="78" name="テキスト ボックス 77">
          <a:extLst>
            <a:ext uri="{FF2B5EF4-FFF2-40B4-BE49-F238E27FC236}">
              <a16:creationId xmlns="" xmlns:a16="http://schemas.microsoft.com/office/drawing/2014/main" id="{00000000-0008-0000-0500-00004E000000}"/>
            </a:ext>
          </a:extLst>
        </xdr:cNvPr>
        <xdr:cNvSpPr txBox="1"/>
      </xdr:nvSpPr>
      <xdr:spPr>
        <a:xfrm>
          <a:off x="3225800" y="2758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90384</xdr:rowOff>
    </xdr:from>
    <xdr:to>
      <xdr:col>15</xdr:col>
      <xdr:colOff>101600</xdr:colOff>
      <xdr:row>18</xdr:row>
      <xdr:rowOff>20534</xdr:rowOff>
    </xdr:to>
    <xdr:sp macro="" textlink="">
      <xdr:nvSpPr>
        <xdr:cNvPr id="79" name="楕円 78">
          <a:extLst>
            <a:ext uri="{FF2B5EF4-FFF2-40B4-BE49-F238E27FC236}">
              <a16:creationId xmlns="" xmlns:a16="http://schemas.microsoft.com/office/drawing/2014/main" id="{00000000-0008-0000-0500-00004F000000}"/>
            </a:ext>
          </a:extLst>
        </xdr:cNvPr>
        <xdr:cNvSpPr/>
      </xdr:nvSpPr>
      <xdr:spPr bwMode="auto">
        <a:xfrm>
          <a:off x="2857500" y="3052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5311</xdr:rowOff>
    </xdr:from>
    <xdr:ext cx="762000" cy="259045"/>
    <xdr:sp macro="" textlink="">
      <xdr:nvSpPr>
        <xdr:cNvPr id="80" name="テキスト ボックス 79">
          <a:extLst>
            <a:ext uri="{FF2B5EF4-FFF2-40B4-BE49-F238E27FC236}">
              <a16:creationId xmlns="" xmlns:a16="http://schemas.microsoft.com/office/drawing/2014/main" id="{00000000-0008-0000-0500-000050000000}"/>
            </a:ext>
          </a:extLst>
        </xdr:cNvPr>
        <xdr:cNvSpPr txBox="1"/>
      </xdr:nvSpPr>
      <xdr:spPr>
        <a:xfrm>
          <a:off x="2527300" y="3139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322529</xdr:rowOff>
    </xdr:from>
    <xdr:to>
      <xdr:col>29</xdr:col>
      <xdr:colOff>127000</xdr:colOff>
      <xdr:row>37</xdr:row>
      <xdr:rowOff>196418</xdr:rowOff>
    </xdr:to>
    <xdr:cxnSp macro="">
      <xdr:nvCxnSpPr>
        <xdr:cNvPr id="108" name="直線コネクタ 107">
          <a:extLst>
            <a:ext uri="{FF2B5EF4-FFF2-40B4-BE49-F238E27FC236}">
              <a16:creationId xmlns="" xmlns:a16="http://schemas.microsoft.com/office/drawing/2014/main" id="{00000000-0008-0000-0500-00006C000000}"/>
            </a:ext>
          </a:extLst>
        </xdr:cNvPr>
        <xdr:cNvCxnSpPr/>
      </xdr:nvCxnSpPr>
      <xdr:spPr bwMode="auto">
        <a:xfrm flipV="1">
          <a:off x="5651500" y="6247079"/>
          <a:ext cx="0" cy="10740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168495</xdr:rowOff>
    </xdr:from>
    <xdr:ext cx="762000" cy="259045"/>
    <xdr:sp macro="" textlink="">
      <xdr:nvSpPr>
        <xdr:cNvPr id="109" name="人口1人当たり決算額の推移最小値テキスト445">
          <a:extLst>
            <a:ext uri="{FF2B5EF4-FFF2-40B4-BE49-F238E27FC236}">
              <a16:creationId xmlns="" xmlns:a16="http://schemas.microsoft.com/office/drawing/2014/main" id="{00000000-0008-0000-0500-00006D000000}"/>
            </a:ext>
          </a:extLst>
        </xdr:cNvPr>
        <xdr:cNvSpPr txBox="1"/>
      </xdr:nvSpPr>
      <xdr:spPr>
        <a:xfrm>
          <a:off x="5740400" y="7293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196418</xdr:rowOff>
    </xdr:from>
    <xdr:to>
      <xdr:col>30</xdr:col>
      <xdr:colOff>25400</xdr:colOff>
      <xdr:row>37</xdr:row>
      <xdr:rowOff>196418</xdr:rowOff>
    </xdr:to>
    <xdr:cxnSp macro="">
      <xdr:nvCxnSpPr>
        <xdr:cNvPr id="110" name="直線コネクタ 109">
          <a:extLst>
            <a:ext uri="{FF2B5EF4-FFF2-40B4-BE49-F238E27FC236}">
              <a16:creationId xmlns="" xmlns:a16="http://schemas.microsoft.com/office/drawing/2014/main" id="{00000000-0008-0000-0500-00006E000000}"/>
            </a:ext>
          </a:extLst>
        </xdr:cNvPr>
        <xdr:cNvCxnSpPr/>
      </xdr:nvCxnSpPr>
      <xdr:spPr bwMode="auto">
        <a:xfrm>
          <a:off x="5562600" y="7321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66006</xdr:rowOff>
    </xdr:from>
    <xdr:ext cx="762000" cy="259045"/>
    <xdr:sp macro="" textlink="">
      <xdr:nvSpPr>
        <xdr:cNvPr id="111" name="人口1人当たり決算額の推移最大値テキスト445">
          <a:extLst>
            <a:ext uri="{FF2B5EF4-FFF2-40B4-BE49-F238E27FC236}">
              <a16:creationId xmlns="" xmlns:a16="http://schemas.microsoft.com/office/drawing/2014/main" id="{00000000-0008-0000-0500-00006F000000}"/>
            </a:ext>
          </a:extLst>
        </xdr:cNvPr>
        <xdr:cNvSpPr txBox="1"/>
      </xdr:nvSpPr>
      <xdr:spPr>
        <a:xfrm>
          <a:off x="5740400" y="5990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322529</xdr:rowOff>
    </xdr:from>
    <xdr:to>
      <xdr:col>30</xdr:col>
      <xdr:colOff>25400</xdr:colOff>
      <xdr:row>33</xdr:row>
      <xdr:rowOff>322529</xdr:rowOff>
    </xdr:to>
    <xdr:cxnSp macro="">
      <xdr:nvCxnSpPr>
        <xdr:cNvPr id="112" name="直線コネクタ 111">
          <a:extLst>
            <a:ext uri="{FF2B5EF4-FFF2-40B4-BE49-F238E27FC236}">
              <a16:creationId xmlns="" xmlns:a16="http://schemas.microsoft.com/office/drawing/2014/main" id="{00000000-0008-0000-0500-000070000000}"/>
            </a:ext>
          </a:extLst>
        </xdr:cNvPr>
        <xdr:cNvCxnSpPr/>
      </xdr:nvCxnSpPr>
      <xdr:spPr bwMode="auto">
        <a:xfrm>
          <a:off x="5562600" y="6247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308775</xdr:rowOff>
    </xdr:from>
    <xdr:to>
      <xdr:col>29</xdr:col>
      <xdr:colOff>127000</xdr:colOff>
      <xdr:row>34</xdr:row>
      <xdr:rowOff>332798</xdr:rowOff>
    </xdr:to>
    <xdr:cxnSp macro="">
      <xdr:nvCxnSpPr>
        <xdr:cNvPr id="113" name="直線コネクタ 112">
          <a:extLst>
            <a:ext uri="{FF2B5EF4-FFF2-40B4-BE49-F238E27FC236}">
              <a16:creationId xmlns="" xmlns:a16="http://schemas.microsoft.com/office/drawing/2014/main" id="{00000000-0008-0000-0500-000071000000}"/>
            </a:ext>
          </a:extLst>
        </xdr:cNvPr>
        <xdr:cNvCxnSpPr/>
      </xdr:nvCxnSpPr>
      <xdr:spPr bwMode="auto">
        <a:xfrm>
          <a:off x="5003800" y="6576225"/>
          <a:ext cx="647700" cy="240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108628</xdr:rowOff>
    </xdr:from>
    <xdr:ext cx="762000" cy="259045"/>
    <xdr:sp macro="" textlink="">
      <xdr:nvSpPr>
        <xdr:cNvPr id="114" name="人口1人当たり決算額の推移平均値テキスト445">
          <a:extLst>
            <a:ext uri="{FF2B5EF4-FFF2-40B4-BE49-F238E27FC236}">
              <a16:creationId xmlns="" xmlns:a16="http://schemas.microsoft.com/office/drawing/2014/main" id="{00000000-0008-0000-0500-000072000000}"/>
            </a:ext>
          </a:extLst>
        </xdr:cNvPr>
        <xdr:cNvSpPr txBox="1"/>
      </xdr:nvSpPr>
      <xdr:spPr>
        <a:xfrm>
          <a:off x="5740400" y="67189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136551</xdr:rowOff>
    </xdr:from>
    <xdr:to>
      <xdr:col>29</xdr:col>
      <xdr:colOff>177800</xdr:colOff>
      <xdr:row>35</xdr:row>
      <xdr:rowOff>238151</xdr:rowOff>
    </xdr:to>
    <xdr:sp macro="" textlink="">
      <xdr:nvSpPr>
        <xdr:cNvPr id="115" name="フローチャート: 判断 114">
          <a:extLst>
            <a:ext uri="{FF2B5EF4-FFF2-40B4-BE49-F238E27FC236}">
              <a16:creationId xmlns="" xmlns:a16="http://schemas.microsoft.com/office/drawing/2014/main" id="{00000000-0008-0000-0500-000073000000}"/>
            </a:ext>
          </a:extLst>
        </xdr:cNvPr>
        <xdr:cNvSpPr/>
      </xdr:nvSpPr>
      <xdr:spPr bwMode="auto">
        <a:xfrm>
          <a:off x="56007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308775</xdr:rowOff>
    </xdr:from>
    <xdr:to>
      <xdr:col>26</xdr:col>
      <xdr:colOff>50800</xdr:colOff>
      <xdr:row>35</xdr:row>
      <xdr:rowOff>80423</xdr:rowOff>
    </xdr:to>
    <xdr:cxnSp macro="">
      <xdr:nvCxnSpPr>
        <xdr:cNvPr id="116" name="直線コネクタ 115">
          <a:extLst>
            <a:ext uri="{FF2B5EF4-FFF2-40B4-BE49-F238E27FC236}">
              <a16:creationId xmlns="" xmlns:a16="http://schemas.microsoft.com/office/drawing/2014/main" id="{00000000-0008-0000-0500-000074000000}"/>
            </a:ext>
          </a:extLst>
        </xdr:cNvPr>
        <xdr:cNvCxnSpPr/>
      </xdr:nvCxnSpPr>
      <xdr:spPr bwMode="auto">
        <a:xfrm flipV="1">
          <a:off x="4305300" y="6576225"/>
          <a:ext cx="698500" cy="114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133674</xdr:rowOff>
    </xdr:from>
    <xdr:to>
      <xdr:col>26</xdr:col>
      <xdr:colOff>101600</xdr:colOff>
      <xdr:row>35</xdr:row>
      <xdr:rowOff>235274</xdr:rowOff>
    </xdr:to>
    <xdr:sp macro="" textlink="">
      <xdr:nvSpPr>
        <xdr:cNvPr id="117" name="フローチャート: 判断 116">
          <a:extLst>
            <a:ext uri="{FF2B5EF4-FFF2-40B4-BE49-F238E27FC236}">
              <a16:creationId xmlns="" xmlns:a16="http://schemas.microsoft.com/office/drawing/2014/main" id="{00000000-0008-0000-0500-000075000000}"/>
            </a:ext>
          </a:extLst>
        </xdr:cNvPr>
        <xdr:cNvSpPr/>
      </xdr:nvSpPr>
      <xdr:spPr bwMode="auto">
        <a:xfrm>
          <a:off x="49530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220051</xdr:rowOff>
    </xdr:from>
    <xdr:ext cx="736600" cy="259045"/>
    <xdr:sp macro="" textlink="">
      <xdr:nvSpPr>
        <xdr:cNvPr id="118" name="テキスト ボックス 117">
          <a:extLst>
            <a:ext uri="{FF2B5EF4-FFF2-40B4-BE49-F238E27FC236}">
              <a16:creationId xmlns="" xmlns:a16="http://schemas.microsoft.com/office/drawing/2014/main" id="{00000000-0008-0000-0500-000076000000}"/>
            </a:ext>
          </a:extLst>
        </xdr:cNvPr>
        <xdr:cNvSpPr txBox="1"/>
      </xdr:nvSpPr>
      <xdr:spPr>
        <a:xfrm>
          <a:off x="4622800" y="6830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80423</xdr:rowOff>
    </xdr:from>
    <xdr:to>
      <xdr:col>22</xdr:col>
      <xdr:colOff>114300</xdr:colOff>
      <xdr:row>35</xdr:row>
      <xdr:rowOff>131039</xdr:rowOff>
    </xdr:to>
    <xdr:cxnSp macro="">
      <xdr:nvCxnSpPr>
        <xdr:cNvPr id="119" name="直線コネクタ 118">
          <a:extLst>
            <a:ext uri="{FF2B5EF4-FFF2-40B4-BE49-F238E27FC236}">
              <a16:creationId xmlns="" xmlns:a16="http://schemas.microsoft.com/office/drawing/2014/main" id="{00000000-0008-0000-0500-000077000000}"/>
            </a:ext>
          </a:extLst>
        </xdr:cNvPr>
        <xdr:cNvCxnSpPr/>
      </xdr:nvCxnSpPr>
      <xdr:spPr bwMode="auto">
        <a:xfrm flipV="1">
          <a:off x="3606800" y="6690773"/>
          <a:ext cx="698500" cy="506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120358</xdr:rowOff>
    </xdr:from>
    <xdr:to>
      <xdr:col>22</xdr:col>
      <xdr:colOff>165100</xdr:colOff>
      <xdr:row>35</xdr:row>
      <xdr:rowOff>221958</xdr:rowOff>
    </xdr:to>
    <xdr:sp macro="" textlink="">
      <xdr:nvSpPr>
        <xdr:cNvPr id="120" name="フローチャート: 判断 119">
          <a:extLst>
            <a:ext uri="{FF2B5EF4-FFF2-40B4-BE49-F238E27FC236}">
              <a16:creationId xmlns="" xmlns:a16="http://schemas.microsoft.com/office/drawing/2014/main" id="{00000000-0008-0000-0500-000078000000}"/>
            </a:ext>
          </a:extLst>
        </xdr:cNvPr>
        <xdr:cNvSpPr/>
      </xdr:nvSpPr>
      <xdr:spPr bwMode="auto">
        <a:xfrm>
          <a:off x="42545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206735</xdr:rowOff>
    </xdr:from>
    <xdr:ext cx="762000" cy="259045"/>
    <xdr:sp macro="" textlink="">
      <xdr:nvSpPr>
        <xdr:cNvPr id="121" name="テキスト ボックス 120">
          <a:extLst>
            <a:ext uri="{FF2B5EF4-FFF2-40B4-BE49-F238E27FC236}">
              <a16:creationId xmlns="" xmlns:a16="http://schemas.microsoft.com/office/drawing/2014/main" id="{00000000-0008-0000-0500-000079000000}"/>
            </a:ext>
          </a:extLst>
        </xdr:cNvPr>
        <xdr:cNvSpPr txBox="1"/>
      </xdr:nvSpPr>
      <xdr:spPr>
        <a:xfrm>
          <a:off x="3924300" y="6817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61449</xdr:rowOff>
    </xdr:from>
    <xdr:to>
      <xdr:col>18</xdr:col>
      <xdr:colOff>177800</xdr:colOff>
      <xdr:row>35</xdr:row>
      <xdr:rowOff>131039</xdr:rowOff>
    </xdr:to>
    <xdr:cxnSp macro="">
      <xdr:nvCxnSpPr>
        <xdr:cNvPr id="122" name="直線コネクタ 121">
          <a:extLst>
            <a:ext uri="{FF2B5EF4-FFF2-40B4-BE49-F238E27FC236}">
              <a16:creationId xmlns="" xmlns:a16="http://schemas.microsoft.com/office/drawing/2014/main" id="{00000000-0008-0000-0500-00007A000000}"/>
            </a:ext>
          </a:extLst>
        </xdr:cNvPr>
        <xdr:cNvCxnSpPr/>
      </xdr:nvCxnSpPr>
      <xdr:spPr bwMode="auto">
        <a:xfrm>
          <a:off x="2908300" y="6671799"/>
          <a:ext cx="698500" cy="69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81953</xdr:rowOff>
    </xdr:from>
    <xdr:to>
      <xdr:col>19</xdr:col>
      <xdr:colOff>38100</xdr:colOff>
      <xdr:row>35</xdr:row>
      <xdr:rowOff>183553</xdr:rowOff>
    </xdr:to>
    <xdr:sp macro="" textlink="">
      <xdr:nvSpPr>
        <xdr:cNvPr id="123" name="フローチャート: 判断 122">
          <a:extLst>
            <a:ext uri="{FF2B5EF4-FFF2-40B4-BE49-F238E27FC236}">
              <a16:creationId xmlns="" xmlns:a16="http://schemas.microsoft.com/office/drawing/2014/main" id="{00000000-0008-0000-0500-00007B000000}"/>
            </a:ext>
          </a:extLst>
        </xdr:cNvPr>
        <xdr:cNvSpPr/>
      </xdr:nvSpPr>
      <xdr:spPr bwMode="auto">
        <a:xfrm>
          <a:off x="35560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168330</xdr:rowOff>
    </xdr:from>
    <xdr:ext cx="762000" cy="259045"/>
    <xdr:sp macro="" textlink="">
      <xdr:nvSpPr>
        <xdr:cNvPr id="124" name="テキスト ボックス 123">
          <a:extLst>
            <a:ext uri="{FF2B5EF4-FFF2-40B4-BE49-F238E27FC236}">
              <a16:creationId xmlns="" xmlns:a16="http://schemas.microsoft.com/office/drawing/2014/main" id="{00000000-0008-0000-0500-00007C000000}"/>
            </a:ext>
          </a:extLst>
        </xdr:cNvPr>
        <xdr:cNvSpPr txBox="1"/>
      </xdr:nvSpPr>
      <xdr:spPr>
        <a:xfrm>
          <a:off x="3225800" y="6778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31070</xdr:rowOff>
    </xdr:from>
    <xdr:to>
      <xdr:col>15</xdr:col>
      <xdr:colOff>101600</xdr:colOff>
      <xdr:row>35</xdr:row>
      <xdr:rowOff>132670</xdr:rowOff>
    </xdr:to>
    <xdr:sp macro="" textlink="">
      <xdr:nvSpPr>
        <xdr:cNvPr id="125" name="フローチャート: 判断 124">
          <a:extLst>
            <a:ext uri="{FF2B5EF4-FFF2-40B4-BE49-F238E27FC236}">
              <a16:creationId xmlns="" xmlns:a16="http://schemas.microsoft.com/office/drawing/2014/main" id="{00000000-0008-0000-0500-00007D000000}"/>
            </a:ext>
          </a:extLst>
        </xdr:cNvPr>
        <xdr:cNvSpPr/>
      </xdr:nvSpPr>
      <xdr:spPr bwMode="auto">
        <a:xfrm>
          <a:off x="2857500" y="6641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117447</xdr:rowOff>
    </xdr:from>
    <xdr:ext cx="762000" cy="259045"/>
    <xdr:sp macro="" textlink="">
      <xdr:nvSpPr>
        <xdr:cNvPr id="126" name="テキスト ボックス 125">
          <a:extLst>
            <a:ext uri="{FF2B5EF4-FFF2-40B4-BE49-F238E27FC236}">
              <a16:creationId xmlns="" xmlns:a16="http://schemas.microsoft.com/office/drawing/2014/main" id="{00000000-0008-0000-0500-00007E000000}"/>
            </a:ext>
          </a:extLst>
        </xdr:cNvPr>
        <xdr:cNvSpPr txBox="1"/>
      </xdr:nvSpPr>
      <xdr:spPr>
        <a:xfrm>
          <a:off x="2527300" y="672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281998</xdr:rowOff>
    </xdr:from>
    <xdr:to>
      <xdr:col>29</xdr:col>
      <xdr:colOff>177800</xdr:colOff>
      <xdr:row>35</xdr:row>
      <xdr:rowOff>40698</xdr:rowOff>
    </xdr:to>
    <xdr:sp macro="" textlink="">
      <xdr:nvSpPr>
        <xdr:cNvPr id="132" name="楕円 131">
          <a:extLst>
            <a:ext uri="{FF2B5EF4-FFF2-40B4-BE49-F238E27FC236}">
              <a16:creationId xmlns="" xmlns:a16="http://schemas.microsoft.com/office/drawing/2014/main" id="{00000000-0008-0000-0500-000084000000}"/>
            </a:ext>
          </a:extLst>
        </xdr:cNvPr>
        <xdr:cNvSpPr/>
      </xdr:nvSpPr>
      <xdr:spPr bwMode="auto">
        <a:xfrm>
          <a:off x="5600700" y="6549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127074</xdr:rowOff>
    </xdr:from>
    <xdr:ext cx="762000" cy="259045"/>
    <xdr:sp macro="" textlink="">
      <xdr:nvSpPr>
        <xdr:cNvPr id="133" name="人口1人当たり決算額の推移該当値テキスト445">
          <a:extLst>
            <a:ext uri="{FF2B5EF4-FFF2-40B4-BE49-F238E27FC236}">
              <a16:creationId xmlns="" xmlns:a16="http://schemas.microsoft.com/office/drawing/2014/main" id="{00000000-0008-0000-0500-000085000000}"/>
            </a:ext>
          </a:extLst>
        </xdr:cNvPr>
        <xdr:cNvSpPr txBox="1"/>
      </xdr:nvSpPr>
      <xdr:spPr>
        <a:xfrm>
          <a:off x="5740400" y="6394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257975</xdr:rowOff>
    </xdr:from>
    <xdr:to>
      <xdr:col>26</xdr:col>
      <xdr:colOff>101600</xdr:colOff>
      <xdr:row>35</xdr:row>
      <xdr:rowOff>16675</xdr:rowOff>
    </xdr:to>
    <xdr:sp macro="" textlink="">
      <xdr:nvSpPr>
        <xdr:cNvPr id="134" name="楕円 133">
          <a:extLst>
            <a:ext uri="{FF2B5EF4-FFF2-40B4-BE49-F238E27FC236}">
              <a16:creationId xmlns="" xmlns:a16="http://schemas.microsoft.com/office/drawing/2014/main" id="{00000000-0008-0000-0500-000086000000}"/>
            </a:ext>
          </a:extLst>
        </xdr:cNvPr>
        <xdr:cNvSpPr/>
      </xdr:nvSpPr>
      <xdr:spPr bwMode="auto">
        <a:xfrm>
          <a:off x="4953000" y="6525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26852</xdr:rowOff>
    </xdr:from>
    <xdr:ext cx="736600" cy="259045"/>
    <xdr:sp macro="" textlink="">
      <xdr:nvSpPr>
        <xdr:cNvPr id="135" name="テキスト ボックス 134">
          <a:extLst>
            <a:ext uri="{FF2B5EF4-FFF2-40B4-BE49-F238E27FC236}">
              <a16:creationId xmlns="" xmlns:a16="http://schemas.microsoft.com/office/drawing/2014/main" id="{00000000-0008-0000-0500-000087000000}"/>
            </a:ext>
          </a:extLst>
        </xdr:cNvPr>
        <xdr:cNvSpPr txBox="1"/>
      </xdr:nvSpPr>
      <xdr:spPr>
        <a:xfrm>
          <a:off x="4622800" y="6294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29623</xdr:rowOff>
    </xdr:from>
    <xdr:to>
      <xdr:col>22</xdr:col>
      <xdr:colOff>165100</xdr:colOff>
      <xdr:row>35</xdr:row>
      <xdr:rowOff>131223</xdr:rowOff>
    </xdr:to>
    <xdr:sp macro="" textlink="">
      <xdr:nvSpPr>
        <xdr:cNvPr id="136" name="楕円 135">
          <a:extLst>
            <a:ext uri="{FF2B5EF4-FFF2-40B4-BE49-F238E27FC236}">
              <a16:creationId xmlns="" xmlns:a16="http://schemas.microsoft.com/office/drawing/2014/main" id="{00000000-0008-0000-0500-000088000000}"/>
            </a:ext>
          </a:extLst>
        </xdr:cNvPr>
        <xdr:cNvSpPr/>
      </xdr:nvSpPr>
      <xdr:spPr bwMode="auto">
        <a:xfrm>
          <a:off x="4254500" y="6639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141400</xdr:rowOff>
    </xdr:from>
    <xdr:ext cx="762000" cy="259045"/>
    <xdr:sp macro="" textlink="">
      <xdr:nvSpPr>
        <xdr:cNvPr id="137" name="テキスト ボックス 136">
          <a:extLst>
            <a:ext uri="{FF2B5EF4-FFF2-40B4-BE49-F238E27FC236}">
              <a16:creationId xmlns="" xmlns:a16="http://schemas.microsoft.com/office/drawing/2014/main" id="{00000000-0008-0000-0500-000089000000}"/>
            </a:ext>
          </a:extLst>
        </xdr:cNvPr>
        <xdr:cNvSpPr txBox="1"/>
      </xdr:nvSpPr>
      <xdr:spPr>
        <a:xfrm>
          <a:off x="3924300" y="6408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80239</xdr:rowOff>
    </xdr:from>
    <xdr:to>
      <xdr:col>19</xdr:col>
      <xdr:colOff>38100</xdr:colOff>
      <xdr:row>35</xdr:row>
      <xdr:rowOff>181839</xdr:rowOff>
    </xdr:to>
    <xdr:sp macro="" textlink="">
      <xdr:nvSpPr>
        <xdr:cNvPr id="138" name="楕円 137">
          <a:extLst>
            <a:ext uri="{FF2B5EF4-FFF2-40B4-BE49-F238E27FC236}">
              <a16:creationId xmlns="" xmlns:a16="http://schemas.microsoft.com/office/drawing/2014/main" id="{00000000-0008-0000-0500-00008A000000}"/>
            </a:ext>
          </a:extLst>
        </xdr:cNvPr>
        <xdr:cNvSpPr/>
      </xdr:nvSpPr>
      <xdr:spPr bwMode="auto">
        <a:xfrm>
          <a:off x="3556000" y="66905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192016</xdr:rowOff>
    </xdr:from>
    <xdr:ext cx="762000" cy="259045"/>
    <xdr:sp macro="" textlink="">
      <xdr:nvSpPr>
        <xdr:cNvPr id="139" name="テキスト ボックス 138">
          <a:extLst>
            <a:ext uri="{FF2B5EF4-FFF2-40B4-BE49-F238E27FC236}">
              <a16:creationId xmlns="" xmlns:a16="http://schemas.microsoft.com/office/drawing/2014/main" id="{00000000-0008-0000-0500-00008B000000}"/>
            </a:ext>
          </a:extLst>
        </xdr:cNvPr>
        <xdr:cNvSpPr txBox="1"/>
      </xdr:nvSpPr>
      <xdr:spPr>
        <a:xfrm>
          <a:off x="3225800" y="645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10649</xdr:rowOff>
    </xdr:from>
    <xdr:to>
      <xdr:col>15</xdr:col>
      <xdr:colOff>101600</xdr:colOff>
      <xdr:row>35</xdr:row>
      <xdr:rowOff>112249</xdr:rowOff>
    </xdr:to>
    <xdr:sp macro="" textlink="">
      <xdr:nvSpPr>
        <xdr:cNvPr id="140" name="楕円 139">
          <a:extLst>
            <a:ext uri="{FF2B5EF4-FFF2-40B4-BE49-F238E27FC236}">
              <a16:creationId xmlns="" xmlns:a16="http://schemas.microsoft.com/office/drawing/2014/main" id="{00000000-0008-0000-0500-00008C000000}"/>
            </a:ext>
          </a:extLst>
        </xdr:cNvPr>
        <xdr:cNvSpPr/>
      </xdr:nvSpPr>
      <xdr:spPr bwMode="auto">
        <a:xfrm>
          <a:off x="2857500" y="6620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122426</xdr:rowOff>
    </xdr:from>
    <xdr:ext cx="762000" cy="259045"/>
    <xdr:sp macro="" textlink="">
      <xdr:nvSpPr>
        <xdr:cNvPr id="141" name="テキスト ボックス 140">
          <a:extLst>
            <a:ext uri="{FF2B5EF4-FFF2-40B4-BE49-F238E27FC236}">
              <a16:creationId xmlns="" xmlns:a16="http://schemas.microsoft.com/office/drawing/2014/main" id="{00000000-0008-0000-0500-00008D000000}"/>
            </a:ext>
          </a:extLst>
        </xdr:cNvPr>
        <xdr:cNvSpPr txBox="1"/>
      </xdr:nvSpPr>
      <xdr:spPr>
        <a:xfrm>
          <a:off x="2527300" y="6389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奈良県平群町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19,063
18,948
23.90
7,045,301
6,821,619
194,652
4,501,570
13,552,117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14.2
216.1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170497</xdr:rowOff>
    </xdr:from>
    <xdr:to>
      <xdr:col>24</xdr:col>
      <xdr:colOff>62865</xdr:colOff>
      <xdr:row>38</xdr:row>
      <xdr:rowOff>95009</xdr:rowOff>
    </xdr:to>
    <xdr:cxnSp macro="">
      <xdr:nvCxnSpPr>
        <xdr:cNvPr id="56" name="直線コネクタ 55">
          <a:extLst>
            <a:ext uri="{FF2B5EF4-FFF2-40B4-BE49-F238E27FC236}">
              <a16:creationId xmlns="" xmlns:a16="http://schemas.microsoft.com/office/drawing/2014/main" id="{00000000-0008-0000-0600-000038000000}"/>
            </a:ext>
          </a:extLst>
        </xdr:cNvPr>
        <xdr:cNvCxnSpPr/>
      </xdr:nvCxnSpPr>
      <xdr:spPr>
        <a:xfrm flipV="1">
          <a:off x="4633595" y="5313997"/>
          <a:ext cx="1270" cy="129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98836</xdr:rowOff>
    </xdr:from>
    <xdr:ext cx="534377" cy="259045"/>
    <xdr:sp macro="" textlink="">
      <xdr:nvSpPr>
        <xdr:cNvPr id="57" name="人件費最小値テキスト">
          <a:extLst>
            <a:ext uri="{FF2B5EF4-FFF2-40B4-BE49-F238E27FC236}">
              <a16:creationId xmlns="" xmlns:a16="http://schemas.microsoft.com/office/drawing/2014/main" id="{00000000-0008-0000-0600-000039000000}"/>
            </a:ext>
          </a:extLst>
        </xdr:cNvPr>
        <xdr:cNvSpPr txBox="1"/>
      </xdr:nvSpPr>
      <xdr:spPr>
        <a:xfrm>
          <a:off x="4686300" y="661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95009</xdr:rowOff>
    </xdr:from>
    <xdr:to>
      <xdr:col>24</xdr:col>
      <xdr:colOff>152400</xdr:colOff>
      <xdr:row>38</xdr:row>
      <xdr:rowOff>95009</xdr:rowOff>
    </xdr:to>
    <xdr:cxnSp macro="">
      <xdr:nvCxnSpPr>
        <xdr:cNvPr id="58" name="直線コネクタ 57">
          <a:extLst>
            <a:ext uri="{FF2B5EF4-FFF2-40B4-BE49-F238E27FC236}">
              <a16:creationId xmlns="" xmlns:a16="http://schemas.microsoft.com/office/drawing/2014/main" id="{00000000-0008-0000-0600-00003A000000}"/>
            </a:ext>
          </a:extLst>
        </xdr:cNvPr>
        <xdr:cNvCxnSpPr/>
      </xdr:nvCxnSpPr>
      <xdr:spPr>
        <a:xfrm>
          <a:off x="4546600" y="661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117174</xdr:rowOff>
    </xdr:from>
    <xdr:ext cx="599010" cy="259045"/>
    <xdr:sp macro="" textlink="">
      <xdr:nvSpPr>
        <xdr:cNvPr id="59" name="人件費最大値テキスト">
          <a:extLst>
            <a:ext uri="{FF2B5EF4-FFF2-40B4-BE49-F238E27FC236}">
              <a16:creationId xmlns="" xmlns:a16="http://schemas.microsoft.com/office/drawing/2014/main" id="{00000000-0008-0000-0600-00003B000000}"/>
            </a:ext>
          </a:extLst>
        </xdr:cNvPr>
        <xdr:cNvSpPr txBox="1"/>
      </xdr:nvSpPr>
      <xdr:spPr>
        <a:xfrm>
          <a:off x="4686300" y="508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170497</xdr:rowOff>
    </xdr:from>
    <xdr:to>
      <xdr:col>24</xdr:col>
      <xdr:colOff>152400</xdr:colOff>
      <xdr:row>30</xdr:row>
      <xdr:rowOff>170497</xdr:rowOff>
    </xdr:to>
    <xdr:cxnSp macro="">
      <xdr:nvCxnSpPr>
        <xdr:cNvPr id="60" name="直線コネクタ 59">
          <a:extLst>
            <a:ext uri="{FF2B5EF4-FFF2-40B4-BE49-F238E27FC236}">
              <a16:creationId xmlns="" xmlns:a16="http://schemas.microsoft.com/office/drawing/2014/main" id="{00000000-0008-0000-0600-00003C000000}"/>
            </a:ext>
          </a:extLst>
        </xdr:cNvPr>
        <xdr:cNvCxnSpPr/>
      </xdr:nvCxnSpPr>
      <xdr:spPr>
        <a:xfrm>
          <a:off x="4546600" y="531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103086</xdr:rowOff>
    </xdr:from>
    <xdr:to>
      <xdr:col>24</xdr:col>
      <xdr:colOff>63500</xdr:colOff>
      <xdr:row>35</xdr:row>
      <xdr:rowOff>140907</xdr:rowOff>
    </xdr:to>
    <xdr:cxnSp macro="">
      <xdr:nvCxnSpPr>
        <xdr:cNvPr id="61" name="直線コネクタ 60">
          <a:extLst>
            <a:ext uri="{FF2B5EF4-FFF2-40B4-BE49-F238E27FC236}">
              <a16:creationId xmlns="" xmlns:a16="http://schemas.microsoft.com/office/drawing/2014/main" id="{00000000-0008-0000-0600-00003D000000}"/>
            </a:ext>
          </a:extLst>
        </xdr:cNvPr>
        <xdr:cNvCxnSpPr/>
      </xdr:nvCxnSpPr>
      <xdr:spPr>
        <a:xfrm>
          <a:off x="3797300" y="6103836"/>
          <a:ext cx="838200" cy="3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68737</xdr:rowOff>
    </xdr:from>
    <xdr:ext cx="534377" cy="259045"/>
    <xdr:sp macro="" textlink="">
      <xdr:nvSpPr>
        <xdr:cNvPr id="62" name="人件費平均値テキスト">
          <a:extLst>
            <a:ext uri="{FF2B5EF4-FFF2-40B4-BE49-F238E27FC236}">
              <a16:creationId xmlns="" xmlns:a16="http://schemas.microsoft.com/office/drawing/2014/main" id="{00000000-0008-0000-0600-00003E000000}"/>
            </a:ext>
          </a:extLst>
        </xdr:cNvPr>
        <xdr:cNvSpPr txBox="1"/>
      </xdr:nvSpPr>
      <xdr:spPr>
        <a:xfrm>
          <a:off x="4686300" y="58980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45860</xdr:rowOff>
    </xdr:from>
    <xdr:to>
      <xdr:col>24</xdr:col>
      <xdr:colOff>114300</xdr:colOff>
      <xdr:row>35</xdr:row>
      <xdr:rowOff>147460</xdr:rowOff>
    </xdr:to>
    <xdr:sp macro="" textlink="">
      <xdr:nvSpPr>
        <xdr:cNvPr id="63" name="フローチャート: 判断 62">
          <a:extLst>
            <a:ext uri="{FF2B5EF4-FFF2-40B4-BE49-F238E27FC236}">
              <a16:creationId xmlns="" xmlns:a16="http://schemas.microsoft.com/office/drawing/2014/main" id="{00000000-0008-0000-0600-00003F000000}"/>
            </a:ext>
          </a:extLst>
        </xdr:cNvPr>
        <xdr:cNvSpPr/>
      </xdr:nvSpPr>
      <xdr:spPr>
        <a:xfrm>
          <a:off x="4584700" y="604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97104</xdr:rowOff>
    </xdr:from>
    <xdr:to>
      <xdr:col>19</xdr:col>
      <xdr:colOff>177800</xdr:colOff>
      <xdr:row>35</xdr:row>
      <xdr:rowOff>103086</xdr:rowOff>
    </xdr:to>
    <xdr:cxnSp macro="">
      <xdr:nvCxnSpPr>
        <xdr:cNvPr id="64" name="直線コネクタ 63">
          <a:extLst>
            <a:ext uri="{FF2B5EF4-FFF2-40B4-BE49-F238E27FC236}">
              <a16:creationId xmlns="" xmlns:a16="http://schemas.microsoft.com/office/drawing/2014/main" id="{00000000-0008-0000-0600-000040000000}"/>
            </a:ext>
          </a:extLst>
        </xdr:cNvPr>
        <xdr:cNvCxnSpPr/>
      </xdr:nvCxnSpPr>
      <xdr:spPr>
        <a:xfrm>
          <a:off x="2908300" y="6097854"/>
          <a:ext cx="889000" cy="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50025</xdr:rowOff>
    </xdr:from>
    <xdr:to>
      <xdr:col>20</xdr:col>
      <xdr:colOff>38100</xdr:colOff>
      <xdr:row>35</xdr:row>
      <xdr:rowOff>151625</xdr:rowOff>
    </xdr:to>
    <xdr:sp macro="" textlink="">
      <xdr:nvSpPr>
        <xdr:cNvPr id="65" name="フローチャート: 判断 64">
          <a:extLst>
            <a:ext uri="{FF2B5EF4-FFF2-40B4-BE49-F238E27FC236}">
              <a16:creationId xmlns="" xmlns:a16="http://schemas.microsoft.com/office/drawing/2014/main" id="{00000000-0008-0000-0600-000041000000}"/>
            </a:ext>
          </a:extLst>
        </xdr:cNvPr>
        <xdr:cNvSpPr/>
      </xdr:nvSpPr>
      <xdr:spPr>
        <a:xfrm>
          <a:off x="3746500" y="60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168152</xdr:rowOff>
    </xdr:from>
    <xdr:ext cx="534377" cy="259045"/>
    <xdr:sp macro="" textlink="">
      <xdr:nvSpPr>
        <xdr:cNvPr id="66" name="テキスト ボックス 65">
          <a:extLst>
            <a:ext uri="{FF2B5EF4-FFF2-40B4-BE49-F238E27FC236}">
              <a16:creationId xmlns="" xmlns:a16="http://schemas.microsoft.com/office/drawing/2014/main" id="{00000000-0008-0000-0600-000042000000}"/>
            </a:ext>
          </a:extLst>
        </xdr:cNvPr>
        <xdr:cNvSpPr txBox="1"/>
      </xdr:nvSpPr>
      <xdr:spPr>
        <a:xfrm>
          <a:off x="3530111" y="582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97104</xdr:rowOff>
    </xdr:from>
    <xdr:to>
      <xdr:col>15</xdr:col>
      <xdr:colOff>50800</xdr:colOff>
      <xdr:row>35</xdr:row>
      <xdr:rowOff>132156</xdr:rowOff>
    </xdr:to>
    <xdr:cxnSp macro="">
      <xdr:nvCxnSpPr>
        <xdr:cNvPr id="67" name="直線コネクタ 66">
          <a:extLst>
            <a:ext uri="{FF2B5EF4-FFF2-40B4-BE49-F238E27FC236}">
              <a16:creationId xmlns="" xmlns:a16="http://schemas.microsoft.com/office/drawing/2014/main" id="{00000000-0008-0000-0600-000043000000}"/>
            </a:ext>
          </a:extLst>
        </xdr:cNvPr>
        <xdr:cNvCxnSpPr/>
      </xdr:nvCxnSpPr>
      <xdr:spPr>
        <a:xfrm flipV="1">
          <a:off x="2019300" y="6097854"/>
          <a:ext cx="8890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43472</xdr:rowOff>
    </xdr:from>
    <xdr:to>
      <xdr:col>15</xdr:col>
      <xdr:colOff>101600</xdr:colOff>
      <xdr:row>35</xdr:row>
      <xdr:rowOff>145072</xdr:rowOff>
    </xdr:to>
    <xdr:sp macro="" textlink="">
      <xdr:nvSpPr>
        <xdr:cNvPr id="68" name="フローチャート: 判断 67">
          <a:extLst>
            <a:ext uri="{FF2B5EF4-FFF2-40B4-BE49-F238E27FC236}">
              <a16:creationId xmlns="" xmlns:a16="http://schemas.microsoft.com/office/drawing/2014/main" id="{00000000-0008-0000-0600-000044000000}"/>
            </a:ext>
          </a:extLst>
        </xdr:cNvPr>
        <xdr:cNvSpPr/>
      </xdr:nvSpPr>
      <xdr:spPr>
        <a:xfrm>
          <a:off x="2857500" y="604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161599</xdr:rowOff>
    </xdr:from>
    <xdr:ext cx="534377" cy="259045"/>
    <xdr:sp macro="" textlink="">
      <xdr:nvSpPr>
        <xdr:cNvPr id="69" name="テキスト ボックス 68">
          <a:extLst>
            <a:ext uri="{FF2B5EF4-FFF2-40B4-BE49-F238E27FC236}">
              <a16:creationId xmlns="" xmlns:a16="http://schemas.microsoft.com/office/drawing/2014/main" id="{00000000-0008-0000-0600-000045000000}"/>
            </a:ext>
          </a:extLst>
        </xdr:cNvPr>
        <xdr:cNvSpPr txBox="1"/>
      </xdr:nvSpPr>
      <xdr:spPr>
        <a:xfrm>
          <a:off x="2641111" y="581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132156</xdr:rowOff>
    </xdr:from>
    <xdr:to>
      <xdr:col>10</xdr:col>
      <xdr:colOff>114300</xdr:colOff>
      <xdr:row>36</xdr:row>
      <xdr:rowOff>6274</xdr:rowOff>
    </xdr:to>
    <xdr:cxnSp macro="">
      <xdr:nvCxnSpPr>
        <xdr:cNvPr id="70" name="直線コネクタ 69">
          <a:extLst>
            <a:ext uri="{FF2B5EF4-FFF2-40B4-BE49-F238E27FC236}">
              <a16:creationId xmlns="" xmlns:a16="http://schemas.microsoft.com/office/drawing/2014/main" id="{00000000-0008-0000-0600-000046000000}"/>
            </a:ext>
          </a:extLst>
        </xdr:cNvPr>
        <xdr:cNvCxnSpPr/>
      </xdr:nvCxnSpPr>
      <xdr:spPr>
        <a:xfrm flipV="1">
          <a:off x="1130300" y="6132906"/>
          <a:ext cx="889000" cy="4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72403</xdr:rowOff>
    </xdr:from>
    <xdr:to>
      <xdr:col>10</xdr:col>
      <xdr:colOff>165100</xdr:colOff>
      <xdr:row>36</xdr:row>
      <xdr:rowOff>2553</xdr:rowOff>
    </xdr:to>
    <xdr:sp macro="" textlink="">
      <xdr:nvSpPr>
        <xdr:cNvPr id="71" name="フローチャート: 判断 70">
          <a:extLst>
            <a:ext uri="{FF2B5EF4-FFF2-40B4-BE49-F238E27FC236}">
              <a16:creationId xmlns="" xmlns:a16="http://schemas.microsoft.com/office/drawing/2014/main" id="{00000000-0008-0000-0600-000047000000}"/>
            </a:ext>
          </a:extLst>
        </xdr:cNvPr>
        <xdr:cNvSpPr/>
      </xdr:nvSpPr>
      <xdr:spPr>
        <a:xfrm>
          <a:off x="1968500" y="607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19080</xdr:rowOff>
    </xdr:from>
    <xdr:ext cx="534377" cy="259045"/>
    <xdr:sp macro="" textlink="">
      <xdr:nvSpPr>
        <xdr:cNvPr id="72" name="テキスト ボックス 71">
          <a:extLst>
            <a:ext uri="{FF2B5EF4-FFF2-40B4-BE49-F238E27FC236}">
              <a16:creationId xmlns="" xmlns:a16="http://schemas.microsoft.com/office/drawing/2014/main" id="{00000000-0008-0000-0600-000048000000}"/>
            </a:ext>
          </a:extLst>
        </xdr:cNvPr>
        <xdr:cNvSpPr txBox="1"/>
      </xdr:nvSpPr>
      <xdr:spPr>
        <a:xfrm>
          <a:off x="1752111" y="584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82766</xdr:rowOff>
    </xdr:from>
    <xdr:to>
      <xdr:col>6</xdr:col>
      <xdr:colOff>38100</xdr:colOff>
      <xdr:row>36</xdr:row>
      <xdr:rowOff>12916</xdr:rowOff>
    </xdr:to>
    <xdr:sp macro="" textlink="">
      <xdr:nvSpPr>
        <xdr:cNvPr id="73" name="フローチャート: 判断 72">
          <a:extLst>
            <a:ext uri="{FF2B5EF4-FFF2-40B4-BE49-F238E27FC236}">
              <a16:creationId xmlns="" xmlns:a16="http://schemas.microsoft.com/office/drawing/2014/main" id="{00000000-0008-0000-0600-000049000000}"/>
            </a:ext>
          </a:extLst>
        </xdr:cNvPr>
        <xdr:cNvSpPr/>
      </xdr:nvSpPr>
      <xdr:spPr>
        <a:xfrm>
          <a:off x="1079500" y="608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29443</xdr:rowOff>
    </xdr:from>
    <xdr:ext cx="534377" cy="259045"/>
    <xdr:sp macro="" textlink="">
      <xdr:nvSpPr>
        <xdr:cNvPr id="74" name="テキスト ボックス 73">
          <a:extLst>
            <a:ext uri="{FF2B5EF4-FFF2-40B4-BE49-F238E27FC236}">
              <a16:creationId xmlns="" xmlns:a16="http://schemas.microsoft.com/office/drawing/2014/main" id="{00000000-0008-0000-0600-00004A000000}"/>
            </a:ext>
          </a:extLst>
        </xdr:cNvPr>
        <xdr:cNvSpPr txBox="1"/>
      </xdr:nvSpPr>
      <xdr:spPr>
        <a:xfrm>
          <a:off x="863111" y="585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90107</xdr:rowOff>
    </xdr:from>
    <xdr:to>
      <xdr:col>24</xdr:col>
      <xdr:colOff>114300</xdr:colOff>
      <xdr:row>36</xdr:row>
      <xdr:rowOff>20257</xdr:rowOff>
    </xdr:to>
    <xdr:sp macro="" textlink="">
      <xdr:nvSpPr>
        <xdr:cNvPr id="80" name="楕円 79">
          <a:extLst>
            <a:ext uri="{FF2B5EF4-FFF2-40B4-BE49-F238E27FC236}">
              <a16:creationId xmlns="" xmlns:a16="http://schemas.microsoft.com/office/drawing/2014/main" id="{00000000-0008-0000-0600-000050000000}"/>
            </a:ext>
          </a:extLst>
        </xdr:cNvPr>
        <xdr:cNvSpPr/>
      </xdr:nvSpPr>
      <xdr:spPr>
        <a:xfrm>
          <a:off x="4584700" y="609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68534</xdr:rowOff>
    </xdr:from>
    <xdr:ext cx="534377" cy="259045"/>
    <xdr:sp macro="" textlink="">
      <xdr:nvSpPr>
        <xdr:cNvPr id="81" name="人件費該当値テキスト">
          <a:extLst>
            <a:ext uri="{FF2B5EF4-FFF2-40B4-BE49-F238E27FC236}">
              <a16:creationId xmlns="" xmlns:a16="http://schemas.microsoft.com/office/drawing/2014/main" id="{00000000-0008-0000-0600-000051000000}"/>
            </a:ext>
          </a:extLst>
        </xdr:cNvPr>
        <xdr:cNvSpPr txBox="1"/>
      </xdr:nvSpPr>
      <xdr:spPr>
        <a:xfrm>
          <a:off x="4686300" y="606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52286</xdr:rowOff>
    </xdr:from>
    <xdr:to>
      <xdr:col>20</xdr:col>
      <xdr:colOff>38100</xdr:colOff>
      <xdr:row>35</xdr:row>
      <xdr:rowOff>153886</xdr:rowOff>
    </xdr:to>
    <xdr:sp macro="" textlink="">
      <xdr:nvSpPr>
        <xdr:cNvPr id="82" name="楕円 81">
          <a:extLst>
            <a:ext uri="{FF2B5EF4-FFF2-40B4-BE49-F238E27FC236}">
              <a16:creationId xmlns="" xmlns:a16="http://schemas.microsoft.com/office/drawing/2014/main" id="{00000000-0008-0000-0600-000052000000}"/>
            </a:ext>
          </a:extLst>
        </xdr:cNvPr>
        <xdr:cNvSpPr/>
      </xdr:nvSpPr>
      <xdr:spPr>
        <a:xfrm>
          <a:off x="3746500" y="605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145013</xdr:rowOff>
    </xdr:from>
    <xdr:ext cx="534377" cy="259045"/>
    <xdr:sp macro="" textlink="">
      <xdr:nvSpPr>
        <xdr:cNvPr id="83" name="テキスト ボックス 82">
          <a:extLst>
            <a:ext uri="{FF2B5EF4-FFF2-40B4-BE49-F238E27FC236}">
              <a16:creationId xmlns="" xmlns:a16="http://schemas.microsoft.com/office/drawing/2014/main" id="{00000000-0008-0000-0600-000053000000}"/>
            </a:ext>
          </a:extLst>
        </xdr:cNvPr>
        <xdr:cNvSpPr txBox="1"/>
      </xdr:nvSpPr>
      <xdr:spPr>
        <a:xfrm>
          <a:off x="3530111" y="614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46304</xdr:rowOff>
    </xdr:from>
    <xdr:to>
      <xdr:col>15</xdr:col>
      <xdr:colOff>101600</xdr:colOff>
      <xdr:row>35</xdr:row>
      <xdr:rowOff>147904</xdr:rowOff>
    </xdr:to>
    <xdr:sp macro="" textlink="">
      <xdr:nvSpPr>
        <xdr:cNvPr id="84" name="楕円 83">
          <a:extLst>
            <a:ext uri="{FF2B5EF4-FFF2-40B4-BE49-F238E27FC236}">
              <a16:creationId xmlns="" xmlns:a16="http://schemas.microsoft.com/office/drawing/2014/main" id="{00000000-0008-0000-0600-000054000000}"/>
            </a:ext>
          </a:extLst>
        </xdr:cNvPr>
        <xdr:cNvSpPr/>
      </xdr:nvSpPr>
      <xdr:spPr>
        <a:xfrm>
          <a:off x="2857500" y="604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139031</xdr:rowOff>
    </xdr:from>
    <xdr:ext cx="534377" cy="259045"/>
    <xdr:sp macro="" textlink="">
      <xdr:nvSpPr>
        <xdr:cNvPr id="85" name="テキスト ボックス 84">
          <a:extLst>
            <a:ext uri="{FF2B5EF4-FFF2-40B4-BE49-F238E27FC236}">
              <a16:creationId xmlns="" xmlns:a16="http://schemas.microsoft.com/office/drawing/2014/main" id="{00000000-0008-0000-0600-000055000000}"/>
            </a:ext>
          </a:extLst>
        </xdr:cNvPr>
        <xdr:cNvSpPr txBox="1"/>
      </xdr:nvSpPr>
      <xdr:spPr>
        <a:xfrm>
          <a:off x="2641111" y="613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81356</xdr:rowOff>
    </xdr:from>
    <xdr:to>
      <xdr:col>10</xdr:col>
      <xdr:colOff>165100</xdr:colOff>
      <xdr:row>36</xdr:row>
      <xdr:rowOff>11506</xdr:rowOff>
    </xdr:to>
    <xdr:sp macro="" textlink="">
      <xdr:nvSpPr>
        <xdr:cNvPr id="86" name="楕円 85">
          <a:extLst>
            <a:ext uri="{FF2B5EF4-FFF2-40B4-BE49-F238E27FC236}">
              <a16:creationId xmlns="" xmlns:a16="http://schemas.microsoft.com/office/drawing/2014/main" id="{00000000-0008-0000-0600-000056000000}"/>
            </a:ext>
          </a:extLst>
        </xdr:cNvPr>
        <xdr:cNvSpPr/>
      </xdr:nvSpPr>
      <xdr:spPr>
        <a:xfrm>
          <a:off x="1968500" y="608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2633</xdr:rowOff>
    </xdr:from>
    <xdr:ext cx="534377" cy="259045"/>
    <xdr:sp macro="" textlink="">
      <xdr:nvSpPr>
        <xdr:cNvPr id="87" name="テキスト ボックス 86">
          <a:extLst>
            <a:ext uri="{FF2B5EF4-FFF2-40B4-BE49-F238E27FC236}">
              <a16:creationId xmlns="" xmlns:a16="http://schemas.microsoft.com/office/drawing/2014/main" id="{00000000-0008-0000-0600-000057000000}"/>
            </a:ext>
          </a:extLst>
        </xdr:cNvPr>
        <xdr:cNvSpPr txBox="1"/>
      </xdr:nvSpPr>
      <xdr:spPr>
        <a:xfrm>
          <a:off x="1752111" y="617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126924</xdr:rowOff>
    </xdr:from>
    <xdr:to>
      <xdr:col>6</xdr:col>
      <xdr:colOff>38100</xdr:colOff>
      <xdr:row>36</xdr:row>
      <xdr:rowOff>57074</xdr:rowOff>
    </xdr:to>
    <xdr:sp macro="" textlink="">
      <xdr:nvSpPr>
        <xdr:cNvPr id="88" name="楕円 87">
          <a:extLst>
            <a:ext uri="{FF2B5EF4-FFF2-40B4-BE49-F238E27FC236}">
              <a16:creationId xmlns="" xmlns:a16="http://schemas.microsoft.com/office/drawing/2014/main" id="{00000000-0008-0000-0600-000058000000}"/>
            </a:ext>
          </a:extLst>
        </xdr:cNvPr>
        <xdr:cNvSpPr/>
      </xdr:nvSpPr>
      <xdr:spPr>
        <a:xfrm>
          <a:off x="1079500" y="612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48201</xdr:rowOff>
    </xdr:from>
    <xdr:ext cx="534377" cy="259045"/>
    <xdr:sp macro="" textlink="">
      <xdr:nvSpPr>
        <xdr:cNvPr id="89" name="テキスト ボックス 88">
          <a:extLst>
            <a:ext uri="{FF2B5EF4-FFF2-40B4-BE49-F238E27FC236}">
              <a16:creationId xmlns="" xmlns:a16="http://schemas.microsoft.com/office/drawing/2014/main" id="{00000000-0008-0000-0600-000059000000}"/>
            </a:ext>
          </a:extLst>
        </xdr:cNvPr>
        <xdr:cNvSpPr txBox="1"/>
      </xdr:nvSpPr>
      <xdr:spPr>
        <a:xfrm>
          <a:off x="863111" y="622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155890</xdr:rowOff>
    </xdr:from>
    <xdr:to>
      <xdr:col>24</xdr:col>
      <xdr:colOff>62865</xdr:colOff>
      <xdr:row>57</xdr:row>
      <xdr:rowOff>112734</xdr:rowOff>
    </xdr:to>
    <xdr:cxnSp macro="">
      <xdr:nvCxnSpPr>
        <xdr:cNvPr id="111" name="直線コネクタ 110">
          <a:extLst>
            <a:ext uri="{FF2B5EF4-FFF2-40B4-BE49-F238E27FC236}">
              <a16:creationId xmlns="" xmlns:a16="http://schemas.microsoft.com/office/drawing/2014/main" id="{00000000-0008-0000-0600-00006F000000}"/>
            </a:ext>
          </a:extLst>
        </xdr:cNvPr>
        <xdr:cNvCxnSpPr/>
      </xdr:nvCxnSpPr>
      <xdr:spPr>
        <a:xfrm flipV="1">
          <a:off x="4633595" y="8899840"/>
          <a:ext cx="1270" cy="985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116561</xdr:rowOff>
    </xdr:from>
    <xdr:ext cx="534377" cy="259045"/>
    <xdr:sp macro="" textlink="">
      <xdr:nvSpPr>
        <xdr:cNvPr id="112" name="物件費最小値テキスト">
          <a:extLst>
            <a:ext uri="{FF2B5EF4-FFF2-40B4-BE49-F238E27FC236}">
              <a16:creationId xmlns="" xmlns:a16="http://schemas.microsoft.com/office/drawing/2014/main" id="{00000000-0008-0000-0600-000070000000}"/>
            </a:ext>
          </a:extLst>
        </xdr:cNvPr>
        <xdr:cNvSpPr txBox="1"/>
      </xdr:nvSpPr>
      <xdr:spPr>
        <a:xfrm>
          <a:off x="4686300" y="988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112734</xdr:rowOff>
    </xdr:from>
    <xdr:to>
      <xdr:col>24</xdr:col>
      <xdr:colOff>152400</xdr:colOff>
      <xdr:row>57</xdr:row>
      <xdr:rowOff>112734</xdr:rowOff>
    </xdr:to>
    <xdr:cxnSp macro="">
      <xdr:nvCxnSpPr>
        <xdr:cNvPr id="113" name="直線コネクタ 112">
          <a:extLst>
            <a:ext uri="{FF2B5EF4-FFF2-40B4-BE49-F238E27FC236}">
              <a16:creationId xmlns="" xmlns:a16="http://schemas.microsoft.com/office/drawing/2014/main" id="{00000000-0008-0000-0600-000071000000}"/>
            </a:ext>
          </a:extLst>
        </xdr:cNvPr>
        <xdr:cNvCxnSpPr/>
      </xdr:nvCxnSpPr>
      <xdr:spPr>
        <a:xfrm>
          <a:off x="4546600" y="9885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102567</xdr:rowOff>
    </xdr:from>
    <xdr:ext cx="599010" cy="259045"/>
    <xdr:sp macro="" textlink="">
      <xdr:nvSpPr>
        <xdr:cNvPr id="114" name="物件費最大値テキスト">
          <a:extLst>
            <a:ext uri="{FF2B5EF4-FFF2-40B4-BE49-F238E27FC236}">
              <a16:creationId xmlns="" xmlns:a16="http://schemas.microsoft.com/office/drawing/2014/main" id="{00000000-0008-0000-0600-000072000000}"/>
            </a:ext>
          </a:extLst>
        </xdr:cNvPr>
        <xdr:cNvSpPr txBox="1"/>
      </xdr:nvSpPr>
      <xdr:spPr>
        <a:xfrm>
          <a:off x="4686300" y="8675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155890</xdr:rowOff>
    </xdr:from>
    <xdr:to>
      <xdr:col>24</xdr:col>
      <xdr:colOff>152400</xdr:colOff>
      <xdr:row>51</xdr:row>
      <xdr:rowOff>155890</xdr:rowOff>
    </xdr:to>
    <xdr:cxnSp macro="">
      <xdr:nvCxnSpPr>
        <xdr:cNvPr id="115" name="直線コネクタ 114">
          <a:extLst>
            <a:ext uri="{FF2B5EF4-FFF2-40B4-BE49-F238E27FC236}">
              <a16:creationId xmlns="" xmlns:a16="http://schemas.microsoft.com/office/drawing/2014/main" id="{00000000-0008-0000-0600-000073000000}"/>
            </a:ext>
          </a:extLst>
        </xdr:cNvPr>
        <xdr:cNvCxnSpPr/>
      </xdr:nvCxnSpPr>
      <xdr:spPr>
        <a:xfrm>
          <a:off x="4546600" y="8899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120104</xdr:rowOff>
    </xdr:from>
    <xdr:to>
      <xdr:col>24</xdr:col>
      <xdr:colOff>63500</xdr:colOff>
      <xdr:row>56</xdr:row>
      <xdr:rowOff>147404</xdr:rowOff>
    </xdr:to>
    <xdr:cxnSp macro="">
      <xdr:nvCxnSpPr>
        <xdr:cNvPr id="116" name="直線コネクタ 115">
          <a:extLst>
            <a:ext uri="{FF2B5EF4-FFF2-40B4-BE49-F238E27FC236}">
              <a16:creationId xmlns="" xmlns:a16="http://schemas.microsoft.com/office/drawing/2014/main" id="{00000000-0008-0000-0600-000074000000}"/>
            </a:ext>
          </a:extLst>
        </xdr:cNvPr>
        <xdr:cNvCxnSpPr/>
      </xdr:nvCxnSpPr>
      <xdr:spPr>
        <a:xfrm>
          <a:off x="3797300" y="9721304"/>
          <a:ext cx="838200" cy="2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110593</xdr:rowOff>
    </xdr:from>
    <xdr:ext cx="534377" cy="259045"/>
    <xdr:sp macro="" textlink="">
      <xdr:nvSpPr>
        <xdr:cNvPr id="117" name="物件費平均値テキスト">
          <a:extLst>
            <a:ext uri="{FF2B5EF4-FFF2-40B4-BE49-F238E27FC236}">
              <a16:creationId xmlns="" xmlns:a16="http://schemas.microsoft.com/office/drawing/2014/main" id="{00000000-0008-0000-0600-000075000000}"/>
            </a:ext>
          </a:extLst>
        </xdr:cNvPr>
        <xdr:cNvSpPr txBox="1"/>
      </xdr:nvSpPr>
      <xdr:spPr>
        <a:xfrm>
          <a:off x="4686300" y="9540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87716</xdr:rowOff>
    </xdr:from>
    <xdr:to>
      <xdr:col>24</xdr:col>
      <xdr:colOff>114300</xdr:colOff>
      <xdr:row>57</xdr:row>
      <xdr:rowOff>17866</xdr:rowOff>
    </xdr:to>
    <xdr:sp macro="" textlink="">
      <xdr:nvSpPr>
        <xdr:cNvPr id="118" name="フローチャート: 判断 117">
          <a:extLst>
            <a:ext uri="{FF2B5EF4-FFF2-40B4-BE49-F238E27FC236}">
              <a16:creationId xmlns="" xmlns:a16="http://schemas.microsoft.com/office/drawing/2014/main" id="{00000000-0008-0000-0600-000076000000}"/>
            </a:ext>
          </a:extLst>
        </xdr:cNvPr>
        <xdr:cNvSpPr/>
      </xdr:nvSpPr>
      <xdr:spPr>
        <a:xfrm>
          <a:off x="4584700" y="968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120104</xdr:rowOff>
    </xdr:from>
    <xdr:to>
      <xdr:col>19</xdr:col>
      <xdr:colOff>177800</xdr:colOff>
      <xdr:row>56</xdr:row>
      <xdr:rowOff>142905</xdr:rowOff>
    </xdr:to>
    <xdr:cxnSp macro="">
      <xdr:nvCxnSpPr>
        <xdr:cNvPr id="119" name="直線コネクタ 118">
          <a:extLst>
            <a:ext uri="{FF2B5EF4-FFF2-40B4-BE49-F238E27FC236}">
              <a16:creationId xmlns="" xmlns:a16="http://schemas.microsoft.com/office/drawing/2014/main" id="{00000000-0008-0000-0600-000077000000}"/>
            </a:ext>
          </a:extLst>
        </xdr:cNvPr>
        <xdr:cNvCxnSpPr/>
      </xdr:nvCxnSpPr>
      <xdr:spPr>
        <a:xfrm flipV="1">
          <a:off x="2908300" y="9721304"/>
          <a:ext cx="889000" cy="2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80748</xdr:rowOff>
    </xdr:from>
    <xdr:to>
      <xdr:col>20</xdr:col>
      <xdr:colOff>38100</xdr:colOff>
      <xdr:row>57</xdr:row>
      <xdr:rowOff>10898</xdr:rowOff>
    </xdr:to>
    <xdr:sp macro="" textlink="">
      <xdr:nvSpPr>
        <xdr:cNvPr id="120" name="フローチャート: 判断 119">
          <a:extLst>
            <a:ext uri="{FF2B5EF4-FFF2-40B4-BE49-F238E27FC236}">
              <a16:creationId xmlns="" xmlns:a16="http://schemas.microsoft.com/office/drawing/2014/main" id="{00000000-0008-0000-0600-000078000000}"/>
            </a:ext>
          </a:extLst>
        </xdr:cNvPr>
        <xdr:cNvSpPr/>
      </xdr:nvSpPr>
      <xdr:spPr>
        <a:xfrm>
          <a:off x="3746500" y="968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2025</xdr:rowOff>
    </xdr:from>
    <xdr:ext cx="534377" cy="259045"/>
    <xdr:sp macro="" textlink="">
      <xdr:nvSpPr>
        <xdr:cNvPr id="121" name="テキスト ボックス 120">
          <a:extLst>
            <a:ext uri="{FF2B5EF4-FFF2-40B4-BE49-F238E27FC236}">
              <a16:creationId xmlns="" xmlns:a16="http://schemas.microsoft.com/office/drawing/2014/main" id="{00000000-0008-0000-0600-000079000000}"/>
            </a:ext>
          </a:extLst>
        </xdr:cNvPr>
        <xdr:cNvSpPr txBox="1"/>
      </xdr:nvSpPr>
      <xdr:spPr>
        <a:xfrm>
          <a:off x="3530111" y="977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106759</xdr:rowOff>
    </xdr:from>
    <xdr:to>
      <xdr:col>15</xdr:col>
      <xdr:colOff>50800</xdr:colOff>
      <xdr:row>56</xdr:row>
      <xdr:rowOff>142905</xdr:rowOff>
    </xdr:to>
    <xdr:cxnSp macro="">
      <xdr:nvCxnSpPr>
        <xdr:cNvPr id="122" name="直線コネクタ 121">
          <a:extLst>
            <a:ext uri="{FF2B5EF4-FFF2-40B4-BE49-F238E27FC236}">
              <a16:creationId xmlns="" xmlns:a16="http://schemas.microsoft.com/office/drawing/2014/main" id="{00000000-0008-0000-0600-00007A000000}"/>
            </a:ext>
          </a:extLst>
        </xdr:cNvPr>
        <xdr:cNvCxnSpPr/>
      </xdr:nvCxnSpPr>
      <xdr:spPr>
        <a:xfrm>
          <a:off x="2019300" y="9707959"/>
          <a:ext cx="889000" cy="3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110461</xdr:rowOff>
    </xdr:from>
    <xdr:to>
      <xdr:col>15</xdr:col>
      <xdr:colOff>101600</xdr:colOff>
      <xdr:row>57</xdr:row>
      <xdr:rowOff>40611</xdr:rowOff>
    </xdr:to>
    <xdr:sp macro="" textlink="">
      <xdr:nvSpPr>
        <xdr:cNvPr id="123" name="フローチャート: 判断 122">
          <a:extLst>
            <a:ext uri="{FF2B5EF4-FFF2-40B4-BE49-F238E27FC236}">
              <a16:creationId xmlns="" xmlns:a16="http://schemas.microsoft.com/office/drawing/2014/main" id="{00000000-0008-0000-0600-00007B000000}"/>
            </a:ext>
          </a:extLst>
        </xdr:cNvPr>
        <xdr:cNvSpPr/>
      </xdr:nvSpPr>
      <xdr:spPr>
        <a:xfrm>
          <a:off x="2857500" y="971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31738</xdr:rowOff>
    </xdr:from>
    <xdr:ext cx="534377" cy="259045"/>
    <xdr:sp macro="" textlink="">
      <xdr:nvSpPr>
        <xdr:cNvPr id="124" name="テキスト ボックス 123">
          <a:extLst>
            <a:ext uri="{FF2B5EF4-FFF2-40B4-BE49-F238E27FC236}">
              <a16:creationId xmlns="" xmlns:a16="http://schemas.microsoft.com/office/drawing/2014/main" id="{00000000-0008-0000-0600-00007C000000}"/>
            </a:ext>
          </a:extLst>
        </xdr:cNvPr>
        <xdr:cNvSpPr txBox="1"/>
      </xdr:nvSpPr>
      <xdr:spPr>
        <a:xfrm>
          <a:off x="2641111" y="980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106759</xdr:rowOff>
    </xdr:from>
    <xdr:to>
      <xdr:col>10</xdr:col>
      <xdr:colOff>114300</xdr:colOff>
      <xdr:row>56</xdr:row>
      <xdr:rowOff>125861</xdr:rowOff>
    </xdr:to>
    <xdr:cxnSp macro="">
      <xdr:nvCxnSpPr>
        <xdr:cNvPr id="125" name="直線コネクタ 124">
          <a:extLst>
            <a:ext uri="{FF2B5EF4-FFF2-40B4-BE49-F238E27FC236}">
              <a16:creationId xmlns="" xmlns:a16="http://schemas.microsoft.com/office/drawing/2014/main" id="{00000000-0008-0000-0600-00007D000000}"/>
            </a:ext>
          </a:extLst>
        </xdr:cNvPr>
        <xdr:cNvCxnSpPr/>
      </xdr:nvCxnSpPr>
      <xdr:spPr>
        <a:xfrm flipV="1">
          <a:off x="1130300" y="9707959"/>
          <a:ext cx="889000" cy="19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108592</xdr:rowOff>
    </xdr:from>
    <xdr:to>
      <xdr:col>10</xdr:col>
      <xdr:colOff>165100</xdr:colOff>
      <xdr:row>57</xdr:row>
      <xdr:rowOff>38742</xdr:rowOff>
    </xdr:to>
    <xdr:sp macro="" textlink="">
      <xdr:nvSpPr>
        <xdr:cNvPr id="126" name="フローチャート: 判断 125">
          <a:extLst>
            <a:ext uri="{FF2B5EF4-FFF2-40B4-BE49-F238E27FC236}">
              <a16:creationId xmlns="" xmlns:a16="http://schemas.microsoft.com/office/drawing/2014/main" id="{00000000-0008-0000-0600-00007E000000}"/>
            </a:ext>
          </a:extLst>
        </xdr:cNvPr>
        <xdr:cNvSpPr/>
      </xdr:nvSpPr>
      <xdr:spPr>
        <a:xfrm>
          <a:off x="1968500" y="970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29869</xdr:rowOff>
    </xdr:from>
    <xdr:ext cx="534377" cy="259045"/>
    <xdr:sp macro="" textlink="">
      <xdr:nvSpPr>
        <xdr:cNvPr id="127" name="テキスト ボックス 126">
          <a:extLst>
            <a:ext uri="{FF2B5EF4-FFF2-40B4-BE49-F238E27FC236}">
              <a16:creationId xmlns="" xmlns:a16="http://schemas.microsoft.com/office/drawing/2014/main" id="{00000000-0008-0000-0600-00007F000000}"/>
            </a:ext>
          </a:extLst>
        </xdr:cNvPr>
        <xdr:cNvSpPr txBox="1"/>
      </xdr:nvSpPr>
      <xdr:spPr>
        <a:xfrm>
          <a:off x="1752111" y="980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146489</xdr:rowOff>
    </xdr:from>
    <xdr:to>
      <xdr:col>6</xdr:col>
      <xdr:colOff>38100</xdr:colOff>
      <xdr:row>57</xdr:row>
      <xdr:rowOff>76639</xdr:rowOff>
    </xdr:to>
    <xdr:sp macro="" textlink="">
      <xdr:nvSpPr>
        <xdr:cNvPr id="128" name="フローチャート: 判断 127">
          <a:extLst>
            <a:ext uri="{FF2B5EF4-FFF2-40B4-BE49-F238E27FC236}">
              <a16:creationId xmlns="" xmlns:a16="http://schemas.microsoft.com/office/drawing/2014/main" id="{00000000-0008-0000-0600-000080000000}"/>
            </a:ext>
          </a:extLst>
        </xdr:cNvPr>
        <xdr:cNvSpPr/>
      </xdr:nvSpPr>
      <xdr:spPr>
        <a:xfrm>
          <a:off x="1079500" y="97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67766</xdr:rowOff>
    </xdr:from>
    <xdr:ext cx="534377" cy="259045"/>
    <xdr:sp macro="" textlink="">
      <xdr:nvSpPr>
        <xdr:cNvPr id="129" name="テキスト ボックス 128">
          <a:extLst>
            <a:ext uri="{FF2B5EF4-FFF2-40B4-BE49-F238E27FC236}">
              <a16:creationId xmlns="" xmlns:a16="http://schemas.microsoft.com/office/drawing/2014/main" id="{00000000-0008-0000-0600-000081000000}"/>
            </a:ext>
          </a:extLst>
        </xdr:cNvPr>
        <xdr:cNvSpPr txBox="1"/>
      </xdr:nvSpPr>
      <xdr:spPr>
        <a:xfrm>
          <a:off x="863111" y="984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96604</xdr:rowOff>
    </xdr:from>
    <xdr:to>
      <xdr:col>24</xdr:col>
      <xdr:colOff>114300</xdr:colOff>
      <xdr:row>57</xdr:row>
      <xdr:rowOff>26754</xdr:rowOff>
    </xdr:to>
    <xdr:sp macro="" textlink="">
      <xdr:nvSpPr>
        <xdr:cNvPr id="135" name="楕円 134">
          <a:extLst>
            <a:ext uri="{FF2B5EF4-FFF2-40B4-BE49-F238E27FC236}">
              <a16:creationId xmlns="" xmlns:a16="http://schemas.microsoft.com/office/drawing/2014/main" id="{00000000-0008-0000-0600-000087000000}"/>
            </a:ext>
          </a:extLst>
        </xdr:cNvPr>
        <xdr:cNvSpPr/>
      </xdr:nvSpPr>
      <xdr:spPr>
        <a:xfrm>
          <a:off x="4584700" y="969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75031</xdr:rowOff>
    </xdr:from>
    <xdr:ext cx="534377" cy="259045"/>
    <xdr:sp macro="" textlink="">
      <xdr:nvSpPr>
        <xdr:cNvPr id="136" name="物件費該当値テキスト">
          <a:extLst>
            <a:ext uri="{FF2B5EF4-FFF2-40B4-BE49-F238E27FC236}">
              <a16:creationId xmlns="" xmlns:a16="http://schemas.microsoft.com/office/drawing/2014/main" id="{00000000-0008-0000-0600-000088000000}"/>
            </a:ext>
          </a:extLst>
        </xdr:cNvPr>
        <xdr:cNvSpPr txBox="1"/>
      </xdr:nvSpPr>
      <xdr:spPr>
        <a:xfrm>
          <a:off x="4686300" y="967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69304</xdr:rowOff>
    </xdr:from>
    <xdr:to>
      <xdr:col>20</xdr:col>
      <xdr:colOff>38100</xdr:colOff>
      <xdr:row>56</xdr:row>
      <xdr:rowOff>170904</xdr:rowOff>
    </xdr:to>
    <xdr:sp macro="" textlink="">
      <xdr:nvSpPr>
        <xdr:cNvPr id="137" name="楕円 136">
          <a:extLst>
            <a:ext uri="{FF2B5EF4-FFF2-40B4-BE49-F238E27FC236}">
              <a16:creationId xmlns="" xmlns:a16="http://schemas.microsoft.com/office/drawing/2014/main" id="{00000000-0008-0000-0600-000089000000}"/>
            </a:ext>
          </a:extLst>
        </xdr:cNvPr>
        <xdr:cNvSpPr/>
      </xdr:nvSpPr>
      <xdr:spPr>
        <a:xfrm>
          <a:off x="3746500" y="967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15981</xdr:rowOff>
    </xdr:from>
    <xdr:ext cx="534377" cy="259045"/>
    <xdr:sp macro="" textlink="">
      <xdr:nvSpPr>
        <xdr:cNvPr id="138" name="テキスト ボックス 137">
          <a:extLst>
            <a:ext uri="{FF2B5EF4-FFF2-40B4-BE49-F238E27FC236}">
              <a16:creationId xmlns="" xmlns:a16="http://schemas.microsoft.com/office/drawing/2014/main" id="{00000000-0008-0000-0600-00008A000000}"/>
            </a:ext>
          </a:extLst>
        </xdr:cNvPr>
        <xdr:cNvSpPr txBox="1"/>
      </xdr:nvSpPr>
      <xdr:spPr>
        <a:xfrm>
          <a:off x="3530111" y="944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92105</xdr:rowOff>
    </xdr:from>
    <xdr:to>
      <xdr:col>15</xdr:col>
      <xdr:colOff>101600</xdr:colOff>
      <xdr:row>57</xdr:row>
      <xdr:rowOff>22255</xdr:rowOff>
    </xdr:to>
    <xdr:sp macro="" textlink="">
      <xdr:nvSpPr>
        <xdr:cNvPr id="139" name="楕円 138">
          <a:extLst>
            <a:ext uri="{FF2B5EF4-FFF2-40B4-BE49-F238E27FC236}">
              <a16:creationId xmlns="" xmlns:a16="http://schemas.microsoft.com/office/drawing/2014/main" id="{00000000-0008-0000-0600-00008B000000}"/>
            </a:ext>
          </a:extLst>
        </xdr:cNvPr>
        <xdr:cNvSpPr/>
      </xdr:nvSpPr>
      <xdr:spPr>
        <a:xfrm>
          <a:off x="2857500" y="969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38782</xdr:rowOff>
    </xdr:from>
    <xdr:ext cx="534377" cy="259045"/>
    <xdr:sp macro="" textlink="">
      <xdr:nvSpPr>
        <xdr:cNvPr id="140" name="テキスト ボックス 139">
          <a:extLst>
            <a:ext uri="{FF2B5EF4-FFF2-40B4-BE49-F238E27FC236}">
              <a16:creationId xmlns="" xmlns:a16="http://schemas.microsoft.com/office/drawing/2014/main" id="{00000000-0008-0000-0600-00008C000000}"/>
            </a:ext>
          </a:extLst>
        </xdr:cNvPr>
        <xdr:cNvSpPr txBox="1"/>
      </xdr:nvSpPr>
      <xdr:spPr>
        <a:xfrm>
          <a:off x="2641111" y="946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55959</xdr:rowOff>
    </xdr:from>
    <xdr:to>
      <xdr:col>10</xdr:col>
      <xdr:colOff>165100</xdr:colOff>
      <xdr:row>56</xdr:row>
      <xdr:rowOff>157559</xdr:rowOff>
    </xdr:to>
    <xdr:sp macro="" textlink="">
      <xdr:nvSpPr>
        <xdr:cNvPr id="141" name="楕円 140">
          <a:extLst>
            <a:ext uri="{FF2B5EF4-FFF2-40B4-BE49-F238E27FC236}">
              <a16:creationId xmlns="" xmlns:a16="http://schemas.microsoft.com/office/drawing/2014/main" id="{00000000-0008-0000-0600-00008D000000}"/>
            </a:ext>
          </a:extLst>
        </xdr:cNvPr>
        <xdr:cNvSpPr/>
      </xdr:nvSpPr>
      <xdr:spPr>
        <a:xfrm>
          <a:off x="1968500" y="965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2636</xdr:rowOff>
    </xdr:from>
    <xdr:ext cx="534377" cy="259045"/>
    <xdr:sp macro="" textlink="">
      <xdr:nvSpPr>
        <xdr:cNvPr id="142" name="テキスト ボックス 141">
          <a:extLst>
            <a:ext uri="{FF2B5EF4-FFF2-40B4-BE49-F238E27FC236}">
              <a16:creationId xmlns="" xmlns:a16="http://schemas.microsoft.com/office/drawing/2014/main" id="{00000000-0008-0000-0600-00008E000000}"/>
            </a:ext>
          </a:extLst>
        </xdr:cNvPr>
        <xdr:cNvSpPr txBox="1"/>
      </xdr:nvSpPr>
      <xdr:spPr>
        <a:xfrm>
          <a:off x="1752111" y="943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75061</xdr:rowOff>
    </xdr:from>
    <xdr:to>
      <xdr:col>6</xdr:col>
      <xdr:colOff>38100</xdr:colOff>
      <xdr:row>57</xdr:row>
      <xdr:rowOff>5211</xdr:rowOff>
    </xdr:to>
    <xdr:sp macro="" textlink="">
      <xdr:nvSpPr>
        <xdr:cNvPr id="143" name="楕円 142">
          <a:extLst>
            <a:ext uri="{FF2B5EF4-FFF2-40B4-BE49-F238E27FC236}">
              <a16:creationId xmlns="" xmlns:a16="http://schemas.microsoft.com/office/drawing/2014/main" id="{00000000-0008-0000-0600-00008F000000}"/>
            </a:ext>
          </a:extLst>
        </xdr:cNvPr>
        <xdr:cNvSpPr/>
      </xdr:nvSpPr>
      <xdr:spPr>
        <a:xfrm>
          <a:off x="1079500" y="967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21738</xdr:rowOff>
    </xdr:from>
    <xdr:ext cx="534377" cy="259045"/>
    <xdr:sp macro="" textlink="">
      <xdr:nvSpPr>
        <xdr:cNvPr id="144" name="テキスト ボックス 143">
          <a:extLst>
            <a:ext uri="{FF2B5EF4-FFF2-40B4-BE49-F238E27FC236}">
              <a16:creationId xmlns="" xmlns:a16="http://schemas.microsoft.com/office/drawing/2014/main" id="{00000000-0008-0000-0600-000090000000}"/>
            </a:ext>
          </a:extLst>
        </xdr:cNvPr>
        <xdr:cNvSpPr txBox="1"/>
      </xdr:nvSpPr>
      <xdr:spPr>
        <a:xfrm>
          <a:off x="863111" y="945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a:extLst>
            <a:ext uri="{FF2B5EF4-FFF2-40B4-BE49-F238E27FC236}">
              <a16:creationId xmlns="" xmlns:a16="http://schemas.microsoft.com/office/drawing/2014/main"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165227</xdr:rowOff>
    </xdr:from>
    <xdr:to>
      <xdr:col>24</xdr:col>
      <xdr:colOff>62865</xdr:colOff>
      <xdr:row>79</xdr:row>
      <xdr:rowOff>32296</xdr:rowOff>
    </xdr:to>
    <xdr:cxnSp macro="">
      <xdr:nvCxnSpPr>
        <xdr:cNvPr id="168" name="直線コネクタ 167">
          <a:extLst>
            <a:ext uri="{FF2B5EF4-FFF2-40B4-BE49-F238E27FC236}">
              <a16:creationId xmlns="" xmlns:a16="http://schemas.microsoft.com/office/drawing/2014/main" id="{00000000-0008-0000-0600-0000A8000000}"/>
            </a:ext>
          </a:extLst>
        </xdr:cNvPr>
        <xdr:cNvCxnSpPr/>
      </xdr:nvCxnSpPr>
      <xdr:spPr>
        <a:xfrm flipV="1">
          <a:off x="4633595" y="12166727"/>
          <a:ext cx="1270" cy="1410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36123</xdr:rowOff>
    </xdr:from>
    <xdr:ext cx="378565" cy="259045"/>
    <xdr:sp macro="" textlink="">
      <xdr:nvSpPr>
        <xdr:cNvPr id="169" name="維持補修費最小値テキスト">
          <a:extLst>
            <a:ext uri="{FF2B5EF4-FFF2-40B4-BE49-F238E27FC236}">
              <a16:creationId xmlns="" xmlns:a16="http://schemas.microsoft.com/office/drawing/2014/main" id="{00000000-0008-0000-0600-0000A9000000}"/>
            </a:ext>
          </a:extLst>
        </xdr:cNvPr>
        <xdr:cNvSpPr txBox="1"/>
      </xdr:nvSpPr>
      <xdr:spPr>
        <a:xfrm>
          <a:off x="4686300" y="13580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32296</xdr:rowOff>
    </xdr:from>
    <xdr:to>
      <xdr:col>24</xdr:col>
      <xdr:colOff>152400</xdr:colOff>
      <xdr:row>79</xdr:row>
      <xdr:rowOff>32296</xdr:rowOff>
    </xdr:to>
    <xdr:cxnSp macro="">
      <xdr:nvCxnSpPr>
        <xdr:cNvPr id="170" name="直線コネクタ 169">
          <a:extLst>
            <a:ext uri="{FF2B5EF4-FFF2-40B4-BE49-F238E27FC236}">
              <a16:creationId xmlns="" xmlns:a16="http://schemas.microsoft.com/office/drawing/2014/main" id="{00000000-0008-0000-0600-0000AA000000}"/>
            </a:ext>
          </a:extLst>
        </xdr:cNvPr>
        <xdr:cNvCxnSpPr/>
      </xdr:nvCxnSpPr>
      <xdr:spPr>
        <a:xfrm>
          <a:off x="4546600" y="13576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111904</xdr:rowOff>
    </xdr:from>
    <xdr:ext cx="534377" cy="259045"/>
    <xdr:sp macro="" textlink="">
      <xdr:nvSpPr>
        <xdr:cNvPr id="171" name="維持補修費最大値テキスト">
          <a:extLst>
            <a:ext uri="{FF2B5EF4-FFF2-40B4-BE49-F238E27FC236}">
              <a16:creationId xmlns="" xmlns:a16="http://schemas.microsoft.com/office/drawing/2014/main" id="{00000000-0008-0000-0600-0000AB000000}"/>
            </a:ext>
          </a:extLst>
        </xdr:cNvPr>
        <xdr:cNvSpPr txBox="1"/>
      </xdr:nvSpPr>
      <xdr:spPr>
        <a:xfrm>
          <a:off x="4686300" y="1194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165227</xdr:rowOff>
    </xdr:from>
    <xdr:to>
      <xdr:col>24</xdr:col>
      <xdr:colOff>152400</xdr:colOff>
      <xdr:row>70</xdr:row>
      <xdr:rowOff>165227</xdr:rowOff>
    </xdr:to>
    <xdr:cxnSp macro="">
      <xdr:nvCxnSpPr>
        <xdr:cNvPr id="172" name="直線コネクタ 171">
          <a:extLst>
            <a:ext uri="{FF2B5EF4-FFF2-40B4-BE49-F238E27FC236}">
              <a16:creationId xmlns="" xmlns:a16="http://schemas.microsoft.com/office/drawing/2014/main" id="{00000000-0008-0000-0600-0000AC000000}"/>
            </a:ext>
          </a:extLst>
        </xdr:cNvPr>
        <xdr:cNvCxnSpPr/>
      </xdr:nvCxnSpPr>
      <xdr:spPr>
        <a:xfrm>
          <a:off x="4546600" y="1216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4826</xdr:rowOff>
    </xdr:from>
    <xdr:to>
      <xdr:col>24</xdr:col>
      <xdr:colOff>63500</xdr:colOff>
      <xdr:row>79</xdr:row>
      <xdr:rowOff>10198</xdr:rowOff>
    </xdr:to>
    <xdr:cxnSp macro="">
      <xdr:nvCxnSpPr>
        <xdr:cNvPr id="173" name="直線コネクタ 172">
          <a:extLst>
            <a:ext uri="{FF2B5EF4-FFF2-40B4-BE49-F238E27FC236}">
              <a16:creationId xmlns="" xmlns:a16="http://schemas.microsoft.com/office/drawing/2014/main" id="{00000000-0008-0000-0600-0000AD000000}"/>
            </a:ext>
          </a:extLst>
        </xdr:cNvPr>
        <xdr:cNvCxnSpPr/>
      </xdr:nvCxnSpPr>
      <xdr:spPr>
        <a:xfrm flipV="1">
          <a:off x="3797300" y="13549376"/>
          <a:ext cx="8382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120807</xdr:rowOff>
    </xdr:from>
    <xdr:ext cx="469744" cy="259045"/>
    <xdr:sp macro="" textlink="">
      <xdr:nvSpPr>
        <xdr:cNvPr id="174" name="維持補修費平均値テキスト">
          <a:extLst>
            <a:ext uri="{FF2B5EF4-FFF2-40B4-BE49-F238E27FC236}">
              <a16:creationId xmlns="" xmlns:a16="http://schemas.microsoft.com/office/drawing/2014/main" id="{00000000-0008-0000-0600-0000AE000000}"/>
            </a:ext>
          </a:extLst>
        </xdr:cNvPr>
        <xdr:cNvSpPr txBox="1"/>
      </xdr:nvSpPr>
      <xdr:spPr>
        <a:xfrm>
          <a:off x="4686300" y="1315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97930</xdr:rowOff>
    </xdr:from>
    <xdr:to>
      <xdr:col>24</xdr:col>
      <xdr:colOff>114300</xdr:colOff>
      <xdr:row>78</xdr:row>
      <xdr:rowOff>28080</xdr:rowOff>
    </xdr:to>
    <xdr:sp macro="" textlink="">
      <xdr:nvSpPr>
        <xdr:cNvPr id="175" name="フローチャート: 判断 174">
          <a:extLst>
            <a:ext uri="{FF2B5EF4-FFF2-40B4-BE49-F238E27FC236}">
              <a16:creationId xmlns="" xmlns:a16="http://schemas.microsoft.com/office/drawing/2014/main" id="{00000000-0008-0000-0600-0000AF000000}"/>
            </a:ext>
          </a:extLst>
        </xdr:cNvPr>
        <xdr:cNvSpPr/>
      </xdr:nvSpPr>
      <xdr:spPr>
        <a:xfrm>
          <a:off x="45847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133832</xdr:rowOff>
    </xdr:from>
    <xdr:to>
      <xdr:col>19</xdr:col>
      <xdr:colOff>177800</xdr:colOff>
      <xdr:row>79</xdr:row>
      <xdr:rowOff>10198</xdr:rowOff>
    </xdr:to>
    <xdr:cxnSp macro="">
      <xdr:nvCxnSpPr>
        <xdr:cNvPr id="176" name="直線コネクタ 175">
          <a:extLst>
            <a:ext uri="{FF2B5EF4-FFF2-40B4-BE49-F238E27FC236}">
              <a16:creationId xmlns="" xmlns:a16="http://schemas.microsoft.com/office/drawing/2014/main" id="{00000000-0008-0000-0600-0000B0000000}"/>
            </a:ext>
          </a:extLst>
        </xdr:cNvPr>
        <xdr:cNvCxnSpPr/>
      </xdr:nvCxnSpPr>
      <xdr:spPr>
        <a:xfrm>
          <a:off x="2908300" y="13506932"/>
          <a:ext cx="889000" cy="47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114694</xdr:rowOff>
    </xdr:from>
    <xdr:to>
      <xdr:col>20</xdr:col>
      <xdr:colOff>38100</xdr:colOff>
      <xdr:row>78</xdr:row>
      <xdr:rowOff>44844</xdr:rowOff>
    </xdr:to>
    <xdr:sp macro="" textlink="">
      <xdr:nvSpPr>
        <xdr:cNvPr id="177" name="フローチャート: 判断 176">
          <a:extLst>
            <a:ext uri="{FF2B5EF4-FFF2-40B4-BE49-F238E27FC236}">
              <a16:creationId xmlns="" xmlns:a16="http://schemas.microsoft.com/office/drawing/2014/main" id="{00000000-0008-0000-0600-0000B1000000}"/>
            </a:ext>
          </a:extLst>
        </xdr:cNvPr>
        <xdr:cNvSpPr/>
      </xdr:nvSpPr>
      <xdr:spPr>
        <a:xfrm>
          <a:off x="3746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61371</xdr:rowOff>
    </xdr:from>
    <xdr:ext cx="469744" cy="259045"/>
    <xdr:sp macro="" textlink="">
      <xdr:nvSpPr>
        <xdr:cNvPr id="178" name="テキスト ボックス 177">
          <a:extLst>
            <a:ext uri="{FF2B5EF4-FFF2-40B4-BE49-F238E27FC236}">
              <a16:creationId xmlns="" xmlns:a16="http://schemas.microsoft.com/office/drawing/2014/main" id="{00000000-0008-0000-0600-0000B2000000}"/>
            </a:ext>
          </a:extLst>
        </xdr:cNvPr>
        <xdr:cNvSpPr txBox="1"/>
      </xdr:nvSpPr>
      <xdr:spPr>
        <a:xfrm>
          <a:off x="3562428" y="130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133832</xdr:rowOff>
    </xdr:from>
    <xdr:to>
      <xdr:col>15</xdr:col>
      <xdr:colOff>50800</xdr:colOff>
      <xdr:row>79</xdr:row>
      <xdr:rowOff>23991</xdr:rowOff>
    </xdr:to>
    <xdr:cxnSp macro="">
      <xdr:nvCxnSpPr>
        <xdr:cNvPr id="179" name="直線コネクタ 178">
          <a:extLst>
            <a:ext uri="{FF2B5EF4-FFF2-40B4-BE49-F238E27FC236}">
              <a16:creationId xmlns="" xmlns:a16="http://schemas.microsoft.com/office/drawing/2014/main" id="{00000000-0008-0000-0600-0000B3000000}"/>
            </a:ext>
          </a:extLst>
        </xdr:cNvPr>
        <xdr:cNvCxnSpPr/>
      </xdr:nvCxnSpPr>
      <xdr:spPr>
        <a:xfrm flipV="1">
          <a:off x="2019300" y="13506932"/>
          <a:ext cx="889000" cy="6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127724</xdr:rowOff>
    </xdr:from>
    <xdr:to>
      <xdr:col>15</xdr:col>
      <xdr:colOff>101600</xdr:colOff>
      <xdr:row>78</xdr:row>
      <xdr:rowOff>57874</xdr:rowOff>
    </xdr:to>
    <xdr:sp macro="" textlink="">
      <xdr:nvSpPr>
        <xdr:cNvPr id="180" name="フローチャート: 判断 179">
          <a:extLst>
            <a:ext uri="{FF2B5EF4-FFF2-40B4-BE49-F238E27FC236}">
              <a16:creationId xmlns="" xmlns:a16="http://schemas.microsoft.com/office/drawing/2014/main" id="{00000000-0008-0000-0600-0000B4000000}"/>
            </a:ext>
          </a:extLst>
        </xdr:cNvPr>
        <xdr:cNvSpPr/>
      </xdr:nvSpPr>
      <xdr:spPr>
        <a:xfrm>
          <a:off x="2857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74401</xdr:rowOff>
    </xdr:from>
    <xdr:ext cx="469744" cy="259045"/>
    <xdr:sp macro="" textlink="">
      <xdr:nvSpPr>
        <xdr:cNvPr id="181" name="テキスト ボックス 180">
          <a:extLst>
            <a:ext uri="{FF2B5EF4-FFF2-40B4-BE49-F238E27FC236}">
              <a16:creationId xmlns="" xmlns:a16="http://schemas.microsoft.com/office/drawing/2014/main" id="{00000000-0008-0000-0600-0000B5000000}"/>
            </a:ext>
          </a:extLst>
        </xdr:cNvPr>
        <xdr:cNvSpPr txBox="1"/>
      </xdr:nvSpPr>
      <xdr:spPr>
        <a:xfrm>
          <a:off x="2673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23991</xdr:rowOff>
    </xdr:from>
    <xdr:to>
      <xdr:col>10</xdr:col>
      <xdr:colOff>114300</xdr:colOff>
      <xdr:row>79</xdr:row>
      <xdr:rowOff>28981</xdr:rowOff>
    </xdr:to>
    <xdr:cxnSp macro="">
      <xdr:nvCxnSpPr>
        <xdr:cNvPr id="182" name="直線コネクタ 181">
          <a:extLst>
            <a:ext uri="{FF2B5EF4-FFF2-40B4-BE49-F238E27FC236}">
              <a16:creationId xmlns="" xmlns:a16="http://schemas.microsoft.com/office/drawing/2014/main" id="{00000000-0008-0000-0600-0000B6000000}"/>
            </a:ext>
          </a:extLst>
        </xdr:cNvPr>
        <xdr:cNvCxnSpPr/>
      </xdr:nvCxnSpPr>
      <xdr:spPr>
        <a:xfrm flipV="1">
          <a:off x="1130300" y="13568541"/>
          <a:ext cx="889000" cy="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145287</xdr:rowOff>
    </xdr:from>
    <xdr:to>
      <xdr:col>10</xdr:col>
      <xdr:colOff>165100</xdr:colOff>
      <xdr:row>78</xdr:row>
      <xdr:rowOff>75437</xdr:rowOff>
    </xdr:to>
    <xdr:sp macro="" textlink="">
      <xdr:nvSpPr>
        <xdr:cNvPr id="183" name="フローチャート: 判断 182">
          <a:extLst>
            <a:ext uri="{FF2B5EF4-FFF2-40B4-BE49-F238E27FC236}">
              <a16:creationId xmlns="" xmlns:a16="http://schemas.microsoft.com/office/drawing/2014/main" id="{00000000-0008-0000-0600-0000B7000000}"/>
            </a:ext>
          </a:extLst>
        </xdr:cNvPr>
        <xdr:cNvSpPr/>
      </xdr:nvSpPr>
      <xdr:spPr>
        <a:xfrm>
          <a:off x="1968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91964</xdr:rowOff>
    </xdr:from>
    <xdr:ext cx="469744" cy="259045"/>
    <xdr:sp macro="" textlink="">
      <xdr:nvSpPr>
        <xdr:cNvPr id="184" name="テキスト ボックス 183">
          <a:extLst>
            <a:ext uri="{FF2B5EF4-FFF2-40B4-BE49-F238E27FC236}">
              <a16:creationId xmlns="" xmlns:a16="http://schemas.microsoft.com/office/drawing/2014/main" id="{00000000-0008-0000-0600-0000B8000000}"/>
            </a:ext>
          </a:extLst>
        </xdr:cNvPr>
        <xdr:cNvSpPr txBox="1"/>
      </xdr:nvSpPr>
      <xdr:spPr>
        <a:xfrm>
          <a:off x="1784428" y="1312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167272</xdr:rowOff>
    </xdr:from>
    <xdr:to>
      <xdr:col>6</xdr:col>
      <xdr:colOff>38100</xdr:colOff>
      <xdr:row>78</xdr:row>
      <xdr:rowOff>97422</xdr:rowOff>
    </xdr:to>
    <xdr:sp macro="" textlink="">
      <xdr:nvSpPr>
        <xdr:cNvPr id="185" name="フローチャート: 判断 184">
          <a:extLst>
            <a:ext uri="{FF2B5EF4-FFF2-40B4-BE49-F238E27FC236}">
              <a16:creationId xmlns="" xmlns:a16="http://schemas.microsoft.com/office/drawing/2014/main" id="{00000000-0008-0000-0600-0000B9000000}"/>
            </a:ext>
          </a:extLst>
        </xdr:cNvPr>
        <xdr:cNvSpPr/>
      </xdr:nvSpPr>
      <xdr:spPr>
        <a:xfrm>
          <a:off x="1079500" y="1336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113949</xdr:rowOff>
    </xdr:from>
    <xdr:ext cx="469744" cy="259045"/>
    <xdr:sp macro="" textlink="">
      <xdr:nvSpPr>
        <xdr:cNvPr id="186" name="テキスト ボックス 185">
          <a:extLst>
            <a:ext uri="{FF2B5EF4-FFF2-40B4-BE49-F238E27FC236}">
              <a16:creationId xmlns="" xmlns:a16="http://schemas.microsoft.com/office/drawing/2014/main" id="{00000000-0008-0000-0600-0000BA000000}"/>
            </a:ext>
          </a:extLst>
        </xdr:cNvPr>
        <xdr:cNvSpPr txBox="1"/>
      </xdr:nvSpPr>
      <xdr:spPr>
        <a:xfrm>
          <a:off x="895428" y="1314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125476</xdr:rowOff>
    </xdr:from>
    <xdr:to>
      <xdr:col>24</xdr:col>
      <xdr:colOff>114300</xdr:colOff>
      <xdr:row>79</xdr:row>
      <xdr:rowOff>55626</xdr:rowOff>
    </xdr:to>
    <xdr:sp macro="" textlink="">
      <xdr:nvSpPr>
        <xdr:cNvPr id="192" name="楕円 191">
          <a:extLst>
            <a:ext uri="{FF2B5EF4-FFF2-40B4-BE49-F238E27FC236}">
              <a16:creationId xmlns="" xmlns:a16="http://schemas.microsoft.com/office/drawing/2014/main" id="{00000000-0008-0000-0600-0000C0000000}"/>
            </a:ext>
          </a:extLst>
        </xdr:cNvPr>
        <xdr:cNvSpPr/>
      </xdr:nvSpPr>
      <xdr:spPr>
        <a:xfrm>
          <a:off x="4584700" y="1349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40403</xdr:rowOff>
    </xdr:from>
    <xdr:ext cx="469744" cy="259045"/>
    <xdr:sp macro="" textlink="">
      <xdr:nvSpPr>
        <xdr:cNvPr id="193" name="維持補修費該当値テキスト">
          <a:extLst>
            <a:ext uri="{FF2B5EF4-FFF2-40B4-BE49-F238E27FC236}">
              <a16:creationId xmlns="" xmlns:a16="http://schemas.microsoft.com/office/drawing/2014/main" id="{00000000-0008-0000-0600-0000C1000000}"/>
            </a:ext>
          </a:extLst>
        </xdr:cNvPr>
        <xdr:cNvSpPr txBox="1"/>
      </xdr:nvSpPr>
      <xdr:spPr>
        <a:xfrm>
          <a:off x="4686300" y="13413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130848</xdr:rowOff>
    </xdr:from>
    <xdr:to>
      <xdr:col>20</xdr:col>
      <xdr:colOff>38100</xdr:colOff>
      <xdr:row>79</xdr:row>
      <xdr:rowOff>60998</xdr:rowOff>
    </xdr:to>
    <xdr:sp macro="" textlink="">
      <xdr:nvSpPr>
        <xdr:cNvPr id="194" name="楕円 193">
          <a:extLst>
            <a:ext uri="{FF2B5EF4-FFF2-40B4-BE49-F238E27FC236}">
              <a16:creationId xmlns="" xmlns:a16="http://schemas.microsoft.com/office/drawing/2014/main" id="{00000000-0008-0000-0600-0000C2000000}"/>
            </a:ext>
          </a:extLst>
        </xdr:cNvPr>
        <xdr:cNvSpPr/>
      </xdr:nvSpPr>
      <xdr:spPr>
        <a:xfrm>
          <a:off x="3746500" y="1350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52125</xdr:rowOff>
    </xdr:from>
    <xdr:ext cx="378565" cy="259045"/>
    <xdr:sp macro="" textlink="">
      <xdr:nvSpPr>
        <xdr:cNvPr id="195" name="テキスト ボックス 194">
          <a:extLst>
            <a:ext uri="{FF2B5EF4-FFF2-40B4-BE49-F238E27FC236}">
              <a16:creationId xmlns="" xmlns:a16="http://schemas.microsoft.com/office/drawing/2014/main" id="{00000000-0008-0000-0600-0000C3000000}"/>
            </a:ext>
          </a:extLst>
        </xdr:cNvPr>
        <xdr:cNvSpPr txBox="1"/>
      </xdr:nvSpPr>
      <xdr:spPr>
        <a:xfrm>
          <a:off x="3608017" y="13596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83032</xdr:rowOff>
    </xdr:from>
    <xdr:to>
      <xdr:col>15</xdr:col>
      <xdr:colOff>101600</xdr:colOff>
      <xdr:row>79</xdr:row>
      <xdr:rowOff>13182</xdr:rowOff>
    </xdr:to>
    <xdr:sp macro="" textlink="">
      <xdr:nvSpPr>
        <xdr:cNvPr id="196" name="楕円 195">
          <a:extLst>
            <a:ext uri="{FF2B5EF4-FFF2-40B4-BE49-F238E27FC236}">
              <a16:creationId xmlns="" xmlns:a16="http://schemas.microsoft.com/office/drawing/2014/main" id="{00000000-0008-0000-0600-0000C4000000}"/>
            </a:ext>
          </a:extLst>
        </xdr:cNvPr>
        <xdr:cNvSpPr/>
      </xdr:nvSpPr>
      <xdr:spPr>
        <a:xfrm>
          <a:off x="2857500" y="1345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4309</xdr:rowOff>
    </xdr:from>
    <xdr:ext cx="469744" cy="259045"/>
    <xdr:sp macro="" textlink="">
      <xdr:nvSpPr>
        <xdr:cNvPr id="197" name="テキスト ボックス 196">
          <a:extLst>
            <a:ext uri="{FF2B5EF4-FFF2-40B4-BE49-F238E27FC236}">
              <a16:creationId xmlns="" xmlns:a16="http://schemas.microsoft.com/office/drawing/2014/main" id="{00000000-0008-0000-0600-0000C5000000}"/>
            </a:ext>
          </a:extLst>
        </xdr:cNvPr>
        <xdr:cNvSpPr txBox="1"/>
      </xdr:nvSpPr>
      <xdr:spPr>
        <a:xfrm>
          <a:off x="2673428" y="1354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144641</xdr:rowOff>
    </xdr:from>
    <xdr:to>
      <xdr:col>10</xdr:col>
      <xdr:colOff>165100</xdr:colOff>
      <xdr:row>79</xdr:row>
      <xdr:rowOff>74791</xdr:rowOff>
    </xdr:to>
    <xdr:sp macro="" textlink="">
      <xdr:nvSpPr>
        <xdr:cNvPr id="198" name="楕円 197">
          <a:extLst>
            <a:ext uri="{FF2B5EF4-FFF2-40B4-BE49-F238E27FC236}">
              <a16:creationId xmlns="" xmlns:a16="http://schemas.microsoft.com/office/drawing/2014/main" id="{00000000-0008-0000-0600-0000C6000000}"/>
            </a:ext>
          </a:extLst>
        </xdr:cNvPr>
        <xdr:cNvSpPr/>
      </xdr:nvSpPr>
      <xdr:spPr>
        <a:xfrm>
          <a:off x="1968500" y="1351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65918</xdr:rowOff>
    </xdr:from>
    <xdr:ext cx="378565" cy="259045"/>
    <xdr:sp macro="" textlink="">
      <xdr:nvSpPr>
        <xdr:cNvPr id="199" name="テキスト ボックス 198">
          <a:extLst>
            <a:ext uri="{FF2B5EF4-FFF2-40B4-BE49-F238E27FC236}">
              <a16:creationId xmlns="" xmlns:a16="http://schemas.microsoft.com/office/drawing/2014/main" id="{00000000-0008-0000-0600-0000C7000000}"/>
            </a:ext>
          </a:extLst>
        </xdr:cNvPr>
        <xdr:cNvSpPr txBox="1"/>
      </xdr:nvSpPr>
      <xdr:spPr>
        <a:xfrm>
          <a:off x="1830017" y="136104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149631</xdr:rowOff>
    </xdr:from>
    <xdr:to>
      <xdr:col>6</xdr:col>
      <xdr:colOff>38100</xdr:colOff>
      <xdr:row>79</xdr:row>
      <xdr:rowOff>79781</xdr:rowOff>
    </xdr:to>
    <xdr:sp macro="" textlink="">
      <xdr:nvSpPr>
        <xdr:cNvPr id="200" name="楕円 199">
          <a:extLst>
            <a:ext uri="{FF2B5EF4-FFF2-40B4-BE49-F238E27FC236}">
              <a16:creationId xmlns="" xmlns:a16="http://schemas.microsoft.com/office/drawing/2014/main" id="{00000000-0008-0000-0600-0000C8000000}"/>
            </a:ext>
          </a:extLst>
        </xdr:cNvPr>
        <xdr:cNvSpPr/>
      </xdr:nvSpPr>
      <xdr:spPr>
        <a:xfrm>
          <a:off x="1079500" y="1352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70908</xdr:rowOff>
    </xdr:from>
    <xdr:ext cx="378565" cy="259045"/>
    <xdr:sp macro="" textlink="">
      <xdr:nvSpPr>
        <xdr:cNvPr id="201" name="テキスト ボックス 200">
          <a:extLst>
            <a:ext uri="{FF2B5EF4-FFF2-40B4-BE49-F238E27FC236}">
              <a16:creationId xmlns="" xmlns:a16="http://schemas.microsoft.com/office/drawing/2014/main" id="{00000000-0008-0000-0600-0000C9000000}"/>
            </a:ext>
          </a:extLst>
        </xdr:cNvPr>
        <xdr:cNvSpPr txBox="1"/>
      </xdr:nvSpPr>
      <xdr:spPr>
        <a:xfrm>
          <a:off x="941017" y="13615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a:extLst>
            <a:ext uri="{FF2B5EF4-FFF2-40B4-BE49-F238E27FC236}">
              <a16:creationId xmlns="" xmlns:a16="http://schemas.microsoft.com/office/drawing/2014/main" id="{00000000-0008-0000-0600-0000D6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34708</xdr:rowOff>
    </xdr:from>
    <xdr:to>
      <xdr:col>24</xdr:col>
      <xdr:colOff>62865</xdr:colOff>
      <xdr:row>98</xdr:row>
      <xdr:rowOff>117396</xdr:rowOff>
    </xdr:to>
    <xdr:cxnSp macro="">
      <xdr:nvCxnSpPr>
        <xdr:cNvPr id="228" name="直線コネクタ 227">
          <a:extLst>
            <a:ext uri="{FF2B5EF4-FFF2-40B4-BE49-F238E27FC236}">
              <a16:creationId xmlns="" xmlns:a16="http://schemas.microsoft.com/office/drawing/2014/main" id="{00000000-0008-0000-0600-0000E4000000}"/>
            </a:ext>
          </a:extLst>
        </xdr:cNvPr>
        <xdr:cNvCxnSpPr/>
      </xdr:nvCxnSpPr>
      <xdr:spPr>
        <a:xfrm flipV="1">
          <a:off x="4633595" y="15465208"/>
          <a:ext cx="1270" cy="1454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121223</xdr:rowOff>
    </xdr:from>
    <xdr:ext cx="534377" cy="259045"/>
    <xdr:sp macro="" textlink="">
      <xdr:nvSpPr>
        <xdr:cNvPr id="229" name="扶助費最小値テキスト">
          <a:extLst>
            <a:ext uri="{FF2B5EF4-FFF2-40B4-BE49-F238E27FC236}">
              <a16:creationId xmlns="" xmlns:a16="http://schemas.microsoft.com/office/drawing/2014/main" id="{00000000-0008-0000-0600-0000E5000000}"/>
            </a:ext>
          </a:extLst>
        </xdr:cNvPr>
        <xdr:cNvSpPr txBox="1"/>
      </xdr:nvSpPr>
      <xdr:spPr>
        <a:xfrm>
          <a:off x="4686300" y="1692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117396</xdr:rowOff>
    </xdr:from>
    <xdr:to>
      <xdr:col>24</xdr:col>
      <xdr:colOff>152400</xdr:colOff>
      <xdr:row>98</xdr:row>
      <xdr:rowOff>117396</xdr:rowOff>
    </xdr:to>
    <xdr:cxnSp macro="">
      <xdr:nvCxnSpPr>
        <xdr:cNvPr id="230" name="直線コネクタ 229">
          <a:extLst>
            <a:ext uri="{FF2B5EF4-FFF2-40B4-BE49-F238E27FC236}">
              <a16:creationId xmlns="" xmlns:a16="http://schemas.microsoft.com/office/drawing/2014/main" id="{00000000-0008-0000-0600-0000E6000000}"/>
            </a:ext>
          </a:extLst>
        </xdr:cNvPr>
        <xdr:cNvCxnSpPr/>
      </xdr:nvCxnSpPr>
      <xdr:spPr>
        <a:xfrm>
          <a:off x="4546600" y="16919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152835</xdr:rowOff>
    </xdr:from>
    <xdr:ext cx="599010" cy="259045"/>
    <xdr:sp macro="" textlink="">
      <xdr:nvSpPr>
        <xdr:cNvPr id="231" name="扶助費最大値テキスト">
          <a:extLst>
            <a:ext uri="{FF2B5EF4-FFF2-40B4-BE49-F238E27FC236}">
              <a16:creationId xmlns="" xmlns:a16="http://schemas.microsoft.com/office/drawing/2014/main" id="{00000000-0008-0000-0600-0000E7000000}"/>
            </a:ext>
          </a:extLst>
        </xdr:cNvPr>
        <xdr:cNvSpPr txBox="1"/>
      </xdr:nvSpPr>
      <xdr:spPr>
        <a:xfrm>
          <a:off x="4686300" y="1524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34708</xdr:rowOff>
    </xdr:from>
    <xdr:to>
      <xdr:col>24</xdr:col>
      <xdr:colOff>152400</xdr:colOff>
      <xdr:row>90</xdr:row>
      <xdr:rowOff>34708</xdr:rowOff>
    </xdr:to>
    <xdr:cxnSp macro="">
      <xdr:nvCxnSpPr>
        <xdr:cNvPr id="232" name="直線コネクタ 231">
          <a:extLst>
            <a:ext uri="{FF2B5EF4-FFF2-40B4-BE49-F238E27FC236}">
              <a16:creationId xmlns="" xmlns:a16="http://schemas.microsoft.com/office/drawing/2014/main" id="{00000000-0008-0000-0600-0000E8000000}"/>
            </a:ext>
          </a:extLst>
        </xdr:cNvPr>
        <xdr:cNvCxnSpPr/>
      </xdr:nvCxnSpPr>
      <xdr:spPr>
        <a:xfrm>
          <a:off x="4546600" y="154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89376</xdr:rowOff>
    </xdr:from>
    <xdr:to>
      <xdr:col>24</xdr:col>
      <xdr:colOff>63500</xdr:colOff>
      <xdr:row>97</xdr:row>
      <xdr:rowOff>95188</xdr:rowOff>
    </xdr:to>
    <xdr:cxnSp macro="">
      <xdr:nvCxnSpPr>
        <xdr:cNvPr id="233" name="直線コネクタ 232">
          <a:extLst>
            <a:ext uri="{FF2B5EF4-FFF2-40B4-BE49-F238E27FC236}">
              <a16:creationId xmlns="" xmlns:a16="http://schemas.microsoft.com/office/drawing/2014/main" id="{00000000-0008-0000-0600-0000E9000000}"/>
            </a:ext>
          </a:extLst>
        </xdr:cNvPr>
        <xdr:cNvCxnSpPr/>
      </xdr:nvCxnSpPr>
      <xdr:spPr>
        <a:xfrm>
          <a:off x="3797300" y="16720026"/>
          <a:ext cx="838200" cy="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128204</xdr:rowOff>
    </xdr:from>
    <xdr:ext cx="534377" cy="259045"/>
    <xdr:sp macro="" textlink="">
      <xdr:nvSpPr>
        <xdr:cNvPr id="234" name="扶助費平均値テキスト">
          <a:extLst>
            <a:ext uri="{FF2B5EF4-FFF2-40B4-BE49-F238E27FC236}">
              <a16:creationId xmlns="" xmlns:a16="http://schemas.microsoft.com/office/drawing/2014/main" id="{00000000-0008-0000-0600-0000EA000000}"/>
            </a:ext>
          </a:extLst>
        </xdr:cNvPr>
        <xdr:cNvSpPr txBox="1"/>
      </xdr:nvSpPr>
      <xdr:spPr>
        <a:xfrm>
          <a:off x="4686300" y="16073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105327</xdr:rowOff>
    </xdr:from>
    <xdr:to>
      <xdr:col>24</xdr:col>
      <xdr:colOff>114300</xdr:colOff>
      <xdr:row>95</xdr:row>
      <xdr:rowOff>35477</xdr:rowOff>
    </xdr:to>
    <xdr:sp macro="" textlink="">
      <xdr:nvSpPr>
        <xdr:cNvPr id="235" name="フローチャート: 判断 234">
          <a:extLst>
            <a:ext uri="{FF2B5EF4-FFF2-40B4-BE49-F238E27FC236}">
              <a16:creationId xmlns="" xmlns:a16="http://schemas.microsoft.com/office/drawing/2014/main" id="{00000000-0008-0000-0600-0000EB000000}"/>
            </a:ext>
          </a:extLst>
        </xdr:cNvPr>
        <xdr:cNvSpPr/>
      </xdr:nvSpPr>
      <xdr:spPr>
        <a:xfrm>
          <a:off x="45847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89376</xdr:rowOff>
    </xdr:from>
    <xdr:to>
      <xdr:col>19</xdr:col>
      <xdr:colOff>177800</xdr:colOff>
      <xdr:row>97</xdr:row>
      <xdr:rowOff>147506</xdr:rowOff>
    </xdr:to>
    <xdr:cxnSp macro="">
      <xdr:nvCxnSpPr>
        <xdr:cNvPr id="236" name="直線コネクタ 235">
          <a:extLst>
            <a:ext uri="{FF2B5EF4-FFF2-40B4-BE49-F238E27FC236}">
              <a16:creationId xmlns="" xmlns:a16="http://schemas.microsoft.com/office/drawing/2014/main" id="{00000000-0008-0000-0600-0000EC000000}"/>
            </a:ext>
          </a:extLst>
        </xdr:cNvPr>
        <xdr:cNvCxnSpPr/>
      </xdr:nvCxnSpPr>
      <xdr:spPr>
        <a:xfrm flipV="1">
          <a:off x="2908300" y="16720026"/>
          <a:ext cx="889000" cy="5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128905</xdr:rowOff>
    </xdr:from>
    <xdr:to>
      <xdr:col>20</xdr:col>
      <xdr:colOff>38100</xdr:colOff>
      <xdr:row>95</xdr:row>
      <xdr:rowOff>59055</xdr:rowOff>
    </xdr:to>
    <xdr:sp macro="" textlink="">
      <xdr:nvSpPr>
        <xdr:cNvPr id="237" name="フローチャート: 判断 236">
          <a:extLst>
            <a:ext uri="{FF2B5EF4-FFF2-40B4-BE49-F238E27FC236}">
              <a16:creationId xmlns="" xmlns:a16="http://schemas.microsoft.com/office/drawing/2014/main" id="{00000000-0008-0000-0600-0000ED000000}"/>
            </a:ext>
          </a:extLst>
        </xdr:cNvPr>
        <xdr:cNvSpPr/>
      </xdr:nvSpPr>
      <xdr:spPr>
        <a:xfrm>
          <a:off x="3746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75582</xdr:rowOff>
    </xdr:from>
    <xdr:ext cx="534377" cy="259045"/>
    <xdr:sp macro="" textlink="">
      <xdr:nvSpPr>
        <xdr:cNvPr id="238" name="テキスト ボックス 237">
          <a:extLst>
            <a:ext uri="{FF2B5EF4-FFF2-40B4-BE49-F238E27FC236}">
              <a16:creationId xmlns="" xmlns:a16="http://schemas.microsoft.com/office/drawing/2014/main" id="{00000000-0008-0000-0600-0000EE000000}"/>
            </a:ext>
          </a:extLst>
        </xdr:cNvPr>
        <xdr:cNvSpPr txBox="1"/>
      </xdr:nvSpPr>
      <xdr:spPr>
        <a:xfrm>
          <a:off x="3530111" y="1602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147506</xdr:rowOff>
    </xdr:from>
    <xdr:to>
      <xdr:col>15</xdr:col>
      <xdr:colOff>50800</xdr:colOff>
      <xdr:row>97</xdr:row>
      <xdr:rowOff>158544</xdr:rowOff>
    </xdr:to>
    <xdr:cxnSp macro="">
      <xdr:nvCxnSpPr>
        <xdr:cNvPr id="239" name="直線コネクタ 238">
          <a:extLst>
            <a:ext uri="{FF2B5EF4-FFF2-40B4-BE49-F238E27FC236}">
              <a16:creationId xmlns="" xmlns:a16="http://schemas.microsoft.com/office/drawing/2014/main" id="{00000000-0008-0000-0600-0000EF000000}"/>
            </a:ext>
          </a:extLst>
        </xdr:cNvPr>
        <xdr:cNvCxnSpPr/>
      </xdr:nvCxnSpPr>
      <xdr:spPr>
        <a:xfrm flipV="1">
          <a:off x="2019300" y="16778156"/>
          <a:ext cx="889000" cy="1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91170</xdr:rowOff>
    </xdr:from>
    <xdr:to>
      <xdr:col>15</xdr:col>
      <xdr:colOff>101600</xdr:colOff>
      <xdr:row>96</xdr:row>
      <xdr:rowOff>21320</xdr:rowOff>
    </xdr:to>
    <xdr:sp macro="" textlink="">
      <xdr:nvSpPr>
        <xdr:cNvPr id="240" name="フローチャート: 判断 239">
          <a:extLst>
            <a:ext uri="{FF2B5EF4-FFF2-40B4-BE49-F238E27FC236}">
              <a16:creationId xmlns="" xmlns:a16="http://schemas.microsoft.com/office/drawing/2014/main" id="{00000000-0008-0000-0600-0000F0000000}"/>
            </a:ext>
          </a:extLst>
        </xdr:cNvPr>
        <xdr:cNvSpPr/>
      </xdr:nvSpPr>
      <xdr:spPr>
        <a:xfrm>
          <a:off x="2857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37847</xdr:rowOff>
    </xdr:from>
    <xdr:ext cx="534377" cy="259045"/>
    <xdr:sp macro="" textlink="">
      <xdr:nvSpPr>
        <xdr:cNvPr id="241" name="テキスト ボックス 240">
          <a:extLst>
            <a:ext uri="{FF2B5EF4-FFF2-40B4-BE49-F238E27FC236}">
              <a16:creationId xmlns="" xmlns:a16="http://schemas.microsoft.com/office/drawing/2014/main" id="{00000000-0008-0000-0600-0000F1000000}"/>
            </a:ext>
          </a:extLst>
        </xdr:cNvPr>
        <xdr:cNvSpPr txBox="1"/>
      </xdr:nvSpPr>
      <xdr:spPr>
        <a:xfrm>
          <a:off x="2641111" y="161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158544</xdr:rowOff>
    </xdr:from>
    <xdr:to>
      <xdr:col>10</xdr:col>
      <xdr:colOff>114300</xdr:colOff>
      <xdr:row>98</xdr:row>
      <xdr:rowOff>55070</xdr:rowOff>
    </xdr:to>
    <xdr:cxnSp macro="">
      <xdr:nvCxnSpPr>
        <xdr:cNvPr id="242" name="直線コネクタ 241">
          <a:extLst>
            <a:ext uri="{FF2B5EF4-FFF2-40B4-BE49-F238E27FC236}">
              <a16:creationId xmlns="" xmlns:a16="http://schemas.microsoft.com/office/drawing/2014/main" id="{00000000-0008-0000-0600-0000F2000000}"/>
            </a:ext>
          </a:extLst>
        </xdr:cNvPr>
        <xdr:cNvCxnSpPr/>
      </xdr:nvCxnSpPr>
      <xdr:spPr>
        <a:xfrm flipV="1">
          <a:off x="1130300" y="16789194"/>
          <a:ext cx="889000" cy="67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77437</xdr:rowOff>
    </xdr:from>
    <xdr:to>
      <xdr:col>10</xdr:col>
      <xdr:colOff>165100</xdr:colOff>
      <xdr:row>96</xdr:row>
      <xdr:rowOff>7587</xdr:rowOff>
    </xdr:to>
    <xdr:sp macro="" textlink="">
      <xdr:nvSpPr>
        <xdr:cNvPr id="243" name="フローチャート: 判断 242">
          <a:extLst>
            <a:ext uri="{FF2B5EF4-FFF2-40B4-BE49-F238E27FC236}">
              <a16:creationId xmlns="" xmlns:a16="http://schemas.microsoft.com/office/drawing/2014/main" id="{00000000-0008-0000-0600-0000F3000000}"/>
            </a:ext>
          </a:extLst>
        </xdr:cNvPr>
        <xdr:cNvSpPr/>
      </xdr:nvSpPr>
      <xdr:spPr>
        <a:xfrm>
          <a:off x="1968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24114</xdr:rowOff>
    </xdr:from>
    <xdr:ext cx="534377" cy="259045"/>
    <xdr:sp macro="" textlink="">
      <xdr:nvSpPr>
        <xdr:cNvPr id="244" name="テキスト ボックス 243">
          <a:extLst>
            <a:ext uri="{FF2B5EF4-FFF2-40B4-BE49-F238E27FC236}">
              <a16:creationId xmlns="" xmlns:a16="http://schemas.microsoft.com/office/drawing/2014/main" id="{00000000-0008-0000-0600-0000F4000000}"/>
            </a:ext>
          </a:extLst>
        </xdr:cNvPr>
        <xdr:cNvSpPr txBox="1"/>
      </xdr:nvSpPr>
      <xdr:spPr>
        <a:xfrm>
          <a:off x="1752111" y="1614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167049</xdr:rowOff>
    </xdr:from>
    <xdr:to>
      <xdr:col>6</xdr:col>
      <xdr:colOff>38100</xdr:colOff>
      <xdr:row>96</xdr:row>
      <xdr:rowOff>97199</xdr:rowOff>
    </xdr:to>
    <xdr:sp macro="" textlink="">
      <xdr:nvSpPr>
        <xdr:cNvPr id="245" name="フローチャート: 判断 244">
          <a:extLst>
            <a:ext uri="{FF2B5EF4-FFF2-40B4-BE49-F238E27FC236}">
              <a16:creationId xmlns="" xmlns:a16="http://schemas.microsoft.com/office/drawing/2014/main" id="{00000000-0008-0000-0600-0000F5000000}"/>
            </a:ext>
          </a:extLst>
        </xdr:cNvPr>
        <xdr:cNvSpPr/>
      </xdr:nvSpPr>
      <xdr:spPr>
        <a:xfrm>
          <a:off x="1079500" y="164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113726</xdr:rowOff>
    </xdr:from>
    <xdr:ext cx="534377" cy="259045"/>
    <xdr:sp macro="" textlink="">
      <xdr:nvSpPr>
        <xdr:cNvPr id="246" name="テキスト ボックス 245">
          <a:extLst>
            <a:ext uri="{FF2B5EF4-FFF2-40B4-BE49-F238E27FC236}">
              <a16:creationId xmlns="" xmlns:a16="http://schemas.microsoft.com/office/drawing/2014/main" id="{00000000-0008-0000-0600-0000F6000000}"/>
            </a:ext>
          </a:extLst>
        </xdr:cNvPr>
        <xdr:cNvSpPr txBox="1"/>
      </xdr:nvSpPr>
      <xdr:spPr>
        <a:xfrm>
          <a:off x="863111" y="1623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44388</xdr:rowOff>
    </xdr:from>
    <xdr:to>
      <xdr:col>24</xdr:col>
      <xdr:colOff>114300</xdr:colOff>
      <xdr:row>97</xdr:row>
      <xdr:rowOff>145988</xdr:rowOff>
    </xdr:to>
    <xdr:sp macro="" textlink="">
      <xdr:nvSpPr>
        <xdr:cNvPr id="252" name="楕円 251">
          <a:extLst>
            <a:ext uri="{FF2B5EF4-FFF2-40B4-BE49-F238E27FC236}">
              <a16:creationId xmlns="" xmlns:a16="http://schemas.microsoft.com/office/drawing/2014/main" id="{00000000-0008-0000-0600-0000FC000000}"/>
            </a:ext>
          </a:extLst>
        </xdr:cNvPr>
        <xdr:cNvSpPr/>
      </xdr:nvSpPr>
      <xdr:spPr>
        <a:xfrm>
          <a:off x="4584700" y="1667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22815</xdr:rowOff>
    </xdr:from>
    <xdr:ext cx="534377" cy="259045"/>
    <xdr:sp macro="" textlink="">
      <xdr:nvSpPr>
        <xdr:cNvPr id="253" name="扶助費該当値テキスト">
          <a:extLst>
            <a:ext uri="{FF2B5EF4-FFF2-40B4-BE49-F238E27FC236}">
              <a16:creationId xmlns="" xmlns:a16="http://schemas.microsoft.com/office/drawing/2014/main" id="{00000000-0008-0000-0600-0000FD000000}"/>
            </a:ext>
          </a:extLst>
        </xdr:cNvPr>
        <xdr:cNvSpPr txBox="1"/>
      </xdr:nvSpPr>
      <xdr:spPr>
        <a:xfrm>
          <a:off x="4686300" y="1665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38576</xdr:rowOff>
    </xdr:from>
    <xdr:to>
      <xdr:col>20</xdr:col>
      <xdr:colOff>38100</xdr:colOff>
      <xdr:row>97</xdr:row>
      <xdr:rowOff>140176</xdr:rowOff>
    </xdr:to>
    <xdr:sp macro="" textlink="">
      <xdr:nvSpPr>
        <xdr:cNvPr id="254" name="楕円 253">
          <a:extLst>
            <a:ext uri="{FF2B5EF4-FFF2-40B4-BE49-F238E27FC236}">
              <a16:creationId xmlns="" xmlns:a16="http://schemas.microsoft.com/office/drawing/2014/main" id="{00000000-0008-0000-0600-0000FE000000}"/>
            </a:ext>
          </a:extLst>
        </xdr:cNvPr>
        <xdr:cNvSpPr/>
      </xdr:nvSpPr>
      <xdr:spPr>
        <a:xfrm>
          <a:off x="3746500" y="1666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131303</xdr:rowOff>
    </xdr:from>
    <xdr:ext cx="534377" cy="259045"/>
    <xdr:sp macro="" textlink="">
      <xdr:nvSpPr>
        <xdr:cNvPr id="255" name="テキスト ボックス 254">
          <a:extLst>
            <a:ext uri="{FF2B5EF4-FFF2-40B4-BE49-F238E27FC236}">
              <a16:creationId xmlns="" xmlns:a16="http://schemas.microsoft.com/office/drawing/2014/main" id="{00000000-0008-0000-0600-0000FF000000}"/>
            </a:ext>
          </a:extLst>
        </xdr:cNvPr>
        <xdr:cNvSpPr txBox="1"/>
      </xdr:nvSpPr>
      <xdr:spPr>
        <a:xfrm>
          <a:off x="3530111" y="1676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96706</xdr:rowOff>
    </xdr:from>
    <xdr:to>
      <xdr:col>15</xdr:col>
      <xdr:colOff>101600</xdr:colOff>
      <xdr:row>98</xdr:row>
      <xdr:rowOff>26856</xdr:rowOff>
    </xdr:to>
    <xdr:sp macro="" textlink="">
      <xdr:nvSpPr>
        <xdr:cNvPr id="256" name="楕円 255">
          <a:extLst>
            <a:ext uri="{FF2B5EF4-FFF2-40B4-BE49-F238E27FC236}">
              <a16:creationId xmlns="" xmlns:a16="http://schemas.microsoft.com/office/drawing/2014/main" id="{00000000-0008-0000-0600-000000010000}"/>
            </a:ext>
          </a:extLst>
        </xdr:cNvPr>
        <xdr:cNvSpPr/>
      </xdr:nvSpPr>
      <xdr:spPr>
        <a:xfrm>
          <a:off x="2857500" y="1672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17983</xdr:rowOff>
    </xdr:from>
    <xdr:ext cx="534377" cy="259045"/>
    <xdr:sp macro="" textlink="">
      <xdr:nvSpPr>
        <xdr:cNvPr id="257" name="テキスト ボックス 256">
          <a:extLst>
            <a:ext uri="{FF2B5EF4-FFF2-40B4-BE49-F238E27FC236}">
              <a16:creationId xmlns="" xmlns:a16="http://schemas.microsoft.com/office/drawing/2014/main" id="{00000000-0008-0000-0600-000001010000}"/>
            </a:ext>
          </a:extLst>
        </xdr:cNvPr>
        <xdr:cNvSpPr txBox="1"/>
      </xdr:nvSpPr>
      <xdr:spPr>
        <a:xfrm>
          <a:off x="2641111" y="1682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107744</xdr:rowOff>
    </xdr:from>
    <xdr:to>
      <xdr:col>10</xdr:col>
      <xdr:colOff>165100</xdr:colOff>
      <xdr:row>98</xdr:row>
      <xdr:rowOff>37894</xdr:rowOff>
    </xdr:to>
    <xdr:sp macro="" textlink="">
      <xdr:nvSpPr>
        <xdr:cNvPr id="258" name="楕円 257">
          <a:extLst>
            <a:ext uri="{FF2B5EF4-FFF2-40B4-BE49-F238E27FC236}">
              <a16:creationId xmlns="" xmlns:a16="http://schemas.microsoft.com/office/drawing/2014/main" id="{00000000-0008-0000-0600-000002010000}"/>
            </a:ext>
          </a:extLst>
        </xdr:cNvPr>
        <xdr:cNvSpPr/>
      </xdr:nvSpPr>
      <xdr:spPr>
        <a:xfrm>
          <a:off x="1968500" y="1673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29021</xdr:rowOff>
    </xdr:from>
    <xdr:ext cx="534377" cy="259045"/>
    <xdr:sp macro="" textlink="">
      <xdr:nvSpPr>
        <xdr:cNvPr id="259" name="テキスト ボックス 258">
          <a:extLst>
            <a:ext uri="{FF2B5EF4-FFF2-40B4-BE49-F238E27FC236}">
              <a16:creationId xmlns="" xmlns:a16="http://schemas.microsoft.com/office/drawing/2014/main" id="{00000000-0008-0000-0600-000003010000}"/>
            </a:ext>
          </a:extLst>
        </xdr:cNvPr>
        <xdr:cNvSpPr txBox="1"/>
      </xdr:nvSpPr>
      <xdr:spPr>
        <a:xfrm>
          <a:off x="1752111" y="1683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4270</xdr:rowOff>
    </xdr:from>
    <xdr:to>
      <xdr:col>6</xdr:col>
      <xdr:colOff>38100</xdr:colOff>
      <xdr:row>98</xdr:row>
      <xdr:rowOff>105870</xdr:rowOff>
    </xdr:to>
    <xdr:sp macro="" textlink="">
      <xdr:nvSpPr>
        <xdr:cNvPr id="260" name="楕円 259">
          <a:extLst>
            <a:ext uri="{FF2B5EF4-FFF2-40B4-BE49-F238E27FC236}">
              <a16:creationId xmlns="" xmlns:a16="http://schemas.microsoft.com/office/drawing/2014/main" id="{00000000-0008-0000-0600-000004010000}"/>
            </a:ext>
          </a:extLst>
        </xdr:cNvPr>
        <xdr:cNvSpPr/>
      </xdr:nvSpPr>
      <xdr:spPr>
        <a:xfrm>
          <a:off x="1079500" y="1680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96997</xdr:rowOff>
    </xdr:from>
    <xdr:ext cx="534377" cy="259045"/>
    <xdr:sp macro="" textlink="">
      <xdr:nvSpPr>
        <xdr:cNvPr id="261" name="テキスト ボックス 260">
          <a:extLst>
            <a:ext uri="{FF2B5EF4-FFF2-40B4-BE49-F238E27FC236}">
              <a16:creationId xmlns="" xmlns:a16="http://schemas.microsoft.com/office/drawing/2014/main" id="{00000000-0008-0000-0600-000005010000}"/>
            </a:ext>
          </a:extLst>
        </xdr:cNvPr>
        <xdr:cNvSpPr txBox="1"/>
      </xdr:nvSpPr>
      <xdr:spPr>
        <a:xfrm>
          <a:off x="863111" y="1689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 xmlns:a16="http://schemas.microsoft.com/office/drawing/2014/main" id="{00000000-0008-0000-06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 xmlns:a16="http://schemas.microsoft.com/office/drawing/2014/main" id="{00000000-0008-0000-06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 xmlns:a16="http://schemas.microsoft.com/office/drawing/2014/main" id="{00000000-0008-0000-06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a:extLst>
            <a:ext uri="{FF2B5EF4-FFF2-40B4-BE49-F238E27FC236}">
              <a16:creationId xmlns="" xmlns:a16="http://schemas.microsoft.com/office/drawing/2014/main" id="{00000000-0008-0000-0600-000013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 xmlns:a16="http://schemas.microsoft.com/office/drawing/2014/main" id="{00000000-0008-0000-06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a:extLst>
            <a:ext uri="{FF2B5EF4-FFF2-40B4-BE49-F238E27FC236}">
              <a16:creationId xmlns="" xmlns:a16="http://schemas.microsoft.com/office/drawing/2014/main" id="{00000000-0008-0000-0600-000015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 xmlns:a16="http://schemas.microsoft.com/office/drawing/2014/main" id="{00000000-0008-0000-06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a:extLst>
            <a:ext uri="{FF2B5EF4-FFF2-40B4-BE49-F238E27FC236}">
              <a16:creationId xmlns="" xmlns:a16="http://schemas.microsoft.com/office/drawing/2014/main" id="{00000000-0008-0000-0600-000017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 xmlns:a16="http://schemas.microsoft.com/office/drawing/2014/main" id="{00000000-0008-0000-06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1" name="テキスト ボックス 280">
          <a:extLst>
            <a:ext uri="{FF2B5EF4-FFF2-40B4-BE49-F238E27FC236}">
              <a16:creationId xmlns="" xmlns:a16="http://schemas.microsoft.com/office/drawing/2014/main" id="{00000000-0008-0000-0600-000019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 xmlns:a16="http://schemas.microsoft.com/office/drawing/2014/main" id="{00000000-0008-0000-06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a:extLst>
            <a:ext uri="{FF2B5EF4-FFF2-40B4-BE49-F238E27FC236}">
              <a16:creationId xmlns="" xmlns:a16="http://schemas.microsoft.com/office/drawing/2014/main" id="{00000000-0008-0000-0600-00001B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59603</xdr:rowOff>
    </xdr:from>
    <xdr:to>
      <xdr:col>54</xdr:col>
      <xdr:colOff>189865</xdr:colOff>
      <xdr:row>38</xdr:row>
      <xdr:rowOff>118038</xdr:rowOff>
    </xdr:to>
    <xdr:cxnSp macro="">
      <xdr:nvCxnSpPr>
        <xdr:cNvPr id="287" name="直線コネクタ 286">
          <a:extLst>
            <a:ext uri="{FF2B5EF4-FFF2-40B4-BE49-F238E27FC236}">
              <a16:creationId xmlns="" xmlns:a16="http://schemas.microsoft.com/office/drawing/2014/main" id="{00000000-0008-0000-0600-00001F010000}"/>
            </a:ext>
          </a:extLst>
        </xdr:cNvPr>
        <xdr:cNvCxnSpPr/>
      </xdr:nvCxnSpPr>
      <xdr:spPr>
        <a:xfrm flipV="1">
          <a:off x="10475595" y="5374553"/>
          <a:ext cx="1270" cy="1258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121865</xdr:rowOff>
    </xdr:from>
    <xdr:ext cx="534377" cy="259045"/>
    <xdr:sp macro="" textlink="">
      <xdr:nvSpPr>
        <xdr:cNvPr id="288" name="補助費等最小値テキスト">
          <a:extLst>
            <a:ext uri="{FF2B5EF4-FFF2-40B4-BE49-F238E27FC236}">
              <a16:creationId xmlns="" xmlns:a16="http://schemas.microsoft.com/office/drawing/2014/main" id="{00000000-0008-0000-0600-000020010000}"/>
            </a:ext>
          </a:extLst>
        </xdr:cNvPr>
        <xdr:cNvSpPr txBox="1"/>
      </xdr:nvSpPr>
      <xdr:spPr>
        <a:xfrm>
          <a:off x="10528300" y="663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118038</xdr:rowOff>
    </xdr:from>
    <xdr:to>
      <xdr:col>55</xdr:col>
      <xdr:colOff>88900</xdr:colOff>
      <xdr:row>38</xdr:row>
      <xdr:rowOff>118038</xdr:rowOff>
    </xdr:to>
    <xdr:cxnSp macro="">
      <xdr:nvCxnSpPr>
        <xdr:cNvPr id="289" name="直線コネクタ 288">
          <a:extLst>
            <a:ext uri="{FF2B5EF4-FFF2-40B4-BE49-F238E27FC236}">
              <a16:creationId xmlns="" xmlns:a16="http://schemas.microsoft.com/office/drawing/2014/main" id="{00000000-0008-0000-0600-000021010000}"/>
            </a:ext>
          </a:extLst>
        </xdr:cNvPr>
        <xdr:cNvCxnSpPr/>
      </xdr:nvCxnSpPr>
      <xdr:spPr>
        <a:xfrm>
          <a:off x="10388600" y="663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6280</xdr:rowOff>
    </xdr:from>
    <xdr:ext cx="599010" cy="259045"/>
    <xdr:sp macro="" textlink="">
      <xdr:nvSpPr>
        <xdr:cNvPr id="290" name="補助費等最大値テキスト">
          <a:extLst>
            <a:ext uri="{FF2B5EF4-FFF2-40B4-BE49-F238E27FC236}">
              <a16:creationId xmlns="" xmlns:a16="http://schemas.microsoft.com/office/drawing/2014/main" id="{00000000-0008-0000-0600-000022010000}"/>
            </a:ext>
          </a:extLst>
        </xdr:cNvPr>
        <xdr:cNvSpPr txBox="1"/>
      </xdr:nvSpPr>
      <xdr:spPr>
        <a:xfrm>
          <a:off x="10528300" y="5149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59603</xdr:rowOff>
    </xdr:from>
    <xdr:to>
      <xdr:col>55</xdr:col>
      <xdr:colOff>88900</xdr:colOff>
      <xdr:row>31</xdr:row>
      <xdr:rowOff>59603</xdr:rowOff>
    </xdr:to>
    <xdr:cxnSp macro="">
      <xdr:nvCxnSpPr>
        <xdr:cNvPr id="291" name="直線コネクタ 290">
          <a:extLst>
            <a:ext uri="{FF2B5EF4-FFF2-40B4-BE49-F238E27FC236}">
              <a16:creationId xmlns="" xmlns:a16="http://schemas.microsoft.com/office/drawing/2014/main" id="{00000000-0008-0000-0600-000023010000}"/>
            </a:ext>
          </a:extLst>
        </xdr:cNvPr>
        <xdr:cNvCxnSpPr/>
      </xdr:nvCxnSpPr>
      <xdr:spPr>
        <a:xfrm>
          <a:off x="10388600" y="537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161156</xdr:rowOff>
    </xdr:from>
    <xdr:to>
      <xdr:col>55</xdr:col>
      <xdr:colOff>0</xdr:colOff>
      <xdr:row>37</xdr:row>
      <xdr:rowOff>161798</xdr:rowOff>
    </xdr:to>
    <xdr:cxnSp macro="">
      <xdr:nvCxnSpPr>
        <xdr:cNvPr id="292" name="直線コネクタ 291">
          <a:extLst>
            <a:ext uri="{FF2B5EF4-FFF2-40B4-BE49-F238E27FC236}">
              <a16:creationId xmlns="" xmlns:a16="http://schemas.microsoft.com/office/drawing/2014/main" id="{00000000-0008-0000-0600-000024010000}"/>
            </a:ext>
          </a:extLst>
        </xdr:cNvPr>
        <xdr:cNvCxnSpPr/>
      </xdr:nvCxnSpPr>
      <xdr:spPr>
        <a:xfrm>
          <a:off x="9639300" y="6504806"/>
          <a:ext cx="838200" cy="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65077</xdr:rowOff>
    </xdr:from>
    <xdr:ext cx="534377" cy="259045"/>
    <xdr:sp macro="" textlink="">
      <xdr:nvSpPr>
        <xdr:cNvPr id="293" name="補助費等平均値テキスト">
          <a:extLst>
            <a:ext uri="{FF2B5EF4-FFF2-40B4-BE49-F238E27FC236}">
              <a16:creationId xmlns="" xmlns:a16="http://schemas.microsoft.com/office/drawing/2014/main" id="{00000000-0008-0000-0600-000025010000}"/>
            </a:ext>
          </a:extLst>
        </xdr:cNvPr>
        <xdr:cNvSpPr txBox="1"/>
      </xdr:nvSpPr>
      <xdr:spPr>
        <a:xfrm>
          <a:off x="10528300" y="5894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42200</xdr:rowOff>
    </xdr:from>
    <xdr:to>
      <xdr:col>55</xdr:col>
      <xdr:colOff>50800</xdr:colOff>
      <xdr:row>35</xdr:row>
      <xdr:rowOff>143800</xdr:rowOff>
    </xdr:to>
    <xdr:sp macro="" textlink="">
      <xdr:nvSpPr>
        <xdr:cNvPr id="294" name="フローチャート: 判断 293">
          <a:extLst>
            <a:ext uri="{FF2B5EF4-FFF2-40B4-BE49-F238E27FC236}">
              <a16:creationId xmlns="" xmlns:a16="http://schemas.microsoft.com/office/drawing/2014/main" id="{00000000-0008-0000-0600-000026010000}"/>
            </a:ext>
          </a:extLst>
        </xdr:cNvPr>
        <xdr:cNvSpPr/>
      </xdr:nvSpPr>
      <xdr:spPr>
        <a:xfrm>
          <a:off x="10426700" y="604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158859</xdr:rowOff>
    </xdr:from>
    <xdr:to>
      <xdr:col>50</xdr:col>
      <xdr:colOff>114300</xdr:colOff>
      <xdr:row>37</xdr:row>
      <xdr:rowOff>161156</xdr:rowOff>
    </xdr:to>
    <xdr:cxnSp macro="">
      <xdr:nvCxnSpPr>
        <xdr:cNvPr id="295" name="直線コネクタ 294">
          <a:extLst>
            <a:ext uri="{FF2B5EF4-FFF2-40B4-BE49-F238E27FC236}">
              <a16:creationId xmlns="" xmlns:a16="http://schemas.microsoft.com/office/drawing/2014/main" id="{00000000-0008-0000-0600-000027010000}"/>
            </a:ext>
          </a:extLst>
        </xdr:cNvPr>
        <xdr:cNvCxnSpPr/>
      </xdr:nvCxnSpPr>
      <xdr:spPr>
        <a:xfrm>
          <a:off x="8750300" y="6502509"/>
          <a:ext cx="889000" cy="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47469</xdr:rowOff>
    </xdr:from>
    <xdr:to>
      <xdr:col>50</xdr:col>
      <xdr:colOff>165100</xdr:colOff>
      <xdr:row>35</xdr:row>
      <xdr:rowOff>149069</xdr:rowOff>
    </xdr:to>
    <xdr:sp macro="" textlink="">
      <xdr:nvSpPr>
        <xdr:cNvPr id="296" name="フローチャート: 判断 295">
          <a:extLst>
            <a:ext uri="{FF2B5EF4-FFF2-40B4-BE49-F238E27FC236}">
              <a16:creationId xmlns="" xmlns:a16="http://schemas.microsoft.com/office/drawing/2014/main" id="{00000000-0008-0000-0600-000028010000}"/>
            </a:ext>
          </a:extLst>
        </xdr:cNvPr>
        <xdr:cNvSpPr/>
      </xdr:nvSpPr>
      <xdr:spPr>
        <a:xfrm>
          <a:off x="95885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165596</xdr:rowOff>
    </xdr:from>
    <xdr:ext cx="534377" cy="259045"/>
    <xdr:sp macro="" textlink="">
      <xdr:nvSpPr>
        <xdr:cNvPr id="297" name="テキスト ボックス 296">
          <a:extLst>
            <a:ext uri="{FF2B5EF4-FFF2-40B4-BE49-F238E27FC236}">
              <a16:creationId xmlns="" xmlns:a16="http://schemas.microsoft.com/office/drawing/2014/main" id="{00000000-0008-0000-0600-000029010000}"/>
            </a:ext>
          </a:extLst>
        </xdr:cNvPr>
        <xdr:cNvSpPr txBox="1"/>
      </xdr:nvSpPr>
      <xdr:spPr>
        <a:xfrm>
          <a:off x="9372111" y="582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158859</xdr:rowOff>
    </xdr:from>
    <xdr:to>
      <xdr:col>45</xdr:col>
      <xdr:colOff>177800</xdr:colOff>
      <xdr:row>38</xdr:row>
      <xdr:rowOff>15048</xdr:rowOff>
    </xdr:to>
    <xdr:cxnSp macro="">
      <xdr:nvCxnSpPr>
        <xdr:cNvPr id="298" name="直線コネクタ 297">
          <a:extLst>
            <a:ext uri="{FF2B5EF4-FFF2-40B4-BE49-F238E27FC236}">
              <a16:creationId xmlns="" xmlns:a16="http://schemas.microsoft.com/office/drawing/2014/main" id="{00000000-0008-0000-0600-00002A010000}"/>
            </a:ext>
          </a:extLst>
        </xdr:cNvPr>
        <xdr:cNvCxnSpPr/>
      </xdr:nvCxnSpPr>
      <xdr:spPr>
        <a:xfrm flipV="1">
          <a:off x="7861300" y="6502509"/>
          <a:ext cx="889000" cy="2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72191</xdr:rowOff>
    </xdr:from>
    <xdr:to>
      <xdr:col>46</xdr:col>
      <xdr:colOff>38100</xdr:colOff>
      <xdr:row>36</xdr:row>
      <xdr:rowOff>2341</xdr:rowOff>
    </xdr:to>
    <xdr:sp macro="" textlink="">
      <xdr:nvSpPr>
        <xdr:cNvPr id="299" name="フローチャート: 判断 298">
          <a:extLst>
            <a:ext uri="{FF2B5EF4-FFF2-40B4-BE49-F238E27FC236}">
              <a16:creationId xmlns="" xmlns:a16="http://schemas.microsoft.com/office/drawing/2014/main" id="{00000000-0008-0000-0600-00002B010000}"/>
            </a:ext>
          </a:extLst>
        </xdr:cNvPr>
        <xdr:cNvSpPr/>
      </xdr:nvSpPr>
      <xdr:spPr>
        <a:xfrm>
          <a:off x="8699500" y="60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18868</xdr:rowOff>
    </xdr:from>
    <xdr:ext cx="534377" cy="259045"/>
    <xdr:sp macro="" textlink="">
      <xdr:nvSpPr>
        <xdr:cNvPr id="300" name="テキスト ボックス 299">
          <a:extLst>
            <a:ext uri="{FF2B5EF4-FFF2-40B4-BE49-F238E27FC236}">
              <a16:creationId xmlns="" xmlns:a16="http://schemas.microsoft.com/office/drawing/2014/main" id="{00000000-0008-0000-0600-00002C010000}"/>
            </a:ext>
          </a:extLst>
        </xdr:cNvPr>
        <xdr:cNvSpPr txBox="1"/>
      </xdr:nvSpPr>
      <xdr:spPr>
        <a:xfrm>
          <a:off x="8483111" y="584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167437</xdr:rowOff>
    </xdr:from>
    <xdr:to>
      <xdr:col>41</xdr:col>
      <xdr:colOff>50800</xdr:colOff>
      <xdr:row>38</xdr:row>
      <xdr:rowOff>15048</xdr:rowOff>
    </xdr:to>
    <xdr:cxnSp macro="">
      <xdr:nvCxnSpPr>
        <xdr:cNvPr id="301" name="直線コネクタ 300">
          <a:extLst>
            <a:ext uri="{FF2B5EF4-FFF2-40B4-BE49-F238E27FC236}">
              <a16:creationId xmlns="" xmlns:a16="http://schemas.microsoft.com/office/drawing/2014/main" id="{00000000-0008-0000-0600-00002D010000}"/>
            </a:ext>
          </a:extLst>
        </xdr:cNvPr>
        <xdr:cNvCxnSpPr/>
      </xdr:nvCxnSpPr>
      <xdr:spPr>
        <a:xfrm>
          <a:off x="6972300" y="6511087"/>
          <a:ext cx="889000" cy="1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76088</xdr:rowOff>
    </xdr:from>
    <xdr:to>
      <xdr:col>41</xdr:col>
      <xdr:colOff>101600</xdr:colOff>
      <xdr:row>36</xdr:row>
      <xdr:rowOff>6238</xdr:rowOff>
    </xdr:to>
    <xdr:sp macro="" textlink="">
      <xdr:nvSpPr>
        <xdr:cNvPr id="302" name="フローチャート: 判断 301">
          <a:extLst>
            <a:ext uri="{FF2B5EF4-FFF2-40B4-BE49-F238E27FC236}">
              <a16:creationId xmlns="" xmlns:a16="http://schemas.microsoft.com/office/drawing/2014/main" id="{00000000-0008-0000-0600-00002E010000}"/>
            </a:ext>
          </a:extLst>
        </xdr:cNvPr>
        <xdr:cNvSpPr/>
      </xdr:nvSpPr>
      <xdr:spPr>
        <a:xfrm>
          <a:off x="7810500" y="607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22765</xdr:rowOff>
    </xdr:from>
    <xdr:ext cx="534377" cy="259045"/>
    <xdr:sp macro="" textlink="">
      <xdr:nvSpPr>
        <xdr:cNvPr id="303" name="テキスト ボックス 302">
          <a:extLst>
            <a:ext uri="{FF2B5EF4-FFF2-40B4-BE49-F238E27FC236}">
              <a16:creationId xmlns="" xmlns:a16="http://schemas.microsoft.com/office/drawing/2014/main" id="{00000000-0008-0000-0600-00002F010000}"/>
            </a:ext>
          </a:extLst>
        </xdr:cNvPr>
        <xdr:cNvSpPr txBox="1"/>
      </xdr:nvSpPr>
      <xdr:spPr>
        <a:xfrm>
          <a:off x="7594111" y="585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81356</xdr:rowOff>
    </xdr:from>
    <xdr:to>
      <xdr:col>36</xdr:col>
      <xdr:colOff>165100</xdr:colOff>
      <xdr:row>36</xdr:row>
      <xdr:rowOff>11506</xdr:rowOff>
    </xdr:to>
    <xdr:sp macro="" textlink="">
      <xdr:nvSpPr>
        <xdr:cNvPr id="304" name="フローチャート: 判断 303">
          <a:extLst>
            <a:ext uri="{FF2B5EF4-FFF2-40B4-BE49-F238E27FC236}">
              <a16:creationId xmlns="" xmlns:a16="http://schemas.microsoft.com/office/drawing/2014/main" id="{00000000-0008-0000-0600-000030010000}"/>
            </a:ext>
          </a:extLst>
        </xdr:cNvPr>
        <xdr:cNvSpPr/>
      </xdr:nvSpPr>
      <xdr:spPr>
        <a:xfrm>
          <a:off x="6921500" y="608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28033</xdr:rowOff>
    </xdr:from>
    <xdr:ext cx="534377" cy="259045"/>
    <xdr:sp macro="" textlink="">
      <xdr:nvSpPr>
        <xdr:cNvPr id="305" name="テキスト ボックス 304">
          <a:extLst>
            <a:ext uri="{FF2B5EF4-FFF2-40B4-BE49-F238E27FC236}">
              <a16:creationId xmlns="" xmlns:a16="http://schemas.microsoft.com/office/drawing/2014/main" id="{00000000-0008-0000-0600-000031010000}"/>
            </a:ext>
          </a:extLst>
        </xdr:cNvPr>
        <xdr:cNvSpPr txBox="1"/>
      </xdr:nvSpPr>
      <xdr:spPr>
        <a:xfrm>
          <a:off x="6705111" y="585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110998</xdr:rowOff>
    </xdr:from>
    <xdr:to>
      <xdr:col>55</xdr:col>
      <xdr:colOff>50800</xdr:colOff>
      <xdr:row>38</xdr:row>
      <xdr:rowOff>41148</xdr:rowOff>
    </xdr:to>
    <xdr:sp macro="" textlink="">
      <xdr:nvSpPr>
        <xdr:cNvPr id="311" name="楕円 310">
          <a:extLst>
            <a:ext uri="{FF2B5EF4-FFF2-40B4-BE49-F238E27FC236}">
              <a16:creationId xmlns="" xmlns:a16="http://schemas.microsoft.com/office/drawing/2014/main" id="{00000000-0008-0000-0600-000037010000}"/>
            </a:ext>
          </a:extLst>
        </xdr:cNvPr>
        <xdr:cNvSpPr/>
      </xdr:nvSpPr>
      <xdr:spPr>
        <a:xfrm>
          <a:off x="10426700" y="645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89425</xdr:rowOff>
    </xdr:from>
    <xdr:ext cx="534377" cy="259045"/>
    <xdr:sp macro="" textlink="">
      <xdr:nvSpPr>
        <xdr:cNvPr id="312" name="補助費等該当値テキスト">
          <a:extLst>
            <a:ext uri="{FF2B5EF4-FFF2-40B4-BE49-F238E27FC236}">
              <a16:creationId xmlns="" xmlns:a16="http://schemas.microsoft.com/office/drawing/2014/main" id="{00000000-0008-0000-0600-000038010000}"/>
            </a:ext>
          </a:extLst>
        </xdr:cNvPr>
        <xdr:cNvSpPr txBox="1"/>
      </xdr:nvSpPr>
      <xdr:spPr>
        <a:xfrm>
          <a:off x="10528300" y="643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110356</xdr:rowOff>
    </xdr:from>
    <xdr:to>
      <xdr:col>50</xdr:col>
      <xdr:colOff>165100</xdr:colOff>
      <xdr:row>38</xdr:row>
      <xdr:rowOff>40506</xdr:rowOff>
    </xdr:to>
    <xdr:sp macro="" textlink="">
      <xdr:nvSpPr>
        <xdr:cNvPr id="313" name="楕円 312">
          <a:extLst>
            <a:ext uri="{FF2B5EF4-FFF2-40B4-BE49-F238E27FC236}">
              <a16:creationId xmlns="" xmlns:a16="http://schemas.microsoft.com/office/drawing/2014/main" id="{00000000-0008-0000-0600-000039010000}"/>
            </a:ext>
          </a:extLst>
        </xdr:cNvPr>
        <xdr:cNvSpPr/>
      </xdr:nvSpPr>
      <xdr:spPr>
        <a:xfrm>
          <a:off x="9588500" y="645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31633</xdr:rowOff>
    </xdr:from>
    <xdr:ext cx="534377" cy="259045"/>
    <xdr:sp macro="" textlink="">
      <xdr:nvSpPr>
        <xdr:cNvPr id="314" name="テキスト ボックス 313">
          <a:extLst>
            <a:ext uri="{FF2B5EF4-FFF2-40B4-BE49-F238E27FC236}">
              <a16:creationId xmlns="" xmlns:a16="http://schemas.microsoft.com/office/drawing/2014/main" id="{00000000-0008-0000-0600-00003A010000}"/>
            </a:ext>
          </a:extLst>
        </xdr:cNvPr>
        <xdr:cNvSpPr txBox="1"/>
      </xdr:nvSpPr>
      <xdr:spPr>
        <a:xfrm>
          <a:off x="9372111" y="654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108059</xdr:rowOff>
    </xdr:from>
    <xdr:to>
      <xdr:col>46</xdr:col>
      <xdr:colOff>38100</xdr:colOff>
      <xdr:row>38</xdr:row>
      <xdr:rowOff>38209</xdr:rowOff>
    </xdr:to>
    <xdr:sp macro="" textlink="">
      <xdr:nvSpPr>
        <xdr:cNvPr id="315" name="楕円 314">
          <a:extLst>
            <a:ext uri="{FF2B5EF4-FFF2-40B4-BE49-F238E27FC236}">
              <a16:creationId xmlns="" xmlns:a16="http://schemas.microsoft.com/office/drawing/2014/main" id="{00000000-0008-0000-0600-00003B010000}"/>
            </a:ext>
          </a:extLst>
        </xdr:cNvPr>
        <xdr:cNvSpPr/>
      </xdr:nvSpPr>
      <xdr:spPr>
        <a:xfrm>
          <a:off x="8699500" y="645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29336</xdr:rowOff>
    </xdr:from>
    <xdr:ext cx="534377" cy="259045"/>
    <xdr:sp macro="" textlink="">
      <xdr:nvSpPr>
        <xdr:cNvPr id="316" name="テキスト ボックス 315">
          <a:extLst>
            <a:ext uri="{FF2B5EF4-FFF2-40B4-BE49-F238E27FC236}">
              <a16:creationId xmlns="" xmlns:a16="http://schemas.microsoft.com/office/drawing/2014/main" id="{00000000-0008-0000-0600-00003C010000}"/>
            </a:ext>
          </a:extLst>
        </xdr:cNvPr>
        <xdr:cNvSpPr txBox="1"/>
      </xdr:nvSpPr>
      <xdr:spPr>
        <a:xfrm>
          <a:off x="8483111" y="654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135698</xdr:rowOff>
    </xdr:from>
    <xdr:to>
      <xdr:col>41</xdr:col>
      <xdr:colOff>101600</xdr:colOff>
      <xdr:row>38</xdr:row>
      <xdr:rowOff>65847</xdr:rowOff>
    </xdr:to>
    <xdr:sp macro="" textlink="">
      <xdr:nvSpPr>
        <xdr:cNvPr id="317" name="楕円 316">
          <a:extLst>
            <a:ext uri="{FF2B5EF4-FFF2-40B4-BE49-F238E27FC236}">
              <a16:creationId xmlns="" xmlns:a16="http://schemas.microsoft.com/office/drawing/2014/main" id="{00000000-0008-0000-0600-00003D010000}"/>
            </a:ext>
          </a:extLst>
        </xdr:cNvPr>
        <xdr:cNvSpPr/>
      </xdr:nvSpPr>
      <xdr:spPr>
        <a:xfrm>
          <a:off x="7810500" y="647934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56975</xdr:rowOff>
    </xdr:from>
    <xdr:ext cx="534377" cy="259045"/>
    <xdr:sp macro="" textlink="">
      <xdr:nvSpPr>
        <xdr:cNvPr id="318" name="テキスト ボックス 317">
          <a:extLst>
            <a:ext uri="{FF2B5EF4-FFF2-40B4-BE49-F238E27FC236}">
              <a16:creationId xmlns="" xmlns:a16="http://schemas.microsoft.com/office/drawing/2014/main" id="{00000000-0008-0000-0600-00003E010000}"/>
            </a:ext>
          </a:extLst>
        </xdr:cNvPr>
        <xdr:cNvSpPr txBox="1"/>
      </xdr:nvSpPr>
      <xdr:spPr>
        <a:xfrm>
          <a:off x="7594111" y="657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116637</xdr:rowOff>
    </xdr:from>
    <xdr:to>
      <xdr:col>36</xdr:col>
      <xdr:colOff>165100</xdr:colOff>
      <xdr:row>38</xdr:row>
      <xdr:rowOff>46786</xdr:rowOff>
    </xdr:to>
    <xdr:sp macro="" textlink="">
      <xdr:nvSpPr>
        <xdr:cNvPr id="319" name="楕円 318">
          <a:extLst>
            <a:ext uri="{FF2B5EF4-FFF2-40B4-BE49-F238E27FC236}">
              <a16:creationId xmlns="" xmlns:a16="http://schemas.microsoft.com/office/drawing/2014/main" id="{00000000-0008-0000-0600-00003F010000}"/>
            </a:ext>
          </a:extLst>
        </xdr:cNvPr>
        <xdr:cNvSpPr/>
      </xdr:nvSpPr>
      <xdr:spPr>
        <a:xfrm>
          <a:off x="6921500" y="64602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37914</xdr:rowOff>
    </xdr:from>
    <xdr:ext cx="534377" cy="259045"/>
    <xdr:sp macro="" textlink="">
      <xdr:nvSpPr>
        <xdr:cNvPr id="320" name="テキスト ボックス 319">
          <a:extLst>
            <a:ext uri="{FF2B5EF4-FFF2-40B4-BE49-F238E27FC236}">
              <a16:creationId xmlns="" xmlns:a16="http://schemas.microsoft.com/office/drawing/2014/main" id="{00000000-0008-0000-0600-000040010000}"/>
            </a:ext>
          </a:extLst>
        </xdr:cNvPr>
        <xdr:cNvSpPr txBox="1"/>
      </xdr:nvSpPr>
      <xdr:spPr>
        <a:xfrm>
          <a:off x="6705111" y="655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 xmlns:a16="http://schemas.microsoft.com/office/drawing/2014/main" id="{00000000-0008-0000-06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 xmlns:a16="http://schemas.microsoft.com/office/drawing/2014/main" id="{00000000-0008-0000-06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 xmlns:a16="http://schemas.microsoft.com/office/drawing/2014/main" id="{00000000-0008-0000-06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 xmlns:a16="http://schemas.microsoft.com/office/drawing/2014/main" id="{00000000-0008-0000-06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 xmlns:a16="http://schemas.microsoft.com/office/drawing/2014/main" id="{00000000-0008-0000-06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 xmlns:a16="http://schemas.microsoft.com/office/drawing/2014/main" id="{00000000-0008-0000-06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 xmlns:a16="http://schemas.microsoft.com/office/drawing/2014/main" id="{00000000-0008-0000-06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 xmlns:a16="http://schemas.microsoft.com/office/drawing/2014/main" id="{00000000-0008-0000-06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 xmlns:a16="http://schemas.microsoft.com/office/drawing/2014/main" id="{00000000-0008-0000-06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 xmlns:a16="http://schemas.microsoft.com/office/drawing/2014/main" id="{00000000-0008-0000-06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59835</xdr:rowOff>
    </xdr:from>
    <xdr:to>
      <xdr:col>54</xdr:col>
      <xdr:colOff>189865</xdr:colOff>
      <xdr:row>58</xdr:row>
      <xdr:rowOff>105928</xdr:rowOff>
    </xdr:to>
    <xdr:cxnSp macro="">
      <xdr:nvCxnSpPr>
        <xdr:cNvPr id="344" name="直線コネクタ 343">
          <a:extLst>
            <a:ext uri="{FF2B5EF4-FFF2-40B4-BE49-F238E27FC236}">
              <a16:creationId xmlns="" xmlns:a16="http://schemas.microsoft.com/office/drawing/2014/main" id="{00000000-0008-0000-0600-000058010000}"/>
            </a:ext>
          </a:extLst>
        </xdr:cNvPr>
        <xdr:cNvCxnSpPr/>
      </xdr:nvCxnSpPr>
      <xdr:spPr>
        <a:xfrm flipV="1">
          <a:off x="10475595" y="8632335"/>
          <a:ext cx="1270" cy="1417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109755</xdr:rowOff>
    </xdr:from>
    <xdr:ext cx="534377" cy="259045"/>
    <xdr:sp macro="" textlink="">
      <xdr:nvSpPr>
        <xdr:cNvPr id="345" name="普通建設事業費最小値テキスト">
          <a:extLst>
            <a:ext uri="{FF2B5EF4-FFF2-40B4-BE49-F238E27FC236}">
              <a16:creationId xmlns="" xmlns:a16="http://schemas.microsoft.com/office/drawing/2014/main" id="{00000000-0008-0000-0600-000059010000}"/>
            </a:ext>
          </a:extLst>
        </xdr:cNvPr>
        <xdr:cNvSpPr txBox="1"/>
      </xdr:nvSpPr>
      <xdr:spPr>
        <a:xfrm>
          <a:off x="10528300" y="1005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105928</xdr:rowOff>
    </xdr:from>
    <xdr:to>
      <xdr:col>55</xdr:col>
      <xdr:colOff>88900</xdr:colOff>
      <xdr:row>58</xdr:row>
      <xdr:rowOff>105928</xdr:rowOff>
    </xdr:to>
    <xdr:cxnSp macro="">
      <xdr:nvCxnSpPr>
        <xdr:cNvPr id="346" name="直線コネクタ 345">
          <a:extLst>
            <a:ext uri="{FF2B5EF4-FFF2-40B4-BE49-F238E27FC236}">
              <a16:creationId xmlns="" xmlns:a16="http://schemas.microsoft.com/office/drawing/2014/main" id="{00000000-0008-0000-0600-00005A010000}"/>
            </a:ext>
          </a:extLst>
        </xdr:cNvPr>
        <xdr:cNvCxnSpPr/>
      </xdr:nvCxnSpPr>
      <xdr:spPr>
        <a:xfrm>
          <a:off x="10388600" y="10050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6512</xdr:rowOff>
    </xdr:from>
    <xdr:ext cx="599010" cy="259045"/>
    <xdr:sp macro="" textlink="">
      <xdr:nvSpPr>
        <xdr:cNvPr id="347" name="普通建設事業費最大値テキスト">
          <a:extLst>
            <a:ext uri="{FF2B5EF4-FFF2-40B4-BE49-F238E27FC236}">
              <a16:creationId xmlns="" xmlns:a16="http://schemas.microsoft.com/office/drawing/2014/main" id="{00000000-0008-0000-0600-00005B010000}"/>
            </a:ext>
          </a:extLst>
        </xdr:cNvPr>
        <xdr:cNvSpPr txBox="1"/>
      </xdr:nvSpPr>
      <xdr:spPr>
        <a:xfrm>
          <a:off x="10528300" y="8407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59835</xdr:rowOff>
    </xdr:from>
    <xdr:to>
      <xdr:col>55</xdr:col>
      <xdr:colOff>88900</xdr:colOff>
      <xdr:row>50</xdr:row>
      <xdr:rowOff>59835</xdr:rowOff>
    </xdr:to>
    <xdr:cxnSp macro="">
      <xdr:nvCxnSpPr>
        <xdr:cNvPr id="348" name="直線コネクタ 347">
          <a:extLst>
            <a:ext uri="{FF2B5EF4-FFF2-40B4-BE49-F238E27FC236}">
              <a16:creationId xmlns="" xmlns:a16="http://schemas.microsoft.com/office/drawing/2014/main" id="{00000000-0008-0000-0600-00005C010000}"/>
            </a:ext>
          </a:extLst>
        </xdr:cNvPr>
        <xdr:cNvCxnSpPr/>
      </xdr:nvCxnSpPr>
      <xdr:spPr>
        <a:xfrm>
          <a:off x="10388600" y="863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68095</xdr:rowOff>
    </xdr:from>
    <xdr:to>
      <xdr:col>55</xdr:col>
      <xdr:colOff>0</xdr:colOff>
      <xdr:row>57</xdr:row>
      <xdr:rowOff>113099</xdr:rowOff>
    </xdr:to>
    <xdr:cxnSp macro="">
      <xdr:nvCxnSpPr>
        <xdr:cNvPr id="349" name="直線コネクタ 348">
          <a:extLst>
            <a:ext uri="{FF2B5EF4-FFF2-40B4-BE49-F238E27FC236}">
              <a16:creationId xmlns="" xmlns:a16="http://schemas.microsoft.com/office/drawing/2014/main" id="{00000000-0008-0000-0600-00005D010000}"/>
            </a:ext>
          </a:extLst>
        </xdr:cNvPr>
        <xdr:cNvCxnSpPr/>
      </xdr:nvCxnSpPr>
      <xdr:spPr>
        <a:xfrm>
          <a:off x="9639300" y="9669295"/>
          <a:ext cx="838200" cy="216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17723</xdr:rowOff>
    </xdr:from>
    <xdr:ext cx="534377" cy="259045"/>
    <xdr:sp macro="" textlink="">
      <xdr:nvSpPr>
        <xdr:cNvPr id="350" name="普通建設事業費平均値テキスト">
          <a:extLst>
            <a:ext uri="{FF2B5EF4-FFF2-40B4-BE49-F238E27FC236}">
              <a16:creationId xmlns="" xmlns:a16="http://schemas.microsoft.com/office/drawing/2014/main" id="{00000000-0008-0000-0600-00005E010000}"/>
            </a:ext>
          </a:extLst>
        </xdr:cNvPr>
        <xdr:cNvSpPr txBox="1"/>
      </xdr:nvSpPr>
      <xdr:spPr>
        <a:xfrm>
          <a:off x="10528300" y="9447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166296</xdr:rowOff>
    </xdr:from>
    <xdr:to>
      <xdr:col>55</xdr:col>
      <xdr:colOff>50800</xdr:colOff>
      <xdr:row>56</xdr:row>
      <xdr:rowOff>96446</xdr:rowOff>
    </xdr:to>
    <xdr:sp macro="" textlink="">
      <xdr:nvSpPr>
        <xdr:cNvPr id="351" name="フローチャート: 判断 350">
          <a:extLst>
            <a:ext uri="{FF2B5EF4-FFF2-40B4-BE49-F238E27FC236}">
              <a16:creationId xmlns="" xmlns:a16="http://schemas.microsoft.com/office/drawing/2014/main" id="{00000000-0008-0000-0600-00005F010000}"/>
            </a:ext>
          </a:extLst>
        </xdr:cNvPr>
        <xdr:cNvSpPr/>
      </xdr:nvSpPr>
      <xdr:spPr>
        <a:xfrm>
          <a:off x="10426700" y="959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68095</xdr:rowOff>
    </xdr:from>
    <xdr:to>
      <xdr:col>50</xdr:col>
      <xdr:colOff>114300</xdr:colOff>
      <xdr:row>57</xdr:row>
      <xdr:rowOff>3973</xdr:rowOff>
    </xdr:to>
    <xdr:cxnSp macro="">
      <xdr:nvCxnSpPr>
        <xdr:cNvPr id="352" name="直線コネクタ 351">
          <a:extLst>
            <a:ext uri="{FF2B5EF4-FFF2-40B4-BE49-F238E27FC236}">
              <a16:creationId xmlns="" xmlns:a16="http://schemas.microsoft.com/office/drawing/2014/main" id="{00000000-0008-0000-0600-000060010000}"/>
            </a:ext>
          </a:extLst>
        </xdr:cNvPr>
        <xdr:cNvCxnSpPr/>
      </xdr:nvCxnSpPr>
      <xdr:spPr>
        <a:xfrm flipV="1">
          <a:off x="8750300" y="9669295"/>
          <a:ext cx="889000" cy="10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166677</xdr:rowOff>
    </xdr:from>
    <xdr:to>
      <xdr:col>50</xdr:col>
      <xdr:colOff>165100</xdr:colOff>
      <xdr:row>56</xdr:row>
      <xdr:rowOff>96827</xdr:rowOff>
    </xdr:to>
    <xdr:sp macro="" textlink="">
      <xdr:nvSpPr>
        <xdr:cNvPr id="353" name="フローチャート: 判断 352">
          <a:extLst>
            <a:ext uri="{FF2B5EF4-FFF2-40B4-BE49-F238E27FC236}">
              <a16:creationId xmlns="" xmlns:a16="http://schemas.microsoft.com/office/drawing/2014/main" id="{00000000-0008-0000-0600-000061010000}"/>
            </a:ext>
          </a:extLst>
        </xdr:cNvPr>
        <xdr:cNvSpPr/>
      </xdr:nvSpPr>
      <xdr:spPr>
        <a:xfrm>
          <a:off x="9588500" y="959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113354</xdr:rowOff>
    </xdr:from>
    <xdr:ext cx="534377" cy="259045"/>
    <xdr:sp macro="" textlink="">
      <xdr:nvSpPr>
        <xdr:cNvPr id="354" name="テキスト ボックス 353">
          <a:extLst>
            <a:ext uri="{FF2B5EF4-FFF2-40B4-BE49-F238E27FC236}">
              <a16:creationId xmlns="" xmlns:a16="http://schemas.microsoft.com/office/drawing/2014/main" id="{00000000-0008-0000-0600-000062010000}"/>
            </a:ext>
          </a:extLst>
        </xdr:cNvPr>
        <xdr:cNvSpPr txBox="1"/>
      </xdr:nvSpPr>
      <xdr:spPr>
        <a:xfrm>
          <a:off x="9372111" y="9371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113419</xdr:rowOff>
    </xdr:from>
    <xdr:to>
      <xdr:col>45</xdr:col>
      <xdr:colOff>177800</xdr:colOff>
      <xdr:row>57</xdr:row>
      <xdr:rowOff>3973</xdr:rowOff>
    </xdr:to>
    <xdr:cxnSp macro="">
      <xdr:nvCxnSpPr>
        <xdr:cNvPr id="355" name="直線コネクタ 354">
          <a:extLst>
            <a:ext uri="{FF2B5EF4-FFF2-40B4-BE49-F238E27FC236}">
              <a16:creationId xmlns="" xmlns:a16="http://schemas.microsoft.com/office/drawing/2014/main" id="{00000000-0008-0000-0600-000063010000}"/>
            </a:ext>
          </a:extLst>
        </xdr:cNvPr>
        <xdr:cNvCxnSpPr/>
      </xdr:nvCxnSpPr>
      <xdr:spPr>
        <a:xfrm>
          <a:off x="7861300" y="9543169"/>
          <a:ext cx="889000" cy="23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150096</xdr:rowOff>
    </xdr:from>
    <xdr:to>
      <xdr:col>46</xdr:col>
      <xdr:colOff>38100</xdr:colOff>
      <xdr:row>56</xdr:row>
      <xdr:rowOff>80246</xdr:rowOff>
    </xdr:to>
    <xdr:sp macro="" textlink="">
      <xdr:nvSpPr>
        <xdr:cNvPr id="356" name="フローチャート: 判断 355">
          <a:extLst>
            <a:ext uri="{FF2B5EF4-FFF2-40B4-BE49-F238E27FC236}">
              <a16:creationId xmlns="" xmlns:a16="http://schemas.microsoft.com/office/drawing/2014/main" id="{00000000-0008-0000-0600-000064010000}"/>
            </a:ext>
          </a:extLst>
        </xdr:cNvPr>
        <xdr:cNvSpPr/>
      </xdr:nvSpPr>
      <xdr:spPr>
        <a:xfrm>
          <a:off x="8699500" y="957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96773</xdr:rowOff>
    </xdr:from>
    <xdr:ext cx="534377" cy="259045"/>
    <xdr:sp macro="" textlink="">
      <xdr:nvSpPr>
        <xdr:cNvPr id="357" name="テキスト ボックス 356">
          <a:extLst>
            <a:ext uri="{FF2B5EF4-FFF2-40B4-BE49-F238E27FC236}">
              <a16:creationId xmlns="" xmlns:a16="http://schemas.microsoft.com/office/drawing/2014/main" id="{00000000-0008-0000-0600-000065010000}"/>
            </a:ext>
          </a:extLst>
        </xdr:cNvPr>
        <xdr:cNvSpPr txBox="1"/>
      </xdr:nvSpPr>
      <xdr:spPr>
        <a:xfrm>
          <a:off x="8483111" y="935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82886</xdr:rowOff>
    </xdr:from>
    <xdr:to>
      <xdr:col>41</xdr:col>
      <xdr:colOff>50800</xdr:colOff>
      <xdr:row>55</xdr:row>
      <xdr:rowOff>113419</xdr:rowOff>
    </xdr:to>
    <xdr:cxnSp macro="">
      <xdr:nvCxnSpPr>
        <xdr:cNvPr id="358" name="直線コネクタ 357">
          <a:extLst>
            <a:ext uri="{FF2B5EF4-FFF2-40B4-BE49-F238E27FC236}">
              <a16:creationId xmlns="" xmlns:a16="http://schemas.microsoft.com/office/drawing/2014/main" id="{00000000-0008-0000-0600-000066010000}"/>
            </a:ext>
          </a:extLst>
        </xdr:cNvPr>
        <xdr:cNvCxnSpPr/>
      </xdr:nvCxnSpPr>
      <xdr:spPr>
        <a:xfrm>
          <a:off x="6972300" y="9512636"/>
          <a:ext cx="889000" cy="30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30188</xdr:rowOff>
    </xdr:from>
    <xdr:to>
      <xdr:col>41</xdr:col>
      <xdr:colOff>101600</xdr:colOff>
      <xdr:row>55</xdr:row>
      <xdr:rowOff>131788</xdr:rowOff>
    </xdr:to>
    <xdr:sp macro="" textlink="">
      <xdr:nvSpPr>
        <xdr:cNvPr id="359" name="フローチャート: 判断 358">
          <a:extLst>
            <a:ext uri="{FF2B5EF4-FFF2-40B4-BE49-F238E27FC236}">
              <a16:creationId xmlns="" xmlns:a16="http://schemas.microsoft.com/office/drawing/2014/main" id="{00000000-0008-0000-0600-000067010000}"/>
            </a:ext>
          </a:extLst>
        </xdr:cNvPr>
        <xdr:cNvSpPr/>
      </xdr:nvSpPr>
      <xdr:spPr>
        <a:xfrm>
          <a:off x="7810500" y="945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148315</xdr:rowOff>
    </xdr:from>
    <xdr:ext cx="534377" cy="259045"/>
    <xdr:sp macro="" textlink="">
      <xdr:nvSpPr>
        <xdr:cNvPr id="360" name="テキスト ボックス 359">
          <a:extLst>
            <a:ext uri="{FF2B5EF4-FFF2-40B4-BE49-F238E27FC236}">
              <a16:creationId xmlns="" xmlns:a16="http://schemas.microsoft.com/office/drawing/2014/main" id="{00000000-0008-0000-0600-000068010000}"/>
            </a:ext>
          </a:extLst>
        </xdr:cNvPr>
        <xdr:cNvSpPr txBox="1"/>
      </xdr:nvSpPr>
      <xdr:spPr>
        <a:xfrm>
          <a:off x="7594111" y="923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112187</xdr:rowOff>
    </xdr:from>
    <xdr:to>
      <xdr:col>36</xdr:col>
      <xdr:colOff>165100</xdr:colOff>
      <xdr:row>56</xdr:row>
      <xdr:rowOff>42337</xdr:rowOff>
    </xdr:to>
    <xdr:sp macro="" textlink="">
      <xdr:nvSpPr>
        <xdr:cNvPr id="361" name="フローチャート: 判断 360">
          <a:extLst>
            <a:ext uri="{FF2B5EF4-FFF2-40B4-BE49-F238E27FC236}">
              <a16:creationId xmlns="" xmlns:a16="http://schemas.microsoft.com/office/drawing/2014/main" id="{00000000-0008-0000-0600-000069010000}"/>
            </a:ext>
          </a:extLst>
        </xdr:cNvPr>
        <xdr:cNvSpPr/>
      </xdr:nvSpPr>
      <xdr:spPr>
        <a:xfrm>
          <a:off x="6921500" y="954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33464</xdr:rowOff>
    </xdr:from>
    <xdr:ext cx="534377" cy="259045"/>
    <xdr:sp macro="" textlink="">
      <xdr:nvSpPr>
        <xdr:cNvPr id="362" name="テキスト ボックス 361">
          <a:extLst>
            <a:ext uri="{FF2B5EF4-FFF2-40B4-BE49-F238E27FC236}">
              <a16:creationId xmlns="" xmlns:a16="http://schemas.microsoft.com/office/drawing/2014/main" id="{00000000-0008-0000-0600-00006A010000}"/>
            </a:ext>
          </a:extLst>
        </xdr:cNvPr>
        <xdr:cNvSpPr txBox="1"/>
      </xdr:nvSpPr>
      <xdr:spPr>
        <a:xfrm>
          <a:off x="6705111" y="963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62299</xdr:rowOff>
    </xdr:from>
    <xdr:to>
      <xdr:col>55</xdr:col>
      <xdr:colOff>50800</xdr:colOff>
      <xdr:row>57</xdr:row>
      <xdr:rowOff>163899</xdr:rowOff>
    </xdr:to>
    <xdr:sp macro="" textlink="">
      <xdr:nvSpPr>
        <xdr:cNvPr id="368" name="楕円 367">
          <a:extLst>
            <a:ext uri="{FF2B5EF4-FFF2-40B4-BE49-F238E27FC236}">
              <a16:creationId xmlns="" xmlns:a16="http://schemas.microsoft.com/office/drawing/2014/main" id="{00000000-0008-0000-0600-000070010000}"/>
            </a:ext>
          </a:extLst>
        </xdr:cNvPr>
        <xdr:cNvSpPr/>
      </xdr:nvSpPr>
      <xdr:spPr>
        <a:xfrm>
          <a:off x="10426700" y="983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40726</xdr:rowOff>
    </xdr:from>
    <xdr:ext cx="534377" cy="259045"/>
    <xdr:sp macro="" textlink="">
      <xdr:nvSpPr>
        <xdr:cNvPr id="369" name="普通建設事業費該当値テキスト">
          <a:extLst>
            <a:ext uri="{FF2B5EF4-FFF2-40B4-BE49-F238E27FC236}">
              <a16:creationId xmlns="" xmlns:a16="http://schemas.microsoft.com/office/drawing/2014/main" id="{00000000-0008-0000-0600-000071010000}"/>
            </a:ext>
          </a:extLst>
        </xdr:cNvPr>
        <xdr:cNvSpPr txBox="1"/>
      </xdr:nvSpPr>
      <xdr:spPr>
        <a:xfrm>
          <a:off x="10528300" y="9813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17295</xdr:rowOff>
    </xdr:from>
    <xdr:to>
      <xdr:col>50</xdr:col>
      <xdr:colOff>165100</xdr:colOff>
      <xdr:row>56</xdr:row>
      <xdr:rowOff>118895</xdr:rowOff>
    </xdr:to>
    <xdr:sp macro="" textlink="">
      <xdr:nvSpPr>
        <xdr:cNvPr id="370" name="楕円 369">
          <a:extLst>
            <a:ext uri="{FF2B5EF4-FFF2-40B4-BE49-F238E27FC236}">
              <a16:creationId xmlns="" xmlns:a16="http://schemas.microsoft.com/office/drawing/2014/main" id="{00000000-0008-0000-0600-000072010000}"/>
            </a:ext>
          </a:extLst>
        </xdr:cNvPr>
        <xdr:cNvSpPr/>
      </xdr:nvSpPr>
      <xdr:spPr>
        <a:xfrm>
          <a:off x="9588500" y="961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110022</xdr:rowOff>
    </xdr:from>
    <xdr:ext cx="534377" cy="259045"/>
    <xdr:sp macro="" textlink="">
      <xdr:nvSpPr>
        <xdr:cNvPr id="371" name="テキスト ボックス 370">
          <a:extLst>
            <a:ext uri="{FF2B5EF4-FFF2-40B4-BE49-F238E27FC236}">
              <a16:creationId xmlns="" xmlns:a16="http://schemas.microsoft.com/office/drawing/2014/main" id="{00000000-0008-0000-0600-000073010000}"/>
            </a:ext>
          </a:extLst>
        </xdr:cNvPr>
        <xdr:cNvSpPr txBox="1"/>
      </xdr:nvSpPr>
      <xdr:spPr>
        <a:xfrm>
          <a:off x="9372111" y="971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124623</xdr:rowOff>
    </xdr:from>
    <xdr:to>
      <xdr:col>46</xdr:col>
      <xdr:colOff>38100</xdr:colOff>
      <xdr:row>57</xdr:row>
      <xdr:rowOff>54773</xdr:rowOff>
    </xdr:to>
    <xdr:sp macro="" textlink="">
      <xdr:nvSpPr>
        <xdr:cNvPr id="372" name="楕円 371">
          <a:extLst>
            <a:ext uri="{FF2B5EF4-FFF2-40B4-BE49-F238E27FC236}">
              <a16:creationId xmlns="" xmlns:a16="http://schemas.microsoft.com/office/drawing/2014/main" id="{00000000-0008-0000-0600-000074010000}"/>
            </a:ext>
          </a:extLst>
        </xdr:cNvPr>
        <xdr:cNvSpPr/>
      </xdr:nvSpPr>
      <xdr:spPr>
        <a:xfrm>
          <a:off x="8699500" y="972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45900</xdr:rowOff>
    </xdr:from>
    <xdr:ext cx="534377" cy="259045"/>
    <xdr:sp macro="" textlink="">
      <xdr:nvSpPr>
        <xdr:cNvPr id="373" name="テキスト ボックス 372">
          <a:extLst>
            <a:ext uri="{FF2B5EF4-FFF2-40B4-BE49-F238E27FC236}">
              <a16:creationId xmlns="" xmlns:a16="http://schemas.microsoft.com/office/drawing/2014/main" id="{00000000-0008-0000-0600-000075010000}"/>
            </a:ext>
          </a:extLst>
        </xdr:cNvPr>
        <xdr:cNvSpPr txBox="1"/>
      </xdr:nvSpPr>
      <xdr:spPr>
        <a:xfrm>
          <a:off x="8483111" y="981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62619</xdr:rowOff>
    </xdr:from>
    <xdr:to>
      <xdr:col>41</xdr:col>
      <xdr:colOff>101600</xdr:colOff>
      <xdr:row>55</xdr:row>
      <xdr:rowOff>164219</xdr:rowOff>
    </xdr:to>
    <xdr:sp macro="" textlink="">
      <xdr:nvSpPr>
        <xdr:cNvPr id="374" name="楕円 373">
          <a:extLst>
            <a:ext uri="{FF2B5EF4-FFF2-40B4-BE49-F238E27FC236}">
              <a16:creationId xmlns="" xmlns:a16="http://schemas.microsoft.com/office/drawing/2014/main" id="{00000000-0008-0000-0600-000076010000}"/>
            </a:ext>
          </a:extLst>
        </xdr:cNvPr>
        <xdr:cNvSpPr/>
      </xdr:nvSpPr>
      <xdr:spPr>
        <a:xfrm>
          <a:off x="7810500" y="949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155346</xdr:rowOff>
    </xdr:from>
    <xdr:ext cx="534377" cy="259045"/>
    <xdr:sp macro="" textlink="">
      <xdr:nvSpPr>
        <xdr:cNvPr id="375" name="テキスト ボックス 374">
          <a:extLst>
            <a:ext uri="{FF2B5EF4-FFF2-40B4-BE49-F238E27FC236}">
              <a16:creationId xmlns="" xmlns:a16="http://schemas.microsoft.com/office/drawing/2014/main" id="{00000000-0008-0000-0600-000077010000}"/>
            </a:ext>
          </a:extLst>
        </xdr:cNvPr>
        <xdr:cNvSpPr txBox="1"/>
      </xdr:nvSpPr>
      <xdr:spPr>
        <a:xfrm>
          <a:off x="7594111" y="958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32086</xdr:rowOff>
    </xdr:from>
    <xdr:to>
      <xdr:col>36</xdr:col>
      <xdr:colOff>165100</xdr:colOff>
      <xdr:row>55</xdr:row>
      <xdr:rowOff>133686</xdr:rowOff>
    </xdr:to>
    <xdr:sp macro="" textlink="">
      <xdr:nvSpPr>
        <xdr:cNvPr id="376" name="楕円 375">
          <a:extLst>
            <a:ext uri="{FF2B5EF4-FFF2-40B4-BE49-F238E27FC236}">
              <a16:creationId xmlns="" xmlns:a16="http://schemas.microsoft.com/office/drawing/2014/main" id="{00000000-0008-0000-0600-000078010000}"/>
            </a:ext>
          </a:extLst>
        </xdr:cNvPr>
        <xdr:cNvSpPr/>
      </xdr:nvSpPr>
      <xdr:spPr>
        <a:xfrm>
          <a:off x="6921500" y="946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150213</xdr:rowOff>
    </xdr:from>
    <xdr:ext cx="534377" cy="259045"/>
    <xdr:sp macro="" textlink="">
      <xdr:nvSpPr>
        <xdr:cNvPr id="377" name="テキスト ボックス 376">
          <a:extLst>
            <a:ext uri="{FF2B5EF4-FFF2-40B4-BE49-F238E27FC236}">
              <a16:creationId xmlns="" xmlns:a16="http://schemas.microsoft.com/office/drawing/2014/main" id="{00000000-0008-0000-0600-000079010000}"/>
            </a:ext>
          </a:extLst>
        </xdr:cNvPr>
        <xdr:cNvSpPr txBox="1"/>
      </xdr:nvSpPr>
      <xdr:spPr>
        <a:xfrm>
          <a:off x="6705111" y="923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 xmlns:a16="http://schemas.microsoft.com/office/drawing/2014/main" id="{00000000-0008-0000-06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 xmlns:a16="http://schemas.microsoft.com/office/drawing/2014/main" id="{00000000-0008-0000-06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 xmlns:a16="http://schemas.microsoft.com/office/drawing/2014/main" id="{00000000-0008-0000-06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a:extLst>
            <a:ext uri="{FF2B5EF4-FFF2-40B4-BE49-F238E27FC236}">
              <a16:creationId xmlns="" xmlns:a16="http://schemas.microsoft.com/office/drawing/2014/main" id="{00000000-0008-0000-0600-000087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 xmlns:a16="http://schemas.microsoft.com/office/drawing/2014/main" id="{00000000-0008-0000-06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a:extLst>
            <a:ext uri="{FF2B5EF4-FFF2-40B4-BE49-F238E27FC236}">
              <a16:creationId xmlns="" xmlns:a16="http://schemas.microsoft.com/office/drawing/2014/main" id="{00000000-0008-0000-0600-000089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 xmlns:a16="http://schemas.microsoft.com/office/drawing/2014/main" id="{00000000-0008-0000-06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a:extLst>
            <a:ext uri="{FF2B5EF4-FFF2-40B4-BE49-F238E27FC236}">
              <a16:creationId xmlns="" xmlns:a16="http://schemas.microsoft.com/office/drawing/2014/main" id="{00000000-0008-0000-0600-00008B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 xmlns:a16="http://schemas.microsoft.com/office/drawing/2014/main" id="{00000000-0008-0000-06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a:extLst>
            <a:ext uri="{FF2B5EF4-FFF2-40B4-BE49-F238E27FC236}">
              <a16:creationId xmlns="" xmlns:a16="http://schemas.microsoft.com/office/drawing/2014/main" id="{00000000-0008-0000-0600-00008D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 xmlns:a16="http://schemas.microsoft.com/office/drawing/2014/main" id="{00000000-0008-0000-06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a:extLst>
            <a:ext uri="{FF2B5EF4-FFF2-40B4-BE49-F238E27FC236}">
              <a16:creationId xmlns="" xmlns:a16="http://schemas.microsoft.com/office/drawing/2014/main" id="{00000000-0008-0000-0600-00008F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2573</xdr:rowOff>
    </xdr:from>
    <xdr:to>
      <xdr:col>54</xdr:col>
      <xdr:colOff>189865</xdr:colOff>
      <xdr:row>79</xdr:row>
      <xdr:rowOff>98879</xdr:rowOff>
    </xdr:to>
    <xdr:cxnSp macro="">
      <xdr:nvCxnSpPr>
        <xdr:cNvPr id="403" name="直線コネクタ 402">
          <a:extLst>
            <a:ext uri="{FF2B5EF4-FFF2-40B4-BE49-F238E27FC236}">
              <a16:creationId xmlns="" xmlns:a16="http://schemas.microsoft.com/office/drawing/2014/main" id="{00000000-0008-0000-0600-000093010000}"/>
            </a:ext>
          </a:extLst>
        </xdr:cNvPr>
        <xdr:cNvCxnSpPr/>
      </xdr:nvCxnSpPr>
      <xdr:spPr>
        <a:xfrm flipV="1">
          <a:off x="10475595" y="12175523"/>
          <a:ext cx="1270" cy="1467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a:extLst>
            <a:ext uri="{FF2B5EF4-FFF2-40B4-BE49-F238E27FC236}">
              <a16:creationId xmlns="" xmlns:a16="http://schemas.microsoft.com/office/drawing/2014/main" id="{00000000-0008-0000-0600-000094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a:extLst>
            <a:ext uri="{FF2B5EF4-FFF2-40B4-BE49-F238E27FC236}">
              <a16:creationId xmlns="" xmlns:a16="http://schemas.microsoft.com/office/drawing/2014/main" id="{00000000-0008-0000-0600-000095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120700</xdr:rowOff>
    </xdr:from>
    <xdr:ext cx="534377" cy="259045"/>
    <xdr:sp macro="" textlink="">
      <xdr:nvSpPr>
        <xdr:cNvPr id="406" name="普通建設事業費 （ うち新規整備　）最大値テキスト">
          <a:extLst>
            <a:ext uri="{FF2B5EF4-FFF2-40B4-BE49-F238E27FC236}">
              <a16:creationId xmlns="" xmlns:a16="http://schemas.microsoft.com/office/drawing/2014/main" id="{00000000-0008-0000-0600-000096010000}"/>
            </a:ext>
          </a:extLst>
        </xdr:cNvPr>
        <xdr:cNvSpPr txBox="1"/>
      </xdr:nvSpPr>
      <xdr:spPr>
        <a:xfrm>
          <a:off x="10528300" y="1195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2573</xdr:rowOff>
    </xdr:from>
    <xdr:to>
      <xdr:col>55</xdr:col>
      <xdr:colOff>88900</xdr:colOff>
      <xdr:row>71</xdr:row>
      <xdr:rowOff>2573</xdr:rowOff>
    </xdr:to>
    <xdr:cxnSp macro="">
      <xdr:nvCxnSpPr>
        <xdr:cNvPr id="407" name="直線コネクタ 406">
          <a:extLst>
            <a:ext uri="{FF2B5EF4-FFF2-40B4-BE49-F238E27FC236}">
              <a16:creationId xmlns="" xmlns:a16="http://schemas.microsoft.com/office/drawing/2014/main" id="{00000000-0008-0000-0600-000097010000}"/>
            </a:ext>
          </a:extLst>
        </xdr:cNvPr>
        <xdr:cNvCxnSpPr/>
      </xdr:nvCxnSpPr>
      <xdr:spPr>
        <a:xfrm>
          <a:off x="10388600" y="12175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37728</xdr:rowOff>
    </xdr:from>
    <xdr:to>
      <xdr:col>55</xdr:col>
      <xdr:colOff>0</xdr:colOff>
      <xdr:row>79</xdr:row>
      <xdr:rowOff>39132</xdr:rowOff>
    </xdr:to>
    <xdr:cxnSp macro="">
      <xdr:nvCxnSpPr>
        <xdr:cNvPr id="408" name="直線コネクタ 407">
          <a:extLst>
            <a:ext uri="{FF2B5EF4-FFF2-40B4-BE49-F238E27FC236}">
              <a16:creationId xmlns="" xmlns:a16="http://schemas.microsoft.com/office/drawing/2014/main" id="{00000000-0008-0000-0600-000098010000}"/>
            </a:ext>
          </a:extLst>
        </xdr:cNvPr>
        <xdr:cNvCxnSpPr/>
      </xdr:nvCxnSpPr>
      <xdr:spPr>
        <a:xfrm>
          <a:off x="9639300" y="13410828"/>
          <a:ext cx="838200" cy="17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92836</xdr:rowOff>
    </xdr:from>
    <xdr:ext cx="534377" cy="259045"/>
    <xdr:sp macro="" textlink="">
      <xdr:nvSpPr>
        <xdr:cNvPr id="409" name="普通建設事業費 （ うち新規整備　）平均値テキスト">
          <a:extLst>
            <a:ext uri="{FF2B5EF4-FFF2-40B4-BE49-F238E27FC236}">
              <a16:creationId xmlns="" xmlns:a16="http://schemas.microsoft.com/office/drawing/2014/main" id="{00000000-0008-0000-0600-000099010000}"/>
            </a:ext>
          </a:extLst>
        </xdr:cNvPr>
        <xdr:cNvSpPr txBox="1"/>
      </xdr:nvSpPr>
      <xdr:spPr>
        <a:xfrm>
          <a:off x="10528300" y="13123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69959</xdr:rowOff>
    </xdr:from>
    <xdr:to>
      <xdr:col>55</xdr:col>
      <xdr:colOff>50800</xdr:colOff>
      <xdr:row>78</xdr:row>
      <xdr:rowOff>109</xdr:rowOff>
    </xdr:to>
    <xdr:sp macro="" textlink="">
      <xdr:nvSpPr>
        <xdr:cNvPr id="410" name="フローチャート: 判断 409">
          <a:extLst>
            <a:ext uri="{FF2B5EF4-FFF2-40B4-BE49-F238E27FC236}">
              <a16:creationId xmlns="" xmlns:a16="http://schemas.microsoft.com/office/drawing/2014/main" id="{00000000-0008-0000-0600-00009A010000}"/>
            </a:ext>
          </a:extLst>
        </xdr:cNvPr>
        <xdr:cNvSpPr/>
      </xdr:nvSpPr>
      <xdr:spPr>
        <a:xfrm>
          <a:off x="10426700" y="1327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89979</xdr:rowOff>
    </xdr:from>
    <xdr:to>
      <xdr:col>50</xdr:col>
      <xdr:colOff>114300</xdr:colOff>
      <xdr:row>78</xdr:row>
      <xdr:rowOff>37728</xdr:rowOff>
    </xdr:to>
    <xdr:cxnSp macro="">
      <xdr:nvCxnSpPr>
        <xdr:cNvPr id="411" name="直線コネクタ 410">
          <a:extLst>
            <a:ext uri="{FF2B5EF4-FFF2-40B4-BE49-F238E27FC236}">
              <a16:creationId xmlns="" xmlns:a16="http://schemas.microsoft.com/office/drawing/2014/main" id="{00000000-0008-0000-0600-00009B010000}"/>
            </a:ext>
          </a:extLst>
        </xdr:cNvPr>
        <xdr:cNvCxnSpPr/>
      </xdr:nvCxnSpPr>
      <xdr:spPr>
        <a:xfrm>
          <a:off x="8750300" y="13291629"/>
          <a:ext cx="889000" cy="11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29676</xdr:rowOff>
    </xdr:from>
    <xdr:to>
      <xdr:col>50</xdr:col>
      <xdr:colOff>165100</xdr:colOff>
      <xdr:row>77</xdr:row>
      <xdr:rowOff>131276</xdr:rowOff>
    </xdr:to>
    <xdr:sp macro="" textlink="">
      <xdr:nvSpPr>
        <xdr:cNvPr id="412" name="フローチャート: 判断 411">
          <a:extLst>
            <a:ext uri="{FF2B5EF4-FFF2-40B4-BE49-F238E27FC236}">
              <a16:creationId xmlns="" xmlns:a16="http://schemas.microsoft.com/office/drawing/2014/main" id="{00000000-0008-0000-0600-00009C010000}"/>
            </a:ext>
          </a:extLst>
        </xdr:cNvPr>
        <xdr:cNvSpPr/>
      </xdr:nvSpPr>
      <xdr:spPr>
        <a:xfrm>
          <a:off x="9588500" y="1323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147803</xdr:rowOff>
    </xdr:from>
    <xdr:ext cx="534377" cy="259045"/>
    <xdr:sp macro="" textlink="">
      <xdr:nvSpPr>
        <xdr:cNvPr id="413" name="テキスト ボックス 412">
          <a:extLst>
            <a:ext uri="{FF2B5EF4-FFF2-40B4-BE49-F238E27FC236}">
              <a16:creationId xmlns="" xmlns:a16="http://schemas.microsoft.com/office/drawing/2014/main" id="{00000000-0008-0000-0600-00009D010000}"/>
            </a:ext>
          </a:extLst>
        </xdr:cNvPr>
        <xdr:cNvSpPr txBox="1"/>
      </xdr:nvSpPr>
      <xdr:spPr>
        <a:xfrm>
          <a:off x="9372111" y="1300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89979</xdr:rowOff>
    </xdr:from>
    <xdr:to>
      <xdr:col>45</xdr:col>
      <xdr:colOff>177800</xdr:colOff>
      <xdr:row>79</xdr:row>
      <xdr:rowOff>86240</xdr:rowOff>
    </xdr:to>
    <xdr:cxnSp macro="">
      <xdr:nvCxnSpPr>
        <xdr:cNvPr id="414" name="直線コネクタ 413">
          <a:extLst>
            <a:ext uri="{FF2B5EF4-FFF2-40B4-BE49-F238E27FC236}">
              <a16:creationId xmlns="" xmlns:a16="http://schemas.microsoft.com/office/drawing/2014/main" id="{00000000-0008-0000-0600-00009E010000}"/>
            </a:ext>
          </a:extLst>
        </xdr:cNvPr>
        <xdr:cNvCxnSpPr/>
      </xdr:nvCxnSpPr>
      <xdr:spPr>
        <a:xfrm flipV="1">
          <a:off x="7861300" y="13291629"/>
          <a:ext cx="889000" cy="339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63117</xdr:rowOff>
    </xdr:from>
    <xdr:to>
      <xdr:col>46</xdr:col>
      <xdr:colOff>38100</xdr:colOff>
      <xdr:row>76</xdr:row>
      <xdr:rowOff>164717</xdr:rowOff>
    </xdr:to>
    <xdr:sp macro="" textlink="">
      <xdr:nvSpPr>
        <xdr:cNvPr id="415" name="フローチャート: 判断 414">
          <a:extLst>
            <a:ext uri="{FF2B5EF4-FFF2-40B4-BE49-F238E27FC236}">
              <a16:creationId xmlns="" xmlns:a16="http://schemas.microsoft.com/office/drawing/2014/main" id="{00000000-0008-0000-0600-00009F010000}"/>
            </a:ext>
          </a:extLst>
        </xdr:cNvPr>
        <xdr:cNvSpPr/>
      </xdr:nvSpPr>
      <xdr:spPr>
        <a:xfrm>
          <a:off x="8699500" y="1309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9794</xdr:rowOff>
    </xdr:from>
    <xdr:ext cx="534377" cy="259045"/>
    <xdr:sp macro="" textlink="">
      <xdr:nvSpPr>
        <xdr:cNvPr id="416" name="テキスト ボックス 415">
          <a:extLst>
            <a:ext uri="{FF2B5EF4-FFF2-40B4-BE49-F238E27FC236}">
              <a16:creationId xmlns="" xmlns:a16="http://schemas.microsoft.com/office/drawing/2014/main" id="{00000000-0008-0000-0600-0000A0010000}"/>
            </a:ext>
          </a:extLst>
        </xdr:cNvPr>
        <xdr:cNvSpPr txBox="1"/>
      </xdr:nvSpPr>
      <xdr:spPr>
        <a:xfrm>
          <a:off x="8483111" y="1286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74319</xdr:rowOff>
    </xdr:from>
    <xdr:to>
      <xdr:col>41</xdr:col>
      <xdr:colOff>101600</xdr:colOff>
      <xdr:row>76</xdr:row>
      <xdr:rowOff>4468</xdr:rowOff>
    </xdr:to>
    <xdr:sp macro="" textlink="">
      <xdr:nvSpPr>
        <xdr:cNvPr id="417" name="フローチャート: 判断 416">
          <a:extLst>
            <a:ext uri="{FF2B5EF4-FFF2-40B4-BE49-F238E27FC236}">
              <a16:creationId xmlns="" xmlns:a16="http://schemas.microsoft.com/office/drawing/2014/main" id="{00000000-0008-0000-0600-0000A1010000}"/>
            </a:ext>
          </a:extLst>
        </xdr:cNvPr>
        <xdr:cNvSpPr/>
      </xdr:nvSpPr>
      <xdr:spPr>
        <a:xfrm>
          <a:off x="7810500" y="129330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20996</xdr:rowOff>
    </xdr:from>
    <xdr:ext cx="534377" cy="259045"/>
    <xdr:sp macro="" textlink="">
      <xdr:nvSpPr>
        <xdr:cNvPr id="418" name="テキスト ボックス 417">
          <a:extLst>
            <a:ext uri="{FF2B5EF4-FFF2-40B4-BE49-F238E27FC236}">
              <a16:creationId xmlns="" xmlns:a16="http://schemas.microsoft.com/office/drawing/2014/main" id="{00000000-0008-0000-0600-0000A2010000}"/>
            </a:ext>
          </a:extLst>
        </xdr:cNvPr>
        <xdr:cNvSpPr txBox="1"/>
      </xdr:nvSpPr>
      <xdr:spPr>
        <a:xfrm>
          <a:off x="7594111" y="1270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159782</xdr:rowOff>
    </xdr:from>
    <xdr:to>
      <xdr:col>55</xdr:col>
      <xdr:colOff>50800</xdr:colOff>
      <xdr:row>79</xdr:row>
      <xdr:rowOff>89932</xdr:rowOff>
    </xdr:to>
    <xdr:sp macro="" textlink="">
      <xdr:nvSpPr>
        <xdr:cNvPr id="424" name="楕円 423">
          <a:extLst>
            <a:ext uri="{FF2B5EF4-FFF2-40B4-BE49-F238E27FC236}">
              <a16:creationId xmlns="" xmlns:a16="http://schemas.microsoft.com/office/drawing/2014/main" id="{00000000-0008-0000-0600-0000A8010000}"/>
            </a:ext>
          </a:extLst>
        </xdr:cNvPr>
        <xdr:cNvSpPr/>
      </xdr:nvSpPr>
      <xdr:spPr>
        <a:xfrm>
          <a:off x="10426700" y="1353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74709</xdr:rowOff>
    </xdr:from>
    <xdr:ext cx="469744" cy="259045"/>
    <xdr:sp macro="" textlink="">
      <xdr:nvSpPr>
        <xdr:cNvPr id="425" name="普通建設事業費 （ うち新規整備　）該当値テキスト">
          <a:extLst>
            <a:ext uri="{FF2B5EF4-FFF2-40B4-BE49-F238E27FC236}">
              <a16:creationId xmlns="" xmlns:a16="http://schemas.microsoft.com/office/drawing/2014/main" id="{00000000-0008-0000-0600-0000A9010000}"/>
            </a:ext>
          </a:extLst>
        </xdr:cNvPr>
        <xdr:cNvSpPr txBox="1"/>
      </xdr:nvSpPr>
      <xdr:spPr>
        <a:xfrm>
          <a:off x="10528300" y="1344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158378</xdr:rowOff>
    </xdr:from>
    <xdr:to>
      <xdr:col>50</xdr:col>
      <xdr:colOff>165100</xdr:colOff>
      <xdr:row>78</xdr:row>
      <xdr:rowOff>88528</xdr:rowOff>
    </xdr:to>
    <xdr:sp macro="" textlink="">
      <xdr:nvSpPr>
        <xdr:cNvPr id="426" name="楕円 425">
          <a:extLst>
            <a:ext uri="{FF2B5EF4-FFF2-40B4-BE49-F238E27FC236}">
              <a16:creationId xmlns="" xmlns:a16="http://schemas.microsoft.com/office/drawing/2014/main" id="{00000000-0008-0000-0600-0000AA010000}"/>
            </a:ext>
          </a:extLst>
        </xdr:cNvPr>
        <xdr:cNvSpPr/>
      </xdr:nvSpPr>
      <xdr:spPr>
        <a:xfrm>
          <a:off x="9588500" y="1336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79655</xdr:rowOff>
    </xdr:from>
    <xdr:ext cx="534377" cy="259045"/>
    <xdr:sp macro="" textlink="">
      <xdr:nvSpPr>
        <xdr:cNvPr id="427" name="テキスト ボックス 426">
          <a:extLst>
            <a:ext uri="{FF2B5EF4-FFF2-40B4-BE49-F238E27FC236}">
              <a16:creationId xmlns="" xmlns:a16="http://schemas.microsoft.com/office/drawing/2014/main" id="{00000000-0008-0000-0600-0000AB010000}"/>
            </a:ext>
          </a:extLst>
        </xdr:cNvPr>
        <xdr:cNvSpPr txBox="1"/>
      </xdr:nvSpPr>
      <xdr:spPr>
        <a:xfrm>
          <a:off x="9372111" y="13452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39179</xdr:rowOff>
    </xdr:from>
    <xdr:to>
      <xdr:col>46</xdr:col>
      <xdr:colOff>38100</xdr:colOff>
      <xdr:row>77</xdr:row>
      <xdr:rowOff>140779</xdr:rowOff>
    </xdr:to>
    <xdr:sp macro="" textlink="">
      <xdr:nvSpPr>
        <xdr:cNvPr id="428" name="楕円 427">
          <a:extLst>
            <a:ext uri="{FF2B5EF4-FFF2-40B4-BE49-F238E27FC236}">
              <a16:creationId xmlns="" xmlns:a16="http://schemas.microsoft.com/office/drawing/2014/main" id="{00000000-0008-0000-0600-0000AC010000}"/>
            </a:ext>
          </a:extLst>
        </xdr:cNvPr>
        <xdr:cNvSpPr/>
      </xdr:nvSpPr>
      <xdr:spPr>
        <a:xfrm>
          <a:off x="8699500" y="1324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131906</xdr:rowOff>
    </xdr:from>
    <xdr:ext cx="534377" cy="259045"/>
    <xdr:sp macro="" textlink="">
      <xdr:nvSpPr>
        <xdr:cNvPr id="429" name="テキスト ボックス 428">
          <a:extLst>
            <a:ext uri="{FF2B5EF4-FFF2-40B4-BE49-F238E27FC236}">
              <a16:creationId xmlns="" xmlns:a16="http://schemas.microsoft.com/office/drawing/2014/main" id="{00000000-0008-0000-0600-0000AD010000}"/>
            </a:ext>
          </a:extLst>
        </xdr:cNvPr>
        <xdr:cNvSpPr txBox="1"/>
      </xdr:nvSpPr>
      <xdr:spPr>
        <a:xfrm>
          <a:off x="8483111" y="133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35440</xdr:rowOff>
    </xdr:from>
    <xdr:to>
      <xdr:col>41</xdr:col>
      <xdr:colOff>101600</xdr:colOff>
      <xdr:row>79</xdr:row>
      <xdr:rowOff>137040</xdr:rowOff>
    </xdr:to>
    <xdr:sp macro="" textlink="">
      <xdr:nvSpPr>
        <xdr:cNvPr id="430" name="楕円 429">
          <a:extLst>
            <a:ext uri="{FF2B5EF4-FFF2-40B4-BE49-F238E27FC236}">
              <a16:creationId xmlns="" xmlns:a16="http://schemas.microsoft.com/office/drawing/2014/main" id="{00000000-0008-0000-0600-0000AE010000}"/>
            </a:ext>
          </a:extLst>
        </xdr:cNvPr>
        <xdr:cNvSpPr/>
      </xdr:nvSpPr>
      <xdr:spPr>
        <a:xfrm>
          <a:off x="7810500" y="135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128167</xdr:rowOff>
    </xdr:from>
    <xdr:ext cx="378565" cy="259045"/>
    <xdr:sp macro="" textlink="">
      <xdr:nvSpPr>
        <xdr:cNvPr id="431" name="テキスト ボックス 430">
          <a:extLst>
            <a:ext uri="{FF2B5EF4-FFF2-40B4-BE49-F238E27FC236}">
              <a16:creationId xmlns="" xmlns:a16="http://schemas.microsoft.com/office/drawing/2014/main" id="{00000000-0008-0000-0600-0000AF010000}"/>
            </a:ext>
          </a:extLst>
        </xdr:cNvPr>
        <xdr:cNvSpPr txBox="1"/>
      </xdr:nvSpPr>
      <xdr:spPr>
        <a:xfrm>
          <a:off x="7672017" y="13672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 xmlns:a16="http://schemas.microsoft.com/office/drawing/2014/main" id="{00000000-0008-0000-06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a:extLst>
            <a:ext uri="{FF2B5EF4-FFF2-40B4-BE49-F238E27FC236}">
              <a16:creationId xmlns="" xmlns:a16="http://schemas.microsoft.com/office/drawing/2014/main" id="{00000000-0008-0000-0600-0000BB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 xmlns:a16="http://schemas.microsoft.com/office/drawing/2014/main" id="{00000000-0008-0000-06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a:extLst>
            <a:ext uri="{FF2B5EF4-FFF2-40B4-BE49-F238E27FC236}">
              <a16:creationId xmlns="" xmlns:a16="http://schemas.microsoft.com/office/drawing/2014/main" id="{00000000-0008-0000-0600-0000BD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 xmlns:a16="http://schemas.microsoft.com/office/drawing/2014/main" id="{00000000-0008-0000-06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a:extLst>
            <a:ext uri="{FF2B5EF4-FFF2-40B4-BE49-F238E27FC236}">
              <a16:creationId xmlns="" xmlns:a16="http://schemas.microsoft.com/office/drawing/2014/main" id="{00000000-0008-0000-0600-0000BF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 xmlns:a16="http://schemas.microsoft.com/office/drawing/2014/main" id="{00000000-0008-0000-06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a:extLst>
            <a:ext uri="{FF2B5EF4-FFF2-40B4-BE49-F238E27FC236}">
              <a16:creationId xmlns="" xmlns:a16="http://schemas.microsoft.com/office/drawing/2014/main" id="{00000000-0008-0000-0600-0000C1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 xmlns:a16="http://schemas.microsoft.com/office/drawing/2014/main" id="{00000000-0008-0000-06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19923</xdr:rowOff>
    </xdr:from>
    <xdr:to>
      <xdr:col>54</xdr:col>
      <xdr:colOff>189865</xdr:colOff>
      <xdr:row>98</xdr:row>
      <xdr:rowOff>66109</xdr:rowOff>
    </xdr:to>
    <xdr:cxnSp macro="">
      <xdr:nvCxnSpPr>
        <xdr:cNvPr id="453" name="直線コネクタ 452">
          <a:extLst>
            <a:ext uri="{FF2B5EF4-FFF2-40B4-BE49-F238E27FC236}">
              <a16:creationId xmlns="" xmlns:a16="http://schemas.microsoft.com/office/drawing/2014/main" id="{00000000-0008-0000-0600-0000C5010000}"/>
            </a:ext>
          </a:extLst>
        </xdr:cNvPr>
        <xdr:cNvCxnSpPr/>
      </xdr:nvCxnSpPr>
      <xdr:spPr>
        <a:xfrm flipV="1">
          <a:off x="10475595" y="15450423"/>
          <a:ext cx="1270" cy="1417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69936</xdr:rowOff>
    </xdr:from>
    <xdr:ext cx="469744" cy="259045"/>
    <xdr:sp macro="" textlink="">
      <xdr:nvSpPr>
        <xdr:cNvPr id="454" name="普通建設事業費 （ うち更新整備　）最小値テキスト">
          <a:extLst>
            <a:ext uri="{FF2B5EF4-FFF2-40B4-BE49-F238E27FC236}">
              <a16:creationId xmlns="" xmlns:a16="http://schemas.microsoft.com/office/drawing/2014/main" id="{00000000-0008-0000-0600-0000C6010000}"/>
            </a:ext>
          </a:extLst>
        </xdr:cNvPr>
        <xdr:cNvSpPr txBox="1"/>
      </xdr:nvSpPr>
      <xdr:spPr>
        <a:xfrm>
          <a:off x="10528300" y="16872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66109</xdr:rowOff>
    </xdr:from>
    <xdr:to>
      <xdr:col>55</xdr:col>
      <xdr:colOff>88900</xdr:colOff>
      <xdr:row>98</xdr:row>
      <xdr:rowOff>66109</xdr:rowOff>
    </xdr:to>
    <xdr:cxnSp macro="">
      <xdr:nvCxnSpPr>
        <xdr:cNvPr id="455" name="直線コネクタ 454">
          <a:extLst>
            <a:ext uri="{FF2B5EF4-FFF2-40B4-BE49-F238E27FC236}">
              <a16:creationId xmlns="" xmlns:a16="http://schemas.microsoft.com/office/drawing/2014/main" id="{00000000-0008-0000-0600-0000C7010000}"/>
            </a:ext>
          </a:extLst>
        </xdr:cNvPr>
        <xdr:cNvCxnSpPr/>
      </xdr:nvCxnSpPr>
      <xdr:spPr>
        <a:xfrm>
          <a:off x="10388600" y="1686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138050</xdr:rowOff>
    </xdr:from>
    <xdr:ext cx="599010" cy="259045"/>
    <xdr:sp macro="" textlink="">
      <xdr:nvSpPr>
        <xdr:cNvPr id="456" name="普通建設事業費 （ うち更新整備　）最大値テキスト">
          <a:extLst>
            <a:ext uri="{FF2B5EF4-FFF2-40B4-BE49-F238E27FC236}">
              <a16:creationId xmlns="" xmlns:a16="http://schemas.microsoft.com/office/drawing/2014/main" id="{00000000-0008-0000-0600-0000C8010000}"/>
            </a:ext>
          </a:extLst>
        </xdr:cNvPr>
        <xdr:cNvSpPr txBox="1"/>
      </xdr:nvSpPr>
      <xdr:spPr>
        <a:xfrm>
          <a:off x="10528300" y="1522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19923</xdr:rowOff>
    </xdr:from>
    <xdr:to>
      <xdr:col>55</xdr:col>
      <xdr:colOff>88900</xdr:colOff>
      <xdr:row>90</xdr:row>
      <xdr:rowOff>19923</xdr:rowOff>
    </xdr:to>
    <xdr:cxnSp macro="">
      <xdr:nvCxnSpPr>
        <xdr:cNvPr id="457" name="直線コネクタ 456">
          <a:extLst>
            <a:ext uri="{FF2B5EF4-FFF2-40B4-BE49-F238E27FC236}">
              <a16:creationId xmlns="" xmlns:a16="http://schemas.microsoft.com/office/drawing/2014/main" id="{00000000-0008-0000-0600-0000C9010000}"/>
            </a:ext>
          </a:extLst>
        </xdr:cNvPr>
        <xdr:cNvCxnSpPr/>
      </xdr:nvCxnSpPr>
      <xdr:spPr>
        <a:xfrm>
          <a:off x="10388600" y="1545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170926</xdr:rowOff>
    </xdr:from>
    <xdr:to>
      <xdr:col>55</xdr:col>
      <xdr:colOff>0</xdr:colOff>
      <xdr:row>98</xdr:row>
      <xdr:rowOff>45207</xdr:rowOff>
    </xdr:to>
    <xdr:cxnSp macro="">
      <xdr:nvCxnSpPr>
        <xdr:cNvPr id="458" name="直線コネクタ 457">
          <a:extLst>
            <a:ext uri="{FF2B5EF4-FFF2-40B4-BE49-F238E27FC236}">
              <a16:creationId xmlns="" xmlns:a16="http://schemas.microsoft.com/office/drawing/2014/main" id="{00000000-0008-0000-0600-0000CA010000}"/>
            </a:ext>
          </a:extLst>
        </xdr:cNvPr>
        <xdr:cNvCxnSpPr/>
      </xdr:nvCxnSpPr>
      <xdr:spPr>
        <a:xfrm>
          <a:off x="9639300" y="16801576"/>
          <a:ext cx="838200" cy="4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114008</xdr:rowOff>
    </xdr:from>
    <xdr:ext cx="534377" cy="259045"/>
    <xdr:sp macro="" textlink="">
      <xdr:nvSpPr>
        <xdr:cNvPr id="459" name="普通建設事業費 （ うち更新整備　）平均値テキスト">
          <a:extLst>
            <a:ext uri="{FF2B5EF4-FFF2-40B4-BE49-F238E27FC236}">
              <a16:creationId xmlns="" xmlns:a16="http://schemas.microsoft.com/office/drawing/2014/main" id="{00000000-0008-0000-0600-0000CB010000}"/>
            </a:ext>
          </a:extLst>
        </xdr:cNvPr>
        <xdr:cNvSpPr txBox="1"/>
      </xdr:nvSpPr>
      <xdr:spPr>
        <a:xfrm>
          <a:off x="10528300" y="16401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91131</xdr:rowOff>
    </xdr:from>
    <xdr:to>
      <xdr:col>55</xdr:col>
      <xdr:colOff>50800</xdr:colOff>
      <xdr:row>97</xdr:row>
      <xdr:rowOff>21281</xdr:rowOff>
    </xdr:to>
    <xdr:sp macro="" textlink="">
      <xdr:nvSpPr>
        <xdr:cNvPr id="460" name="フローチャート: 判断 459">
          <a:extLst>
            <a:ext uri="{FF2B5EF4-FFF2-40B4-BE49-F238E27FC236}">
              <a16:creationId xmlns="" xmlns:a16="http://schemas.microsoft.com/office/drawing/2014/main" id="{00000000-0008-0000-0600-0000CC010000}"/>
            </a:ext>
          </a:extLst>
        </xdr:cNvPr>
        <xdr:cNvSpPr/>
      </xdr:nvSpPr>
      <xdr:spPr>
        <a:xfrm>
          <a:off x="10426700" y="16550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170926</xdr:rowOff>
    </xdr:from>
    <xdr:to>
      <xdr:col>50</xdr:col>
      <xdr:colOff>114300</xdr:colOff>
      <xdr:row>98</xdr:row>
      <xdr:rowOff>50236</xdr:rowOff>
    </xdr:to>
    <xdr:cxnSp macro="">
      <xdr:nvCxnSpPr>
        <xdr:cNvPr id="461" name="直線コネクタ 460">
          <a:extLst>
            <a:ext uri="{FF2B5EF4-FFF2-40B4-BE49-F238E27FC236}">
              <a16:creationId xmlns="" xmlns:a16="http://schemas.microsoft.com/office/drawing/2014/main" id="{00000000-0008-0000-0600-0000CD010000}"/>
            </a:ext>
          </a:extLst>
        </xdr:cNvPr>
        <xdr:cNvCxnSpPr/>
      </xdr:nvCxnSpPr>
      <xdr:spPr>
        <a:xfrm flipV="1">
          <a:off x="8750300" y="16801576"/>
          <a:ext cx="889000" cy="50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123090</xdr:rowOff>
    </xdr:from>
    <xdr:to>
      <xdr:col>50</xdr:col>
      <xdr:colOff>165100</xdr:colOff>
      <xdr:row>97</xdr:row>
      <xdr:rowOff>53240</xdr:rowOff>
    </xdr:to>
    <xdr:sp macro="" textlink="">
      <xdr:nvSpPr>
        <xdr:cNvPr id="462" name="フローチャート: 判断 461">
          <a:extLst>
            <a:ext uri="{FF2B5EF4-FFF2-40B4-BE49-F238E27FC236}">
              <a16:creationId xmlns="" xmlns:a16="http://schemas.microsoft.com/office/drawing/2014/main" id="{00000000-0008-0000-0600-0000CE010000}"/>
            </a:ext>
          </a:extLst>
        </xdr:cNvPr>
        <xdr:cNvSpPr/>
      </xdr:nvSpPr>
      <xdr:spPr>
        <a:xfrm>
          <a:off x="9588500" y="1658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69767</xdr:rowOff>
    </xdr:from>
    <xdr:ext cx="534377" cy="259045"/>
    <xdr:sp macro="" textlink="">
      <xdr:nvSpPr>
        <xdr:cNvPr id="463" name="テキスト ボックス 462">
          <a:extLst>
            <a:ext uri="{FF2B5EF4-FFF2-40B4-BE49-F238E27FC236}">
              <a16:creationId xmlns="" xmlns:a16="http://schemas.microsoft.com/office/drawing/2014/main" id="{00000000-0008-0000-0600-0000CF010000}"/>
            </a:ext>
          </a:extLst>
        </xdr:cNvPr>
        <xdr:cNvSpPr txBox="1"/>
      </xdr:nvSpPr>
      <xdr:spPr>
        <a:xfrm>
          <a:off x="9372111" y="1635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84105</xdr:rowOff>
    </xdr:from>
    <xdr:to>
      <xdr:col>45</xdr:col>
      <xdr:colOff>177800</xdr:colOff>
      <xdr:row>98</xdr:row>
      <xdr:rowOff>50236</xdr:rowOff>
    </xdr:to>
    <xdr:cxnSp macro="">
      <xdr:nvCxnSpPr>
        <xdr:cNvPr id="464" name="直線コネクタ 463">
          <a:extLst>
            <a:ext uri="{FF2B5EF4-FFF2-40B4-BE49-F238E27FC236}">
              <a16:creationId xmlns="" xmlns:a16="http://schemas.microsoft.com/office/drawing/2014/main" id="{00000000-0008-0000-0600-0000D0010000}"/>
            </a:ext>
          </a:extLst>
        </xdr:cNvPr>
        <xdr:cNvCxnSpPr/>
      </xdr:nvCxnSpPr>
      <xdr:spPr>
        <a:xfrm>
          <a:off x="7861300" y="16371855"/>
          <a:ext cx="889000" cy="48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4017</xdr:rowOff>
    </xdr:from>
    <xdr:to>
      <xdr:col>46</xdr:col>
      <xdr:colOff>38100</xdr:colOff>
      <xdr:row>97</xdr:row>
      <xdr:rowOff>105617</xdr:rowOff>
    </xdr:to>
    <xdr:sp macro="" textlink="">
      <xdr:nvSpPr>
        <xdr:cNvPr id="465" name="フローチャート: 判断 464">
          <a:extLst>
            <a:ext uri="{FF2B5EF4-FFF2-40B4-BE49-F238E27FC236}">
              <a16:creationId xmlns="" xmlns:a16="http://schemas.microsoft.com/office/drawing/2014/main" id="{00000000-0008-0000-0600-0000D1010000}"/>
            </a:ext>
          </a:extLst>
        </xdr:cNvPr>
        <xdr:cNvSpPr/>
      </xdr:nvSpPr>
      <xdr:spPr>
        <a:xfrm>
          <a:off x="8699500" y="1663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122144</xdr:rowOff>
    </xdr:from>
    <xdr:ext cx="534377" cy="259045"/>
    <xdr:sp macro="" textlink="">
      <xdr:nvSpPr>
        <xdr:cNvPr id="466" name="テキスト ボックス 465">
          <a:extLst>
            <a:ext uri="{FF2B5EF4-FFF2-40B4-BE49-F238E27FC236}">
              <a16:creationId xmlns="" xmlns:a16="http://schemas.microsoft.com/office/drawing/2014/main" id="{00000000-0008-0000-0600-0000D2010000}"/>
            </a:ext>
          </a:extLst>
        </xdr:cNvPr>
        <xdr:cNvSpPr txBox="1"/>
      </xdr:nvSpPr>
      <xdr:spPr>
        <a:xfrm>
          <a:off x="8483111" y="1640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142301</xdr:rowOff>
    </xdr:from>
    <xdr:to>
      <xdr:col>41</xdr:col>
      <xdr:colOff>101600</xdr:colOff>
      <xdr:row>97</xdr:row>
      <xdr:rowOff>72451</xdr:rowOff>
    </xdr:to>
    <xdr:sp macro="" textlink="">
      <xdr:nvSpPr>
        <xdr:cNvPr id="467" name="フローチャート: 判断 466">
          <a:extLst>
            <a:ext uri="{FF2B5EF4-FFF2-40B4-BE49-F238E27FC236}">
              <a16:creationId xmlns="" xmlns:a16="http://schemas.microsoft.com/office/drawing/2014/main" id="{00000000-0008-0000-0600-0000D3010000}"/>
            </a:ext>
          </a:extLst>
        </xdr:cNvPr>
        <xdr:cNvSpPr/>
      </xdr:nvSpPr>
      <xdr:spPr>
        <a:xfrm>
          <a:off x="7810500" y="1660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63578</xdr:rowOff>
    </xdr:from>
    <xdr:ext cx="534377" cy="259045"/>
    <xdr:sp macro="" textlink="">
      <xdr:nvSpPr>
        <xdr:cNvPr id="468" name="テキスト ボックス 467">
          <a:extLst>
            <a:ext uri="{FF2B5EF4-FFF2-40B4-BE49-F238E27FC236}">
              <a16:creationId xmlns="" xmlns:a16="http://schemas.microsoft.com/office/drawing/2014/main" id="{00000000-0008-0000-0600-0000D4010000}"/>
            </a:ext>
          </a:extLst>
        </xdr:cNvPr>
        <xdr:cNvSpPr txBox="1"/>
      </xdr:nvSpPr>
      <xdr:spPr>
        <a:xfrm>
          <a:off x="7594111" y="1669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165857</xdr:rowOff>
    </xdr:from>
    <xdr:to>
      <xdr:col>55</xdr:col>
      <xdr:colOff>50800</xdr:colOff>
      <xdr:row>98</xdr:row>
      <xdr:rowOff>96007</xdr:rowOff>
    </xdr:to>
    <xdr:sp macro="" textlink="">
      <xdr:nvSpPr>
        <xdr:cNvPr id="474" name="楕円 473">
          <a:extLst>
            <a:ext uri="{FF2B5EF4-FFF2-40B4-BE49-F238E27FC236}">
              <a16:creationId xmlns="" xmlns:a16="http://schemas.microsoft.com/office/drawing/2014/main" id="{00000000-0008-0000-0600-0000DA010000}"/>
            </a:ext>
          </a:extLst>
        </xdr:cNvPr>
        <xdr:cNvSpPr/>
      </xdr:nvSpPr>
      <xdr:spPr>
        <a:xfrm>
          <a:off x="10426700" y="1679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80784</xdr:rowOff>
    </xdr:from>
    <xdr:ext cx="534377" cy="259045"/>
    <xdr:sp macro="" textlink="">
      <xdr:nvSpPr>
        <xdr:cNvPr id="475" name="普通建設事業費 （ うち更新整備　）該当値テキスト">
          <a:extLst>
            <a:ext uri="{FF2B5EF4-FFF2-40B4-BE49-F238E27FC236}">
              <a16:creationId xmlns="" xmlns:a16="http://schemas.microsoft.com/office/drawing/2014/main" id="{00000000-0008-0000-0600-0000DB010000}"/>
            </a:ext>
          </a:extLst>
        </xdr:cNvPr>
        <xdr:cNvSpPr txBox="1"/>
      </xdr:nvSpPr>
      <xdr:spPr>
        <a:xfrm>
          <a:off x="10528300" y="16711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120126</xdr:rowOff>
    </xdr:from>
    <xdr:to>
      <xdr:col>50</xdr:col>
      <xdr:colOff>165100</xdr:colOff>
      <xdr:row>98</xdr:row>
      <xdr:rowOff>50276</xdr:rowOff>
    </xdr:to>
    <xdr:sp macro="" textlink="">
      <xdr:nvSpPr>
        <xdr:cNvPr id="476" name="楕円 475">
          <a:extLst>
            <a:ext uri="{FF2B5EF4-FFF2-40B4-BE49-F238E27FC236}">
              <a16:creationId xmlns="" xmlns:a16="http://schemas.microsoft.com/office/drawing/2014/main" id="{00000000-0008-0000-0600-0000DC010000}"/>
            </a:ext>
          </a:extLst>
        </xdr:cNvPr>
        <xdr:cNvSpPr/>
      </xdr:nvSpPr>
      <xdr:spPr>
        <a:xfrm>
          <a:off x="9588500" y="1675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41403</xdr:rowOff>
    </xdr:from>
    <xdr:ext cx="534377" cy="259045"/>
    <xdr:sp macro="" textlink="">
      <xdr:nvSpPr>
        <xdr:cNvPr id="477" name="テキスト ボックス 476">
          <a:extLst>
            <a:ext uri="{FF2B5EF4-FFF2-40B4-BE49-F238E27FC236}">
              <a16:creationId xmlns="" xmlns:a16="http://schemas.microsoft.com/office/drawing/2014/main" id="{00000000-0008-0000-0600-0000DD010000}"/>
            </a:ext>
          </a:extLst>
        </xdr:cNvPr>
        <xdr:cNvSpPr txBox="1"/>
      </xdr:nvSpPr>
      <xdr:spPr>
        <a:xfrm>
          <a:off x="9372111" y="16843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170886</xdr:rowOff>
    </xdr:from>
    <xdr:to>
      <xdr:col>46</xdr:col>
      <xdr:colOff>38100</xdr:colOff>
      <xdr:row>98</xdr:row>
      <xdr:rowOff>101036</xdr:rowOff>
    </xdr:to>
    <xdr:sp macro="" textlink="">
      <xdr:nvSpPr>
        <xdr:cNvPr id="478" name="楕円 477">
          <a:extLst>
            <a:ext uri="{FF2B5EF4-FFF2-40B4-BE49-F238E27FC236}">
              <a16:creationId xmlns="" xmlns:a16="http://schemas.microsoft.com/office/drawing/2014/main" id="{00000000-0008-0000-0600-0000DE010000}"/>
            </a:ext>
          </a:extLst>
        </xdr:cNvPr>
        <xdr:cNvSpPr/>
      </xdr:nvSpPr>
      <xdr:spPr>
        <a:xfrm>
          <a:off x="8699500" y="1680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92163</xdr:rowOff>
    </xdr:from>
    <xdr:ext cx="469744" cy="259045"/>
    <xdr:sp macro="" textlink="">
      <xdr:nvSpPr>
        <xdr:cNvPr id="479" name="テキスト ボックス 478">
          <a:extLst>
            <a:ext uri="{FF2B5EF4-FFF2-40B4-BE49-F238E27FC236}">
              <a16:creationId xmlns="" xmlns:a16="http://schemas.microsoft.com/office/drawing/2014/main" id="{00000000-0008-0000-0600-0000DF010000}"/>
            </a:ext>
          </a:extLst>
        </xdr:cNvPr>
        <xdr:cNvSpPr txBox="1"/>
      </xdr:nvSpPr>
      <xdr:spPr>
        <a:xfrm>
          <a:off x="8515428" y="16894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33305</xdr:rowOff>
    </xdr:from>
    <xdr:to>
      <xdr:col>41</xdr:col>
      <xdr:colOff>101600</xdr:colOff>
      <xdr:row>95</xdr:row>
      <xdr:rowOff>134905</xdr:rowOff>
    </xdr:to>
    <xdr:sp macro="" textlink="">
      <xdr:nvSpPr>
        <xdr:cNvPr id="480" name="楕円 479">
          <a:extLst>
            <a:ext uri="{FF2B5EF4-FFF2-40B4-BE49-F238E27FC236}">
              <a16:creationId xmlns="" xmlns:a16="http://schemas.microsoft.com/office/drawing/2014/main" id="{00000000-0008-0000-0600-0000E0010000}"/>
            </a:ext>
          </a:extLst>
        </xdr:cNvPr>
        <xdr:cNvSpPr/>
      </xdr:nvSpPr>
      <xdr:spPr>
        <a:xfrm>
          <a:off x="7810500" y="1632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151432</xdr:rowOff>
    </xdr:from>
    <xdr:ext cx="534377" cy="259045"/>
    <xdr:sp macro="" textlink="">
      <xdr:nvSpPr>
        <xdr:cNvPr id="481" name="テキスト ボックス 480">
          <a:extLst>
            <a:ext uri="{FF2B5EF4-FFF2-40B4-BE49-F238E27FC236}">
              <a16:creationId xmlns="" xmlns:a16="http://schemas.microsoft.com/office/drawing/2014/main" id="{00000000-0008-0000-0600-0000E1010000}"/>
            </a:ext>
          </a:extLst>
        </xdr:cNvPr>
        <xdr:cNvSpPr txBox="1"/>
      </xdr:nvSpPr>
      <xdr:spPr>
        <a:xfrm>
          <a:off x="7594111" y="16096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 xmlns:a16="http://schemas.microsoft.com/office/drawing/2014/main"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 xmlns:a16="http://schemas.microsoft.com/office/drawing/2014/main"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 xmlns:a16="http://schemas.microsoft.com/office/drawing/2014/main"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 xmlns:a16="http://schemas.microsoft.com/office/drawing/2014/main"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 xmlns:a16="http://schemas.microsoft.com/office/drawing/2014/main"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 xmlns:a16="http://schemas.microsoft.com/office/drawing/2014/main"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a:extLst>
            <a:ext uri="{FF2B5EF4-FFF2-40B4-BE49-F238E27FC236}">
              <a16:creationId xmlns="" xmlns:a16="http://schemas.microsoft.com/office/drawing/2014/main" id="{00000000-0008-0000-0600-0000EC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a:extLst>
            <a:ext uri="{FF2B5EF4-FFF2-40B4-BE49-F238E27FC236}">
              <a16:creationId xmlns="" xmlns:a16="http://schemas.microsoft.com/office/drawing/2014/main" id="{00000000-0008-0000-0600-0000ED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 xmlns:a16="http://schemas.microsoft.com/office/drawing/2014/main" id="{00000000-0008-0000-06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a:extLst>
            <a:ext uri="{FF2B5EF4-FFF2-40B4-BE49-F238E27FC236}">
              <a16:creationId xmlns="" xmlns:a16="http://schemas.microsoft.com/office/drawing/2014/main" id="{00000000-0008-0000-0600-0000EF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a:extLst>
            <a:ext uri="{FF2B5EF4-FFF2-40B4-BE49-F238E27FC236}">
              <a16:creationId xmlns="" xmlns:a16="http://schemas.microsoft.com/office/drawing/2014/main" id="{00000000-0008-0000-0600-0000F0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a:extLst>
            <a:ext uri="{FF2B5EF4-FFF2-40B4-BE49-F238E27FC236}">
              <a16:creationId xmlns="" xmlns:a16="http://schemas.microsoft.com/office/drawing/2014/main" id="{00000000-0008-0000-0600-0000F1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 xmlns:a16="http://schemas.microsoft.com/office/drawing/2014/main"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48551</xdr:rowOff>
    </xdr:from>
    <xdr:to>
      <xdr:col>85</xdr:col>
      <xdr:colOff>126364</xdr:colOff>
      <xdr:row>38</xdr:row>
      <xdr:rowOff>25400</xdr:rowOff>
    </xdr:to>
    <xdr:cxnSp macro="">
      <xdr:nvCxnSpPr>
        <xdr:cNvPr id="501" name="直線コネクタ 500">
          <a:extLst>
            <a:ext uri="{FF2B5EF4-FFF2-40B4-BE49-F238E27FC236}">
              <a16:creationId xmlns="" xmlns:a16="http://schemas.microsoft.com/office/drawing/2014/main" id="{00000000-0008-0000-0600-0000F5010000}"/>
            </a:ext>
          </a:extLst>
        </xdr:cNvPr>
        <xdr:cNvCxnSpPr/>
      </xdr:nvCxnSpPr>
      <xdr:spPr>
        <a:xfrm flipV="1">
          <a:off x="16317595" y="5363501"/>
          <a:ext cx="1269" cy="1176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70643</xdr:rowOff>
    </xdr:from>
    <xdr:ext cx="249299" cy="259045"/>
    <xdr:sp macro="" textlink="">
      <xdr:nvSpPr>
        <xdr:cNvPr id="502" name="災害復旧事業費最小値テキスト">
          <a:extLst>
            <a:ext uri="{FF2B5EF4-FFF2-40B4-BE49-F238E27FC236}">
              <a16:creationId xmlns="" xmlns:a16="http://schemas.microsoft.com/office/drawing/2014/main" id="{00000000-0008-0000-0600-0000F6010000}"/>
            </a:ext>
          </a:extLst>
        </xdr:cNvPr>
        <xdr:cNvSpPr txBox="1"/>
      </xdr:nvSpPr>
      <xdr:spPr>
        <a:xfrm>
          <a:off x="16370300" y="65857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a:extLst>
            <a:ext uri="{FF2B5EF4-FFF2-40B4-BE49-F238E27FC236}">
              <a16:creationId xmlns="" xmlns:a16="http://schemas.microsoft.com/office/drawing/2014/main" id="{00000000-0008-0000-0600-0000F7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166678</xdr:rowOff>
    </xdr:from>
    <xdr:ext cx="599010" cy="259045"/>
    <xdr:sp macro="" textlink="">
      <xdr:nvSpPr>
        <xdr:cNvPr id="504" name="災害復旧事業費最大値テキスト">
          <a:extLst>
            <a:ext uri="{FF2B5EF4-FFF2-40B4-BE49-F238E27FC236}">
              <a16:creationId xmlns="" xmlns:a16="http://schemas.microsoft.com/office/drawing/2014/main" id="{00000000-0008-0000-0600-0000F8010000}"/>
            </a:ext>
          </a:extLst>
        </xdr:cNvPr>
        <xdr:cNvSpPr txBox="1"/>
      </xdr:nvSpPr>
      <xdr:spPr>
        <a:xfrm>
          <a:off x="16370300" y="513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48551</xdr:rowOff>
    </xdr:from>
    <xdr:to>
      <xdr:col>86</xdr:col>
      <xdr:colOff>25400</xdr:colOff>
      <xdr:row>31</xdr:row>
      <xdr:rowOff>48551</xdr:rowOff>
    </xdr:to>
    <xdr:cxnSp macro="">
      <xdr:nvCxnSpPr>
        <xdr:cNvPr id="505" name="直線コネクタ 504">
          <a:extLst>
            <a:ext uri="{FF2B5EF4-FFF2-40B4-BE49-F238E27FC236}">
              <a16:creationId xmlns="" xmlns:a16="http://schemas.microsoft.com/office/drawing/2014/main" id="{00000000-0008-0000-0600-0000F9010000}"/>
            </a:ext>
          </a:extLst>
        </xdr:cNvPr>
        <xdr:cNvCxnSpPr/>
      </xdr:nvCxnSpPr>
      <xdr:spPr>
        <a:xfrm>
          <a:off x="16230600" y="536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20474</xdr:rowOff>
    </xdr:from>
    <xdr:to>
      <xdr:col>85</xdr:col>
      <xdr:colOff>127000</xdr:colOff>
      <xdr:row>38</xdr:row>
      <xdr:rowOff>25400</xdr:rowOff>
    </xdr:to>
    <xdr:cxnSp macro="">
      <xdr:nvCxnSpPr>
        <xdr:cNvPr id="506" name="直線コネクタ 505">
          <a:extLst>
            <a:ext uri="{FF2B5EF4-FFF2-40B4-BE49-F238E27FC236}">
              <a16:creationId xmlns="" xmlns:a16="http://schemas.microsoft.com/office/drawing/2014/main" id="{00000000-0008-0000-0600-0000FA010000}"/>
            </a:ext>
          </a:extLst>
        </xdr:cNvPr>
        <xdr:cNvCxnSpPr/>
      </xdr:nvCxnSpPr>
      <xdr:spPr>
        <a:xfrm flipV="1">
          <a:off x="15481300" y="6535574"/>
          <a:ext cx="838200" cy="4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159543</xdr:rowOff>
    </xdr:from>
    <xdr:ext cx="469744" cy="259045"/>
    <xdr:sp macro="" textlink="">
      <xdr:nvSpPr>
        <xdr:cNvPr id="507" name="災害復旧事業費平均値テキスト">
          <a:extLst>
            <a:ext uri="{FF2B5EF4-FFF2-40B4-BE49-F238E27FC236}">
              <a16:creationId xmlns="" xmlns:a16="http://schemas.microsoft.com/office/drawing/2014/main" id="{00000000-0008-0000-0600-0000FB010000}"/>
            </a:ext>
          </a:extLst>
        </xdr:cNvPr>
        <xdr:cNvSpPr txBox="1"/>
      </xdr:nvSpPr>
      <xdr:spPr>
        <a:xfrm>
          <a:off x="16370300" y="6331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136666</xdr:rowOff>
    </xdr:from>
    <xdr:to>
      <xdr:col>85</xdr:col>
      <xdr:colOff>177800</xdr:colOff>
      <xdr:row>38</xdr:row>
      <xdr:rowOff>66816</xdr:rowOff>
    </xdr:to>
    <xdr:sp macro="" textlink="">
      <xdr:nvSpPr>
        <xdr:cNvPr id="508" name="フローチャート: 判断 507">
          <a:extLst>
            <a:ext uri="{FF2B5EF4-FFF2-40B4-BE49-F238E27FC236}">
              <a16:creationId xmlns="" xmlns:a16="http://schemas.microsoft.com/office/drawing/2014/main" id="{00000000-0008-0000-0600-0000FC010000}"/>
            </a:ext>
          </a:extLst>
        </xdr:cNvPr>
        <xdr:cNvSpPr/>
      </xdr:nvSpPr>
      <xdr:spPr>
        <a:xfrm>
          <a:off x="162687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25400</xdr:rowOff>
    </xdr:from>
    <xdr:to>
      <xdr:col>81</xdr:col>
      <xdr:colOff>50800</xdr:colOff>
      <xdr:row>38</xdr:row>
      <xdr:rowOff>25400</xdr:rowOff>
    </xdr:to>
    <xdr:cxnSp macro="">
      <xdr:nvCxnSpPr>
        <xdr:cNvPr id="509" name="直線コネクタ 508">
          <a:extLst>
            <a:ext uri="{FF2B5EF4-FFF2-40B4-BE49-F238E27FC236}">
              <a16:creationId xmlns="" xmlns:a16="http://schemas.microsoft.com/office/drawing/2014/main" id="{00000000-0008-0000-0600-0000FD010000}"/>
            </a:ext>
          </a:extLst>
        </xdr:cNvPr>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130797</xdr:rowOff>
    </xdr:from>
    <xdr:to>
      <xdr:col>81</xdr:col>
      <xdr:colOff>101600</xdr:colOff>
      <xdr:row>38</xdr:row>
      <xdr:rowOff>60947</xdr:rowOff>
    </xdr:to>
    <xdr:sp macro="" textlink="">
      <xdr:nvSpPr>
        <xdr:cNvPr id="510" name="フローチャート: 判断 509">
          <a:extLst>
            <a:ext uri="{FF2B5EF4-FFF2-40B4-BE49-F238E27FC236}">
              <a16:creationId xmlns="" xmlns:a16="http://schemas.microsoft.com/office/drawing/2014/main" id="{00000000-0008-0000-0600-0000FE010000}"/>
            </a:ext>
          </a:extLst>
        </xdr:cNvPr>
        <xdr:cNvSpPr/>
      </xdr:nvSpPr>
      <xdr:spPr>
        <a:xfrm>
          <a:off x="15430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77474</xdr:rowOff>
    </xdr:from>
    <xdr:ext cx="469744" cy="259045"/>
    <xdr:sp macro="" textlink="">
      <xdr:nvSpPr>
        <xdr:cNvPr id="511" name="テキスト ボックス 510">
          <a:extLst>
            <a:ext uri="{FF2B5EF4-FFF2-40B4-BE49-F238E27FC236}">
              <a16:creationId xmlns="" xmlns:a16="http://schemas.microsoft.com/office/drawing/2014/main" id="{00000000-0008-0000-0600-0000FF010000}"/>
            </a:ext>
          </a:extLst>
        </xdr:cNvPr>
        <xdr:cNvSpPr txBox="1"/>
      </xdr:nvSpPr>
      <xdr:spPr>
        <a:xfrm>
          <a:off x="15246428" y="624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12" name="直線コネクタ 511">
          <a:extLst>
            <a:ext uri="{FF2B5EF4-FFF2-40B4-BE49-F238E27FC236}">
              <a16:creationId xmlns="" xmlns:a16="http://schemas.microsoft.com/office/drawing/2014/main" id="{00000000-0008-0000-0600-000000020000}"/>
            </a:ext>
          </a:extLst>
        </xdr:cNvPr>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136866</xdr:rowOff>
    </xdr:from>
    <xdr:to>
      <xdr:col>76</xdr:col>
      <xdr:colOff>165100</xdr:colOff>
      <xdr:row>38</xdr:row>
      <xdr:rowOff>67016</xdr:rowOff>
    </xdr:to>
    <xdr:sp macro="" textlink="">
      <xdr:nvSpPr>
        <xdr:cNvPr id="513" name="フローチャート: 判断 512">
          <a:extLst>
            <a:ext uri="{FF2B5EF4-FFF2-40B4-BE49-F238E27FC236}">
              <a16:creationId xmlns="" xmlns:a16="http://schemas.microsoft.com/office/drawing/2014/main" id="{00000000-0008-0000-0600-000001020000}"/>
            </a:ext>
          </a:extLst>
        </xdr:cNvPr>
        <xdr:cNvSpPr/>
      </xdr:nvSpPr>
      <xdr:spPr>
        <a:xfrm>
          <a:off x="14541500" y="648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83543</xdr:rowOff>
    </xdr:from>
    <xdr:ext cx="469744" cy="259045"/>
    <xdr:sp macro="" textlink="">
      <xdr:nvSpPr>
        <xdr:cNvPr id="514" name="テキスト ボックス 513">
          <a:extLst>
            <a:ext uri="{FF2B5EF4-FFF2-40B4-BE49-F238E27FC236}">
              <a16:creationId xmlns="" xmlns:a16="http://schemas.microsoft.com/office/drawing/2014/main" id="{00000000-0008-0000-0600-000002020000}"/>
            </a:ext>
          </a:extLst>
        </xdr:cNvPr>
        <xdr:cNvSpPr txBox="1"/>
      </xdr:nvSpPr>
      <xdr:spPr>
        <a:xfrm>
          <a:off x="14357428" y="625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15" name="直線コネクタ 514">
          <a:extLst>
            <a:ext uri="{FF2B5EF4-FFF2-40B4-BE49-F238E27FC236}">
              <a16:creationId xmlns="" xmlns:a16="http://schemas.microsoft.com/office/drawing/2014/main" id="{00000000-0008-0000-0600-000003020000}"/>
            </a:ext>
          </a:extLst>
        </xdr:cNvPr>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125876</xdr:rowOff>
    </xdr:from>
    <xdr:to>
      <xdr:col>72</xdr:col>
      <xdr:colOff>38100</xdr:colOff>
      <xdr:row>38</xdr:row>
      <xdr:rowOff>56026</xdr:rowOff>
    </xdr:to>
    <xdr:sp macro="" textlink="">
      <xdr:nvSpPr>
        <xdr:cNvPr id="516" name="フローチャート: 判断 515">
          <a:extLst>
            <a:ext uri="{FF2B5EF4-FFF2-40B4-BE49-F238E27FC236}">
              <a16:creationId xmlns="" xmlns:a16="http://schemas.microsoft.com/office/drawing/2014/main" id="{00000000-0008-0000-0600-000004020000}"/>
            </a:ext>
          </a:extLst>
        </xdr:cNvPr>
        <xdr:cNvSpPr/>
      </xdr:nvSpPr>
      <xdr:spPr>
        <a:xfrm>
          <a:off x="13652500" y="646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72553</xdr:rowOff>
    </xdr:from>
    <xdr:ext cx="469744" cy="259045"/>
    <xdr:sp macro="" textlink="">
      <xdr:nvSpPr>
        <xdr:cNvPr id="517" name="テキスト ボックス 516">
          <a:extLst>
            <a:ext uri="{FF2B5EF4-FFF2-40B4-BE49-F238E27FC236}">
              <a16:creationId xmlns="" xmlns:a16="http://schemas.microsoft.com/office/drawing/2014/main" id="{00000000-0008-0000-0600-000005020000}"/>
            </a:ext>
          </a:extLst>
        </xdr:cNvPr>
        <xdr:cNvSpPr txBox="1"/>
      </xdr:nvSpPr>
      <xdr:spPr>
        <a:xfrm>
          <a:off x="13468428" y="624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126945</xdr:rowOff>
    </xdr:from>
    <xdr:to>
      <xdr:col>67</xdr:col>
      <xdr:colOff>101600</xdr:colOff>
      <xdr:row>38</xdr:row>
      <xdr:rowOff>57094</xdr:rowOff>
    </xdr:to>
    <xdr:sp macro="" textlink="">
      <xdr:nvSpPr>
        <xdr:cNvPr id="518" name="フローチャート: 判断 517">
          <a:extLst>
            <a:ext uri="{FF2B5EF4-FFF2-40B4-BE49-F238E27FC236}">
              <a16:creationId xmlns="" xmlns:a16="http://schemas.microsoft.com/office/drawing/2014/main" id="{00000000-0008-0000-0600-000006020000}"/>
            </a:ext>
          </a:extLst>
        </xdr:cNvPr>
        <xdr:cNvSpPr/>
      </xdr:nvSpPr>
      <xdr:spPr>
        <a:xfrm>
          <a:off x="12763500" y="647059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73622</xdr:rowOff>
    </xdr:from>
    <xdr:ext cx="469744" cy="259045"/>
    <xdr:sp macro="" textlink="">
      <xdr:nvSpPr>
        <xdr:cNvPr id="519" name="テキスト ボックス 518">
          <a:extLst>
            <a:ext uri="{FF2B5EF4-FFF2-40B4-BE49-F238E27FC236}">
              <a16:creationId xmlns="" xmlns:a16="http://schemas.microsoft.com/office/drawing/2014/main" id="{00000000-0008-0000-0600-000007020000}"/>
            </a:ext>
          </a:extLst>
        </xdr:cNvPr>
        <xdr:cNvSpPr txBox="1"/>
      </xdr:nvSpPr>
      <xdr:spPr>
        <a:xfrm>
          <a:off x="12579428" y="624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141124</xdr:rowOff>
    </xdr:from>
    <xdr:to>
      <xdr:col>85</xdr:col>
      <xdr:colOff>177800</xdr:colOff>
      <xdr:row>38</xdr:row>
      <xdr:rowOff>71273</xdr:rowOff>
    </xdr:to>
    <xdr:sp macro="" textlink="">
      <xdr:nvSpPr>
        <xdr:cNvPr id="525" name="楕円 524">
          <a:extLst>
            <a:ext uri="{FF2B5EF4-FFF2-40B4-BE49-F238E27FC236}">
              <a16:creationId xmlns="" xmlns:a16="http://schemas.microsoft.com/office/drawing/2014/main" id="{00000000-0008-0000-0600-00000D020000}"/>
            </a:ext>
          </a:extLst>
        </xdr:cNvPr>
        <xdr:cNvSpPr/>
      </xdr:nvSpPr>
      <xdr:spPr>
        <a:xfrm>
          <a:off x="16268700" y="648477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115093</xdr:rowOff>
    </xdr:from>
    <xdr:ext cx="378565" cy="259045"/>
    <xdr:sp macro="" textlink="">
      <xdr:nvSpPr>
        <xdr:cNvPr id="526" name="災害復旧事業費該当値テキスト">
          <a:extLst>
            <a:ext uri="{FF2B5EF4-FFF2-40B4-BE49-F238E27FC236}">
              <a16:creationId xmlns="" xmlns:a16="http://schemas.microsoft.com/office/drawing/2014/main" id="{00000000-0008-0000-0600-00000E020000}"/>
            </a:ext>
          </a:extLst>
        </xdr:cNvPr>
        <xdr:cNvSpPr txBox="1"/>
      </xdr:nvSpPr>
      <xdr:spPr>
        <a:xfrm>
          <a:off x="16370300" y="6458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27" name="楕円 526">
          <a:extLst>
            <a:ext uri="{FF2B5EF4-FFF2-40B4-BE49-F238E27FC236}">
              <a16:creationId xmlns="" xmlns:a16="http://schemas.microsoft.com/office/drawing/2014/main" id="{00000000-0008-0000-0600-00000F020000}"/>
            </a:ext>
          </a:extLst>
        </xdr:cNvPr>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28" name="テキスト ボックス 527">
          <a:extLst>
            <a:ext uri="{FF2B5EF4-FFF2-40B4-BE49-F238E27FC236}">
              <a16:creationId xmlns="" xmlns:a16="http://schemas.microsoft.com/office/drawing/2014/main" id="{00000000-0008-0000-0600-000010020000}"/>
            </a:ext>
          </a:extLst>
        </xdr:cNvPr>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29" name="楕円 528">
          <a:extLst>
            <a:ext uri="{FF2B5EF4-FFF2-40B4-BE49-F238E27FC236}">
              <a16:creationId xmlns="" xmlns:a16="http://schemas.microsoft.com/office/drawing/2014/main" id="{00000000-0008-0000-0600-000011020000}"/>
            </a:ext>
          </a:extLst>
        </xdr:cNvPr>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0" name="テキスト ボックス 529">
          <a:extLst>
            <a:ext uri="{FF2B5EF4-FFF2-40B4-BE49-F238E27FC236}">
              <a16:creationId xmlns="" xmlns:a16="http://schemas.microsoft.com/office/drawing/2014/main" id="{00000000-0008-0000-0600-000012020000}"/>
            </a:ext>
          </a:extLst>
        </xdr:cNvPr>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1" name="楕円 530">
          <a:extLst>
            <a:ext uri="{FF2B5EF4-FFF2-40B4-BE49-F238E27FC236}">
              <a16:creationId xmlns="" xmlns:a16="http://schemas.microsoft.com/office/drawing/2014/main" id="{00000000-0008-0000-0600-000013020000}"/>
            </a:ext>
          </a:extLst>
        </xdr:cNvPr>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32" name="テキスト ボックス 531">
          <a:extLst>
            <a:ext uri="{FF2B5EF4-FFF2-40B4-BE49-F238E27FC236}">
              <a16:creationId xmlns="" xmlns:a16="http://schemas.microsoft.com/office/drawing/2014/main" id="{00000000-0008-0000-0600-000014020000}"/>
            </a:ext>
          </a:extLst>
        </xdr:cNvPr>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33" name="楕円 532">
          <a:extLst>
            <a:ext uri="{FF2B5EF4-FFF2-40B4-BE49-F238E27FC236}">
              <a16:creationId xmlns="" xmlns:a16="http://schemas.microsoft.com/office/drawing/2014/main" id="{00000000-0008-0000-0600-000015020000}"/>
            </a:ext>
          </a:extLst>
        </xdr:cNvPr>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34" name="テキスト ボックス 533">
          <a:extLst>
            <a:ext uri="{FF2B5EF4-FFF2-40B4-BE49-F238E27FC236}">
              <a16:creationId xmlns="" xmlns:a16="http://schemas.microsoft.com/office/drawing/2014/main" id="{00000000-0008-0000-0600-000016020000}"/>
            </a:ext>
          </a:extLst>
        </xdr:cNvPr>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a:extLst>
            <a:ext uri="{FF2B5EF4-FFF2-40B4-BE49-F238E27FC236}">
              <a16:creationId xmlns="" xmlns:a16="http://schemas.microsoft.com/office/drawing/2014/main" id="{00000000-0008-0000-0600-00002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a:extLst>
            <a:ext uri="{FF2B5EF4-FFF2-40B4-BE49-F238E27FC236}">
              <a16:creationId xmlns="" xmlns:a16="http://schemas.microsoft.com/office/drawing/2014/main" id="{00000000-0008-0000-0600-00002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a:extLst>
            <a:ext uri="{FF2B5EF4-FFF2-40B4-BE49-F238E27FC236}">
              <a16:creationId xmlns="" xmlns:a16="http://schemas.microsoft.com/office/drawing/2014/main" id="{00000000-0008-0000-0600-00002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8" name="テキスト ボックス 547">
          <a:extLst>
            <a:ext uri="{FF2B5EF4-FFF2-40B4-BE49-F238E27FC236}">
              <a16:creationId xmlns="" xmlns:a16="http://schemas.microsoft.com/office/drawing/2014/main" id="{00000000-0008-0000-0600-000024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a:extLst>
            <a:ext uri="{FF2B5EF4-FFF2-40B4-BE49-F238E27FC236}">
              <a16:creationId xmlns="" xmlns:a16="http://schemas.microsoft.com/office/drawing/2014/main" id="{00000000-0008-0000-0600-00002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a:extLst>
            <a:ext uri="{FF2B5EF4-FFF2-40B4-BE49-F238E27FC236}">
              <a16:creationId xmlns="" xmlns:a16="http://schemas.microsoft.com/office/drawing/2014/main" id="{00000000-0008-0000-0600-00002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2" name="テキスト ボックス 551">
          <a:extLst>
            <a:ext uri="{FF2B5EF4-FFF2-40B4-BE49-F238E27FC236}">
              <a16:creationId xmlns="" xmlns:a16="http://schemas.microsoft.com/office/drawing/2014/main" id="{00000000-0008-0000-0600-000028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a:extLst>
            <a:ext uri="{FF2B5EF4-FFF2-40B4-BE49-F238E27FC236}">
              <a16:creationId xmlns="" xmlns:a16="http://schemas.microsoft.com/office/drawing/2014/main" id="{00000000-0008-0000-0600-00002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54" name="テキスト ボックス 553">
          <a:extLst>
            <a:ext uri="{FF2B5EF4-FFF2-40B4-BE49-F238E27FC236}">
              <a16:creationId xmlns="" xmlns:a16="http://schemas.microsoft.com/office/drawing/2014/main" id="{00000000-0008-0000-0600-00002A020000}"/>
            </a:ext>
          </a:extLst>
        </xdr:cNvPr>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6" name="テキスト ボックス 555">
          <a:extLst>
            <a:ext uri="{FF2B5EF4-FFF2-40B4-BE49-F238E27FC236}">
              <a16:creationId xmlns="" xmlns:a16="http://schemas.microsoft.com/office/drawing/2014/main" id="{00000000-0008-0000-0600-00002C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58" name="直線コネクタ 557">
          <a:extLst>
            <a:ext uri="{FF2B5EF4-FFF2-40B4-BE49-F238E27FC236}">
              <a16:creationId xmlns="" xmlns:a16="http://schemas.microsoft.com/office/drawing/2014/main" id="{00000000-0008-0000-0600-00002E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59" name="失業対策事業費最小値テキスト">
          <a:extLst>
            <a:ext uri="{FF2B5EF4-FFF2-40B4-BE49-F238E27FC236}">
              <a16:creationId xmlns="" xmlns:a16="http://schemas.microsoft.com/office/drawing/2014/main" id="{00000000-0008-0000-0600-00002F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a:extLst>
            <a:ext uri="{FF2B5EF4-FFF2-40B4-BE49-F238E27FC236}">
              <a16:creationId xmlns="" xmlns:a16="http://schemas.microsoft.com/office/drawing/2014/main" id="{00000000-0008-0000-0600-000030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61" name="失業対策事業費最大値テキスト">
          <a:extLst>
            <a:ext uri="{FF2B5EF4-FFF2-40B4-BE49-F238E27FC236}">
              <a16:creationId xmlns="" xmlns:a16="http://schemas.microsoft.com/office/drawing/2014/main" id="{00000000-0008-0000-0600-000031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2" name="直線コネクタ 561">
          <a:extLst>
            <a:ext uri="{FF2B5EF4-FFF2-40B4-BE49-F238E27FC236}">
              <a16:creationId xmlns="" xmlns:a16="http://schemas.microsoft.com/office/drawing/2014/main" id="{00000000-0008-0000-0600-000032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a:extLst>
            <a:ext uri="{FF2B5EF4-FFF2-40B4-BE49-F238E27FC236}">
              <a16:creationId xmlns="" xmlns:a16="http://schemas.microsoft.com/office/drawing/2014/main" id="{00000000-0008-0000-0600-000033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64" name="失業対策事業費平均値テキスト">
          <a:extLst>
            <a:ext uri="{FF2B5EF4-FFF2-40B4-BE49-F238E27FC236}">
              <a16:creationId xmlns="" xmlns:a16="http://schemas.microsoft.com/office/drawing/2014/main" id="{00000000-0008-0000-0600-000034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65" name="フローチャート: 判断 564">
          <a:extLst>
            <a:ext uri="{FF2B5EF4-FFF2-40B4-BE49-F238E27FC236}">
              <a16:creationId xmlns="" xmlns:a16="http://schemas.microsoft.com/office/drawing/2014/main" id="{00000000-0008-0000-0600-000035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a:extLst>
            <a:ext uri="{FF2B5EF4-FFF2-40B4-BE49-F238E27FC236}">
              <a16:creationId xmlns="" xmlns:a16="http://schemas.microsoft.com/office/drawing/2014/main" id="{00000000-0008-0000-0600-000036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107950</xdr:rowOff>
    </xdr:from>
    <xdr:to>
      <xdr:col>81</xdr:col>
      <xdr:colOff>101600</xdr:colOff>
      <xdr:row>56</xdr:row>
      <xdr:rowOff>38100</xdr:rowOff>
    </xdr:to>
    <xdr:sp macro="" textlink="">
      <xdr:nvSpPr>
        <xdr:cNvPr id="567" name="フローチャート: 判断 566">
          <a:extLst>
            <a:ext uri="{FF2B5EF4-FFF2-40B4-BE49-F238E27FC236}">
              <a16:creationId xmlns="" xmlns:a16="http://schemas.microsoft.com/office/drawing/2014/main" id="{00000000-0008-0000-0600-000037020000}"/>
            </a:ext>
          </a:extLst>
        </xdr:cNvPr>
        <xdr:cNvSpPr/>
      </xdr:nvSpPr>
      <xdr:spPr>
        <a:xfrm>
          <a:off x="154305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54</xdr:row>
      <xdr:rowOff>54627</xdr:rowOff>
    </xdr:from>
    <xdr:ext cx="249299" cy="259045"/>
    <xdr:sp macro="" textlink="">
      <xdr:nvSpPr>
        <xdr:cNvPr id="568" name="テキスト ボックス 567">
          <a:extLst>
            <a:ext uri="{FF2B5EF4-FFF2-40B4-BE49-F238E27FC236}">
              <a16:creationId xmlns="" xmlns:a16="http://schemas.microsoft.com/office/drawing/2014/main" id="{00000000-0008-0000-0600-000038020000}"/>
            </a:ext>
          </a:extLst>
        </xdr:cNvPr>
        <xdr:cNvSpPr txBox="1"/>
      </xdr:nvSpPr>
      <xdr:spPr>
        <a:xfrm>
          <a:off x="15356650" y="931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a:extLst>
            <a:ext uri="{FF2B5EF4-FFF2-40B4-BE49-F238E27FC236}">
              <a16:creationId xmlns="" xmlns:a16="http://schemas.microsoft.com/office/drawing/2014/main" id="{00000000-0008-0000-0600-000039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1" name="テキスト ボックス 570">
          <a:extLst>
            <a:ext uri="{FF2B5EF4-FFF2-40B4-BE49-F238E27FC236}">
              <a16:creationId xmlns="" xmlns:a16="http://schemas.microsoft.com/office/drawing/2014/main" id="{00000000-0008-0000-0600-00003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a:extLst>
            <a:ext uri="{FF2B5EF4-FFF2-40B4-BE49-F238E27FC236}">
              <a16:creationId xmlns="" xmlns:a16="http://schemas.microsoft.com/office/drawing/2014/main" id="{00000000-0008-0000-0600-00003C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51</xdr:row>
      <xdr:rowOff>31750</xdr:rowOff>
    </xdr:from>
    <xdr:to>
      <xdr:col>72</xdr:col>
      <xdr:colOff>38100</xdr:colOff>
      <xdr:row>51</xdr:row>
      <xdr:rowOff>133350</xdr:rowOff>
    </xdr:to>
    <xdr:sp macro="" textlink="">
      <xdr:nvSpPr>
        <xdr:cNvPr id="573" name="フローチャート: 判断 572">
          <a:extLst>
            <a:ext uri="{FF2B5EF4-FFF2-40B4-BE49-F238E27FC236}">
              <a16:creationId xmlns="" xmlns:a16="http://schemas.microsoft.com/office/drawing/2014/main" id="{00000000-0008-0000-0600-00003D020000}"/>
            </a:ext>
          </a:extLst>
        </xdr:cNvPr>
        <xdr:cNvSpPr/>
      </xdr:nvSpPr>
      <xdr:spPr>
        <a:xfrm>
          <a:off x="1365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49</xdr:row>
      <xdr:rowOff>149877</xdr:rowOff>
    </xdr:from>
    <xdr:ext cx="249299" cy="259045"/>
    <xdr:sp macro="" textlink="">
      <xdr:nvSpPr>
        <xdr:cNvPr id="574" name="テキスト ボックス 573">
          <a:extLst>
            <a:ext uri="{FF2B5EF4-FFF2-40B4-BE49-F238E27FC236}">
              <a16:creationId xmlns="" xmlns:a16="http://schemas.microsoft.com/office/drawing/2014/main" id="{00000000-0008-0000-0600-00003E020000}"/>
            </a:ext>
          </a:extLst>
        </xdr:cNvPr>
        <xdr:cNvSpPr txBox="1"/>
      </xdr:nvSpPr>
      <xdr:spPr>
        <a:xfrm>
          <a:off x="13578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75" name="フローチャート: 判断 574">
          <a:extLst>
            <a:ext uri="{FF2B5EF4-FFF2-40B4-BE49-F238E27FC236}">
              <a16:creationId xmlns="" xmlns:a16="http://schemas.microsoft.com/office/drawing/2014/main" id="{00000000-0008-0000-0600-00003F020000}"/>
            </a:ext>
          </a:extLst>
        </xdr:cNvPr>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76" name="テキスト ボックス 575">
          <a:extLst>
            <a:ext uri="{FF2B5EF4-FFF2-40B4-BE49-F238E27FC236}">
              <a16:creationId xmlns="" xmlns:a16="http://schemas.microsoft.com/office/drawing/2014/main" id="{00000000-0008-0000-0600-000040020000}"/>
            </a:ext>
          </a:extLst>
        </xdr:cNvPr>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a:extLst>
            <a:ext uri="{FF2B5EF4-FFF2-40B4-BE49-F238E27FC236}">
              <a16:creationId xmlns="" xmlns:a16="http://schemas.microsoft.com/office/drawing/2014/main" id="{00000000-0008-0000-0600-000046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83" name="失業対策事業費該当値テキスト">
          <a:extLst>
            <a:ext uri="{FF2B5EF4-FFF2-40B4-BE49-F238E27FC236}">
              <a16:creationId xmlns="" xmlns:a16="http://schemas.microsoft.com/office/drawing/2014/main" id="{00000000-0008-0000-0600-000047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a:extLst>
            <a:ext uri="{FF2B5EF4-FFF2-40B4-BE49-F238E27FC236}">
              <a16:creationId xmlns="" xmlns:a16="http://schemas.microsoft.com/office/drawing/2014/main" id="{00000000-0008-0000-0600-000048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5" name="テキスト ボックス 584">
          <a:extLst>
            <a:ext uri="{FF2B5EF4-FFF2-40B4-BE49-F238E27FC236}">
              <a16:creationId xmlns="" xmlns:a16="http://schemas.microsoft.com/office/drawing/2014/main" id="{00000000-0008-0000-0600-000049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a:extLst>
            <a:ext uri="{FF2B5EF4-FFF2-40B4-BE49-F238E27FC236}">
              <a16:creationId xmlns="" xmlns:a16="http://schemas.microsoft.com/office/drawing/2014/main" id="{00000000-0008-0000-0600-00004A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87" name="テキスト ボックス 586">
          <a:extLst>
            <a:ext uri="{FF2B5EF4-FFF2-40B4-BE49-F238E27FC236}">
              <a16:creationId xmlns="" xmlns:a16="http://schemas.microsoft.com/office/drawing/2014/main" id="{00000000-0008-0000-0600-00004B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a:extLst>
            <a:ext uri="{FF2B5EF4-FFF2-40B4-BE49-F238E27FC236}">
              <a16:creationId xmlns="" xmlns:a16="http://schemas.microsoft.com/office/drawing/2014/main" id="{00000000-0008-0000-0600-00004C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9" name="テキスト ボックス 588">
          <a:extLst>
            <a:ext uri="{FF2B5EF4-FFF2-40B4-BE49-F238E27FC236}">
              <a16:creationId xmlns="" xmlns:a16="http://schemas.microsoft.com/office/drawing/2014/main" id="{00000000-0008-0000-0600-00004D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a:extLst>
            <a:ext uri="{FF2B5EF4-FFF2-40B4-BE49-F238E27FC236}">
              <a16:creationId xmlns="" xmlns:a16="http://schemas.microsoft.com/office/drawing/2014/main" id="{00000000-0008-0000-0600-00004E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1" name="テキスト ボックス 590">
          <a:extLst>
            <a:ext uri="{FF2B5EF4-FFF2-40B4-BE49-F238E27FC236}">
              <a16:creationId xmlns="" xmlns:a16="http://schemas.microsoft.com/office/drawing/2014/main" id="{00000000-0008-0000-0600-00004F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5" name="テキスト ボックス 604">
          <a:extLst>
            <a:ext uri="{FF2B5EF4-FFF2-40B4-BE49-F238E27FC236}">
              <a16:creationId xmlns="" xmlns:a16="http://schemas.microsoft.com/office/drawing/2014/main" id="{00000000-0008-0000-0600-00005D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39738</xdr:rowOff>
    </xdr:from>
    <xdr:to>
      <xdr:col>85</xdr:col>
      <xdr:colOff>126364</xdr:colOff>
      <xdr:row>78</xdr:row>
      <xdr:rowOff>97720</xdr:rowOff>
    </xdr:to>
    <xdr:cxnSp macro="">
      <xdr:nvCxnSpPr>
        <xdr:cNvPr id="613" name="直線コネクタ 612">
          <a:extLst>
            <a:ext uri="{FF2B5EF4-FFF2-40B4-BE49-F238E27FC236}">
              <a16:creationId xmlns="" xmlns:a16="http://schemas.microsoft.com/office/drawing/2014/main" id="{00000000-0008-0000-0600-000065020000}"/>
            </a:ext>
          </a:extLst>
        </xdr:cNvPr>
        <xdr:cNvCxnSpPr/>
      </xdr:nvCxnSpPr>
      <xdr:spPr>
        <a:xfrm flipV="1">
          <a:off x="16317595" y="12041238"/>
          <a:ext cx="1269" cy="1429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101547</xdr:rowOff>
    </xdr:from>
    <xdr:ext cx="469744" cy="259045"/>
    <xdr:sp macro="" textlink="">
      <xdr:nvSpPr>
        <xdr:cNvPr id="614" name="公債費最小値テキスト">
          <a:extLst>
            <a:ext uri="{FF2B5EF4-FFF2-40B4-BE49-F238E27FC236}">
              <a16:creationId xmlns="" xmlns:a16="http://schemas.microsoft.com/office/drawing/2014/main" id="{00000000-0008-0000-0600-000066020000}"/>
            </a:ext>
          </a:extLst>
        </xdr:cNvPr>
        <xdr:cNvSpPr txBox="1"/>
      </xdr:nvSpPr>
      <xdr:spPr>
        <a:xfrm>
          <a:off x="16370300" y="134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97720</xdr:rowOff>
    </xdr:from>
    <xdr:to>
      <xdr:col>86</xdr:col>
      <xdr:colOff>25400</xdr:colOff>
      <xdr:row>78</xdr:row>
      <xdr:rowOff>97720</xdr:rowOff>
    </xdr:to>
    <xdr:cxnSp macro="">
      <xdr:nvCxnSpPr>
        <xdr:cNvPr id="615" name="直線コネクタ 614">
          <a:extLst>
            <a:ext uri="{FF2B5EF4-FFF2-40B4-BE49-F238E27FC236}">
              <a16:creationId xmlns="" xmlns:a16="http://schemas.microsoft.com/office/drawing/2014/main" id="{00000000-0008-0000-0600-000067020000}"/>
            </a:ext>
          </a:extLst>
        </xdr:cNvPr>
        <xdr:cNvCxnSpPr/>
      </xdr:nvCxnSpPr>
      <xdr:spPr>
        <a:xfrm>
          <a:off x="16230600" y="13470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157865</xdr:rowOff>
    </xdr:from>
    <xdr:ext cx="599010" cy="259045"/>
    <xdr:sp macro="" textlink="">
      <xdr:nvSpPr>
        <xdr:cNvPr id="616" name="公債費最大値テキスト">
          <a:extLst>
            <a:ext uri="{FF2B5EF4-FFF2-40B4-BE49-F238E27FC236}">
              <a16:creationId xmlns="" xmlns:a16="http://schemas.microsoft.com/office/drawing/2014/main" id="{00000000-0008-0000-0600-000068020000}"/>
            </a:ext>
          </a:extLst>
        </xdr:cNvPr>
        <xdr:cNvSpPr txBox="1"/>
      </xdr:nvSpPr>
      <xdr:spPr>
        <a:xfrm>
          <a:off x="16370300" y="1181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39738</xdr:rowOff>
    </xdr:from>
    <xdr:to>
      <xdr:col>86</xdr:col>
      <xdr:colOff>25400</xdr:colOff>
      <xdr:row>70</xdr:row>
      <xdr:rowOff>39738</xdr:rowOff>
    </xdr:to>
    <xdr:cxnSp macro="">
      <xdr:nvCxnSpPr>
        <xdr:cNvPr id="617" name="直線コネクタ 616">
          <a:extLst>
            <a:ext uri="{FF2B5EF4-FFF2-40B4-BE49-F238E27FC236}">
              <a16:creationId xmlns="" xmlns:a16="http://schemas.microsoft.com/office/drawing/2014/main" id="{00000000-0008-0000-0600-000069020000}"/>
            </a:ext>
          </a:extLst>
        </xdr:cNvPr>
        <xdr:cNvCxnSpPr/>
      </xdr:nvCxnSpPr>
      <xdr:spPr>
        <a:xfrm>
          <a:off x="16230600" y="12041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155346</xdr:rowOff>
    </xdr:from>
    <xdr:to>
      <xdr:col>85</xdr:col>
      <xdr:colOff>127000</xdr:colOff>
      <xdr:row>75</xdr:row>
      <xdr:rowOff>160237</xdr:rowOff>
    </xdr:to>
    <xdr:cxnSp macro="">
      <xdr:nvCxnSpPr>
        <xdr:cNvPr id="618" name="直線コネクタ 617">
          <a:extLst>
            <a:ext uri="{FF2B5EF4-FFF2-40B4-BE49-F238E27FC236}">
              <a16:creationId xmlns="" xmlns:a16="http://schemas.microsoft.com/office/drawing/2014/main" id="{00000000-0008-0000-0600-00006A020000}"/>
            </a:ext>
          </a:extLst>
        </xdr:cNvPr>
        <xdr:cNvCxnSpPr/>
      </xdr:nvCxnSpPr>
      <xdr:spPr>
        <a:xfrm flipV="1">
          <a:off x="15481300" y="13014096"/>
          <a:ext cx="838200" cy="4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113047</xdr:rowOff>
    </xdr:from>
    <xdr:ext cx="534377" cy="259045"/>
    <xdr:sp macro="" textlink="">
      <xdr:nvSpPr>
        <xdr:cNvPr id="619" name="公債費平均値テキスト">
          <a:extLst>
            <a:ext uri="{FF2B5EF4-FFF2-40B4-BE49-F238E27FC236}">
              <a16:creationId xmlns="" xmlns:a16="http://schemas.microsoft.com/office/drawing/2014/main" id="{00000000-0008-0000-0600-00006B020000}"/>
            </a:ext>
          </a:extLst>
        </xdr:cNvPr>
        <xdr:cNvSpPr txBox="1"/>
      </xdr:nvSpPr>
      <xdr:spPr>
        <a:xfrm>
          <a:off x="16370300" y="12971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134620</xdr:rowOff>
    </xdr:from>
    <xdr:to>
      <xdr:col>85</xdr:col>
      <xdr:colOff>177800</xdr:colOff>
      <xdr:row>76</xdr:row>
      <xdr:rowOff>64770</xdr:rowOff>
    </xdr:to>
    <xdr:sp macro="" textlink="">
      <xdr:nvSpPr>
        <xdr:cNvPr id="620" name="フローチャート: 判断 619">
          <a:extLst>
            <a:ext uri="{FF2B5EF4-FFF2-40B4-BE49-F238E27FC236}">
              <a16:creationId xmlns="" xmlns:a16="http://schemas.microsoft.com/office/drawing/2014/main" id="{00000000-0008-0000-0600-00006C020000}"/>
            </a:ext>
          </a:extLst>
        </xdr:cNvPr>
        <xdr:cNvSpPr/>
      </xdr:nvSpPr>
      <xdr:spPr>
        <a:xfrm>
          <a:off x="16268700" y="129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160237</xdr:rowOff>
    </xdr:from>
    <xdr:to>
      <xdr:col>81</xdr:col>
      <xdr:colOff>50800</xdr:colOff>
      <xdr:row>76</xdr:row>
      <xdr:rowOff>48699</xdr:rowOff>
    </xdr:to>
    <xdr:cxnSp macro="">
      <xdr:nvCxnSpPr>
        <xdr:cNvPr id="621" name="直線コネクタ 620">
          <a:extLst>
            <a:ext uri="{FF2B5EF4-FFF2-40B4-BE49-F238E27FC236}">
              <a16:creationId xmlns="" xmlns:a16="http://schemas.microsoft.com/office/drawing/2014/main" id="{00000000-0008-0000-0600-00006D020000}"/>
            </a:ext>
          </a:extLst>
        </xdr:cNvPr>
        <xdr:cNvCxnSpPr/>
      </xdr:nvCxnSpPr>
      <xdr:spPr>
        <a:xfrm flipV="1">
          <a:off x="14592300" y="13018987"/>
          <a:ext cx="889000" cy="59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142008</xdr:rowOff>
    </xdr:from>
    <xdr:to>
      <xdr:col>81</xdr:col>
      <xdr:colOff>101600</xdr:colOff>
      <xdr:row>76</xdr:row>
      <xdr:rowOff>72158</xdr:rowOff>
    </xdr:to>
    <xdr:sp macro="" textlink="">
      <xdr:nvSpPr>
        <xdr:cNvPr id="622" name="フローチャート: 判断 621">
          <a:extLst>
            <a:ext uri="{FF2B5EF4-FFF2-40B4-BE49-F238E27FC236}">
              <a16:creationId xmlns="" xmlns:a16="http://schemas.microsoft.com/office/drawing/2014/main" id="{00000000-0008-0000-0600-00006E020000}"/>
            </a:ext>
          </a:extLst>
        </xdr:cNvPr>
        <xdr:cNvSpPr/>
      </xdr:nvSpPr>
      <xdr:spPr>
        <a:xfrm>
          <a:off x="15430500" y="1300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63285</xdr:rowOff>
    </xdr:from>
    <xdr:ext cx="534377" cy="259045"/>
    <xdr:sp macro="" textlink="">
      <xdr:nvSpPr>
        <xdr:cNvPr id="623" name="テキスト ボックス 622">
          <a:extLst>
            <a:ext uri="{FF2B5EF4-FFF2-40B4-BE49-F238E27FC236}">
              <a16:creationId xmlns="" xmlns:a16="http://schemas.microsoft.com/office/drawing/2014/main" id="{00000000-0008-0000-0600-00006F020000}"/>
            </a:ext>
          </a:extLst>
        </xdr:cNvPr>
        <xdr:cNvSpPr txBox="1"/>
      </xdr:nvSpPr>
      <xdr:spPr>
        <a:xfrm>
          <a:off x="15214111" y="1309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19118</xdr:rowOff>
    </xdr:from>
    <xdr:to>
      <xdr:col>76</xdr:col>
      <xdr:colOff>114300</xdr:colOff>
      <xdr:row>76</xdr:row>
      <xdr:rowOff>48699</xdr:rowOff>
    </xdr:to>
    <xdr:cxnSp macro="">
      <xdr:nvCxnSpPr>
        <xdr:cNvPr id="624" name="直線コネクタ 623">
          <a:extLst>
            <a:ext uri="{FF2B5EF4-FFF2-40B4-BE49-F238E27FC236}">
              <a16:creationId xmlns="" xmlns:a16="http://schemas.microsoft.com/office/drawing/2014/main" id="{00000000-0008-0000-0600-000070020000}"/>
            </a:ext>
          </a:extLst>
        </xdr:cNvPr>
        <xdr:cNvCxnSpPr/>
      </xdr:nvCxnSpPr>
      <xdr:spPr>
        <a:xfrm>
          <a:off x="13703300" y="13049318"/>
          <a:ext cx="889000" cy="2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150101</xdr:rowOff>
    </xdr:from>
    <xdr:to>
      <xdr:col>76</xdr:col>
      <xdr:colOff>165100</xdr:colOff>
      <xdr:row>76</xdr:row>
      <xdr:rowOff>80251</xdr:rowOff>
    </xdr:to>
    <xdr:sp macro="" textlink="">
      <xdr:nvSpPr>
        <xdr:cNvPr id="625" name="フローチャート: 判断 624">
          <a:extLst>
            <a:ext uri="{FF2B5EF4-FFF2-40B4-BE49-F238E27FC236}">
              <a16:creationId xmlns="" xmlns:a16="http://schemas.microsoft.com/office/drawing/2014/main" id="{00000000-0008-0000-0600-000071020000}"/>
            </a:ext>
          </a:extLst>
        </xdr:cNvPr>
        <xdr:cNvSpPr/>
      </xdr:nvSpPr>
      <xdr:spPr>
        <a:xfrm>
          <a:off x="14541500" y="13008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96778</xdr:rowOff>
    </xdr:from>
    <xdr:ext cx="534377" cy="259045"/>
    <xdr:sp macro="" textlink="">
      <xdr:nvSpPr>
        <xdr:cNvPr id="626" name="テキスト ボックス 625">
          <a:extLst>
            <a:ext uri="{FF2B5EF4-FFF2-40B4-BE49-F238E27FC236}">
              <a16:creationId xmlns="" xmlns:a16="http://schemas.microsoft.com/office/drawing/2014/main" id="{00000000-0008-0000-0600-000072020000}"/>
            </a:ext>
          </a:extLst>
        </xdr:cNvPr>
        <xdr:cNvSpPr txBox="1"/>
      </xdr:nvSpPr>
      <xdr:spPr>
        <a:xfrm>
          <a:off x="14325111" y="127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140441</xdr:rowOff>
    </xdr:from>
    <xdr:to>
      <xdr:col>71</xdr:col>
      <xdr:colOff>177800</xdr:colOff>
      <xdr:row>76</xdr:row>
      <xdr:rowOff>19118</xdr:rowOff>
    </xdr:to>
    <xdr:cxnSp macro="">
      <xdr:nvCxnSpPr>
        <xdr:cNvPr id="627" name="直線コネクタ 626">
          <a:extLst>
            <a:ext uri="{FF2B5EF4-FFF2-40B4-BE49-F238E27FC236}">
              <a16:creationId xmlns="" xmlns:a16="http://schemas.microsoft.com/office/drawing/2014/main" id="{00000000-0008-0000-0600-000073020000}"/>
            </a:ext>
          </a:extLst>
        </xdr:cNvPr>
        <xdr:cNvCxnSpPr/>
      </xdr:nvCxnSpPr>
      <xdr:spPr>
        <a:xfrm>
          <a:off x="12814300" y="12656291"/>
          <a:ext cx="889000" cy="393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103384</xdr:rowOff>
    </xdr:from>
    <xdr:to>
      <xdr:col>72</xdr:col>
      <xdr:colOff>38100</xdr:colOff>
      <xdr:row>76</xdr:row>
      <xdr:rowOff>33534</xdr:rowOff>
    </xdr:to>
    <xdr:sp macro="" textlink="">
      <xdr:nvSpPr>
        <xdr:cNvPr id="628" name="フローチャート: 判断 627">
          <a:extLst>
            <a:ext uri="{FF2B5EF4-FFF2-40B4-BE49-F238E27FC236}">
              <a16:creationId xmlns="" xmlns:a16="http://schemas.microsoft.com/office/drawing/2014/main" id="{00000000-0008-0000-0600-000074020000}"/>
            </a:ext>
          </a:extLst>
        </xdr:cNvPr>
        <xdr:cNvSpPr/>
      </xdr:nvSpPr>
      <xdr:spPr>
        <a:xfrm>
          <a:off x="13652500" y="12962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50061</xdr:rowOff>
    </xdr:from>
    <xdr:ext cx="534377" cy="259045"/>
    <xdr:sp macro="" textlink="">
      <xdr:nvSpPr>
        <xdr:cNvPr id="629" name="テキスト ボックス 628">
          <a:extLst>
            <a:ext uri="{FF2B5EF4-FFF2-40B4-BE49-F238E27FC236}">
              <a16:creationId xmlns="" xmlns:a16="http://schemas.microsoft.com/office/drawing/2014/main" id="{00000000-0008-0000-0600-000075020000}"/>
            </a:ext>
          </a:extLst>
        </xdr:cNvPr>
        <xdr:cNvSpPr txBox="1"/>
      </xdr:nvSpPr>
      <xdr:spPr>
        <a:xfrm>
          <a:off x="13436111" y="1273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82801</xdr:rowOff>
    </xdr:from>
    <xdr:to>
      <xdr:col>67</xdr:col>
      <xdr:colOff>101600</xdr:colOff>
      <xdr:row>76</xdr:row>
      <xdr:rowOff>12951</xdr:rowOff>
    </xdr:to>
    <xdr:sp macro="" textlink="">
      <xdr:nvSpPr>
        <xdr:cNvPr id="630" name="フローチャート: 判断 629">
          <a:extLst>
            <a:ext uri="{FF2B5EF4-FFF2-40B4-BE49-F238E27FC236}">
              <a16:creationId xmlns="" xmlns:a16="http://schemas.microsoft.com/office/drawing/2014/main" id="{00000000-0008-0000-0600-000076020000}"/>
            </a:ext>
          </a:extLst>
        </xdr:cNvPr>
        <xdr:cNvSpPr/>
      </xdr:nvSpPr>
      <xdr:spPr>
        <a:xfrm>
          <a:off x="12763500" y="1294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4078</xdr:rowOff>
    </xdr:from>
    <xdr:ext cx="534377" cy="259045"/>
    <xdr:sp macro="" textlink="">
      <xdr:nvSpPr>
        <xdr:cNvPr id="631" name="テキスト ボックス 630">
          <a:extLst>
            <a:ext uri="{FF2B5EF4-FFF2-40B4-BE49-F238E27FC236}">
              <a16:creationId xmlns="" xmlns:a16="http://schemas.microsoft.com/office/drawing/2014/main" id="{00000000-0008-0000-0600-000077020000}"/>
            </a:ext>
          </a:extLst>
        </xdr:cNvPr>
        <xdr:cNvSpPr txBox="1"/>
      </xdr:nvSpPr>
      <xdr:spPr>
        <a:xfrm>
          <a:off x="12547111" y="1303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104546</xdr:rowOff>
    </xdr:from>
    <xdr:to>
      <xdr:col>85</xdr:col>
      <xdr:colOff>177800</xdr:colOff>
      <xdr:row>76</xdr:row>
      <xdr:rowOff>34696</xdr:rowOff>
    </xdr:to>
    <xdr:sp macro="" textlink="">
      <xdr:nvSpPr>
        <xdr:cNvPr id="637" name="楕円 636">
          <a:extLst>
            <a:ext uri="{FF2B5EF4-FFF2-40B4-BE49-F238E27FC236}">
              <a16:creationId xmlns="" xmlns:a16="http://schemas.microsoft.com/office/drawing/2014/main" id="{00000000-0008-0000-0600-00007D020000}"/>
            </a:ext>
          </a:extLst>
        </xdr:cNvPr>
        <xdr:cNvSpPr/>
      </xdr:nvSpPr>
      <xdr:spPr>
        <a:xfrm>
          <a:off x="16268700" y="1296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127423</xdr:rowOff>
    </xdr:from>
    <xdr:ext cx="534377" cy="259045"/>
    <xdr:sp macro="" textlink="">
      <xdr:nvSpPr>
        <xdr:cNvPr id="638" name="公債費該当値テキスト">
          <a:extLst>
            <a:ext uri="{FF2B5EF4-FFF2-40B4-BE49-F238E27FC236}">
              <a16:creationId xmlns="" xmlns:a16="http://schemas.microsoft.com/office/drawing/2014/main" id="{00000000-0008-0000-0600-00007E020000}"/>
            </a:ext>
          </a:extLst>
        </xdr:cNvPr>
        <xdr:cNvSpPr txBox="1"/>
      </xdr:nvSpPr>
      <xdr:spPr>
        <a:xfrm>
          <a:off x="16370300" y="1281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109438</xdr:rowOff>
    </xdr:from>
    <xdr:to>
      <xdr:col>81</xdr:col>
      <xdr:colOff>101600</xdr:colOff>
      <xdr:row>76</xdr:row>
      <xdr:rowOff>39588</xdr:rowOff>
    </xdr:to>
    <xdr:sp macro="" textlink="">
      <xdr:nvSpPr>
        <xdr:cNvPr id="639" name="楕円 638">
          <a:extLst>
            <a:ext uri="{FF2B5EF4-FFF2-40B4-BE49-F238E27FC236}">
              <a16:creationId xmlns="" xmlns:a16="http://schemas.microsoft.com/office/drawing/2014/main" id="{00000000-0008-0000-0600-00007F020000}"/>
            </a:ext>
          </a:extLst>
        </xdr:cNvPr>
        <xdr:cNvSpPr/>
      </xdr:nvSpPr>
      <xdr:spPr>
        <a:xfrm>
          <a:off x="15430500" y="1296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56115</xdr:rowOff>
    </xdr:from>
    <xdr:ext cx="534377" cy="259045"/>
    <xdr:sp macro="" textlink="">
      <xdr:nvSpPr>
        <xdr:cNvPr id="640" name="テキスト ボックス 639">
          <a:extLst>
            <a:ext uri="{FF2B5EF4-FFF2-40B4-BE49-F238E27FC236}">
              <a16:creationId xmlns="" xmlns:a16="http://schemas.microsoft.com/office/drawing/2014/main" id="{00000000-0008-0000-0600-000080020000}"/>
            </a:ext>
          </a:extLst>
        </xdr:cNvPr>
        <xdr:cNvSpPr txBox="1"/>
      </xdr:nvSpPr>
      <xdr:spPr>
        <a:xfrm>
          <a:off x="15214111" y="1274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169349</xdr:rowOff>
    </xdr:from>
    <xdr:to>
      <xdr:col>76</xdr:col>
      <xdr:colOff>165100</xdr:colOff>
      <xdr:row>76</xdr:row>
      <xdr:rowOff>99499</xdr:rowOff>
    </xdr:to>
    <xdr:sp macro="" textlink="">
      <xdr:nvSpPr>
        <xdr:cNvPr id="641" name="楕円 640">
          <a:extLst>
            <a:ext uri="{FF2B5EF4-FFF2-40B4-BE49-F238E27FC236}">
              <a16:creationId xmlns="" xmlns:a16="http://schemas.microsoft.com/office/drawing/2014/main" id="{00000000-0008-0000-0600-000081020000}"/>
            </a:ext>
          </a:extLst>
        </xdr:cNvPr>
        <xdr:cNvSpPr/>
      </xdr:nvSpPr>
      <xdr:spPr>
        <a:xfrm>
          <a:off x="14541500" y="1302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90626</xdr:rowOff>
    </xdr:from>
    <xdr:ext cx="534377" cy="259045"/>
    <xdr:sp macro="" textlink="">
      <xdr:nvSpPr>
        <xdr:cNvPr id="642" name="テキスト ボックス 641">
          <a:extLst>
            <a:ext uri="{FF2B5EF4-FFF2-40B4-BE49-F238E27FC236}">
              <a16:creationId xmlns="" xmlns:a16="http://schemas.microsoft.com/office/drawing/2014/main" id="{00000000-0008-0000-0600-000082020000}"/>
            </a:ext>
          </a:extLst>
        </xdr:cNvPr>
        <xdr:cNvSpPr txBox="1"/>
      </xdr:nvSpPr>
      <xdr:spPr>
        <a:xfrm>
          <a:off x="14325111" y="13120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139768</xdr:rowOff>
    </xdr:from>
    <xdr:to>
      <xdr:col>72</xdr:col>
      <xdr:colOff>38100</xdr:colOff>
      <xdr:row>76</xdr:row>
      <xdr:rowOff>69918</xdr:rowOff>
    </xdr:to>
    <xdr:sp macro="" textlink="">
      <xdr:nvSpPr>
        <xdr:cNvPr id="643" name="楕円 642">
          <a:extLst>
            <a:ext uri="{FF2B5EF4-FFF2-40B4-BE49-F238E27FC236}">
              <a16:creationId xmlns="" xmlns:a16="http://schemas.microsoft.com/office/drawing/2014/main" id="{00000000-0008-0000-0600-000083020000}"/>
            </a:ext>
          </a:extLst>
        </xdr:cNvPr>
        <xdr:cNvSpPr/>
      </xdr:nvSpPr>
      <xdr:spPr>
        <a:xfrm>
          <a:off x="13652500" y="1299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61045</xdr:rowOff>
    </xdr:from>
    <xdr:ext cx="534377" cy="259045"/>
    <xdr:sp macro="" textlink="">
      <xdr:nvSpPr>
        <xdr:cNvPr id="644" name="テキスト ボックス 643">
          <a:extLst>
            <a:ext uri="{FF2B5EF4-FFF2-40B4-BE49-F238E27FC236}">
              <a16:creationId xmlns="" xmlns:a16="http://schemas.microsoft.com/office/drawing/2014/main" id="{00000000-0008-0000-0600-000084020000}"/>
            </a:ext>
          </a:extLst>
        </xdr:cNvPr>
        <xdr:cNvSpPr txBox="1"/>
      </xdr:nvSpPr>
      <xdr:spPr>
        <a:xfrm>
          <a:off x="13436111" y="1309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89641</xdr:rowOff>
    </xdr:from>
    <xdr:to>
      <xdr:col>67</xdr:col>
      <xdr:colOff>101600</xdr:colOff>
      <xdr:row>74</xdr:row>
      <xdr:rowOff>19791</xdr:rowOff>
    </xdr:to>
    <xdr:sp macro="" textlink="">
      <xdr:nvSpPr>
        <xdr:cNvPr id="645" name="楕円 644">
          <a:extLst>
            <a:ext uri="{FF2B5EF4-FFF2-40B4-BE49-F238E27FC236}">
              <a16:creationId xmlns="" xmlns:a16="http://schemas.microsoft.com/office/drawing/2014/main" id="{00000000-0008-0000-0600-000085020000}"/>
            </a:ext>
          </a:extLst>
        </xdr:cNvPr>
        <xdr:cNvSpPr/>
      </xdr:nvSpPr>
      <xdr:spPr>
        <a:xfrm>
          <a:off x="12763500" y="1260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36318</xdr:rowOff>
    </xdr:from>
    <xdr:ext cx="534377" cy="259045"/>
    <xdr:sp macro="" textlink="">
      <xdr:nvSpPr>
        <xdr:cNvPr id="646" name="テキスト ボックス 645">
          <a:extLst>
            <a:ext uri="{FF2B5EF4-FFF2-40B4-BE49-F238E27FC236}">
              <a16:creationId xmlns="" xmlns:a16="http://schemas.microsoft.com/office/drawing/2014/main" id="{00000000-0008-0000-0600-000086020000}"/>
            </a:ext>
          </a:extLst>
        </xdr:cNvPr>
        <xdr:cNvSpPr txBox="1"/>
      </xdr:nvSpPr>
      <xdr:spPr>
        <a:xfrm>
          <a:off x="12547111" y="1238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a:extLst>
            <a:ext uri="{FF2B5EF4-FFF2-40B4-BE49-F238E27FC236}">
              <a16:creationId xmlns="" xmlns:a16="http://schemas.microsoft.com/office/drawing/2014/main" id="{00000000-0008-0000-0600-00009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a:extLst>
            <a:ext uri="{FF2B5EF4-FFF2-40B4-BE49-F238E27FC236}">
              <a16:creationId xmlns="" xmlns:a16="http://schemas.microsoft.com/office/drawing/2014/main" id="{00000000-0008-0000-0600-00009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a:extLst>
            <a:ext uri="{FF2B5EF4-FFF2-40B4-BE49-F238E27FC236}">
              <a16:creationId xmlns="" xmlns:a16="http://schemas.microsoft.com/office/drawing/2014/main" id="{00000000-0008-0000-0600-00009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0" name="テキスト ボックス 659">
          <a:extLst>
            <a:ext uri="{FF2B5EF4-FFF2-40B4-BE49-F238E27FC236}">
              <a16:creationId xmlns="" xmlns:a16="http://schemas.microsoft.com/office/drawing/2014/main" id="{00000000-0008-0000-0600-000094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a:extLst>
            <a:ext uri="{FF2B5EF4-FFF2-40B4-BE49-F238E27FC236}">
              <a16:creationId xmlns="" xmlns:a16="http://schemas.microsoft.com/office/drawing/2014/main" id="{00000000-0008-0000-0600-00009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2" name="テキスト ボックス 661">
          <a:extLst>
            <a:ext uri="{FF2B5EF4-FFF2-40B4-BE49-F238E27FC236}">
              <a16:creationId xmlns="" xmlns:a16="http://schemas.microsoft.com/office/drawing/2014/main" id="{00000000-0008-0000-0600-000096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a:extLst>
            <a:ext uri="{FF2B5EF4-FFF2-40B4-BE49-F238E27FC236}">
              <a16:creationId xmlns="" xmlns:a16="http://schemas.microsoft.com/office/drawing/2014/main" id="{00000000-0008-0000-0600-00009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4" name="テキスト ボックス 663">
          <a:extLst>
            <a:ext uri="{FF2B5EF4-FFF2-40B4-BE49-F238E27FC236}">
              <a16:creationId xmlns="" xmlns:a16="http://schemas.microsoft.com/office/drawing/2014/main" id="{00000000-0008-0000-0600-000098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a:extLst>
            <a:ext uri="{FF2B5EF4-FFF2-40B4-BE49-F238E27FC236}">
              <a16:creationId xmlns="" xmlns:a16="http://schemas.microsoft.com/office/drawing/2014/main" id="{00000000-0008-0000-0600-00009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6" name="テキスト ボックス 665">
          <a:extLst>
            <a:ext uri="{FF2B5EF4-FFF2-40B4-BE49-F238E27FC236}">
              <a16:creationId xmlns="" xmlns:a16="http://schemas.microsoft.com/office/drawing/2014/main" id="{00000000-0008-0000-0600-00009A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a:extLst>
            <a:ext uri="{FF2B5EF4-FFF2-40B4-BE49-F238E27FC236}">
              <a16:creationId xmlns="" xmlns:a16="http://schemas.microsoft.com/office/drawing/2014/main" id="{00000000-0008-0000-0600-00009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a:extLst>
            <a:ext uri="{FF2B5EF4-FFF2-40B4-BE49-F238E27FC236}">
              <a16:creationId xmlns="" xmlns:a16="http://schemas.microsoft.com/office/drawing/2014/main" id="{00000000-0008-0000-0600-00009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 xmlns:a16="http://schemas.microsoft.com/office/drawing/2014/main"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34544</xdr:rowOff>
    </xdr:from>
    <xdr:to>
      <xdr:col>85</xdr:col>
      <xdr:colOff>126364</xdr:colOff>
      <xdr:row>99</xdr:row>
      <xdr:rowOff>98732</xdr:rowOff>
    </xdr:to>
    <xdr:cxnSp macro="">
      <xdr:nvCxnSpPr>
        <xdr:cNvPr id="672" name="直線コネクタ 671">
          <a:extLst>
            <a:ext uri="{FF2B5EF4-FFF2-40B4-BE49-F238E27FC236}">
              <a16:creationId xmlns="" xmlns:a16="http://schemas.microsoft.com/office/drawing/2014/main" id="{00000000-0008-0000-0600-0000A0020000}"/>
            </a:ext>
          </a:extLst>
        </xdr:cNvPr>
        <xdr:cNvCxnSpPr/>
      </xdr:nvCxnSpPr>
      <xdr:spPr>
        <a:xfrm flipV="1">
          <a:off x="16317595" y="15465044"/>
          <a:ext cx="1269" cy="1607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102559</xdr:rowOff>
    </xdr:from>
    <xdr:ext cx="249299" cy="259045"/>
    <xdr:sp macro="" textlink="">
      <xdr:nvSpPr>
        <xdr:cNvPr id="673" name="積立金最小値テキスト">
          <a:extLst>
            <a:ext uri="{FF2B5EF4-FFF2-40B4-BE49-F238E27FC236}">
              <a16:creationId xmlns="" xmlns:a16="http://schemas.microsoft.com/office/drawing/2014/main" id="{00000000-0008-0000-0600-0000A1020000}"/>
            </a:ext>
          </a:extLst>
        </xdr:cNvPr>
        <xdr:cNvSpPr txBox="1"/>
      </xdr:nvSpPr>
      <xdr:spPr>
        <a:xfrm>
          <a:off x="16370300" y="17076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98732</xdr:rowOff>
    </xdr:from>
    <xdr:to>
      <xdr:col>86</xdr:col>
      <xdr:colOff>25400</xdr:colOff>
      <xdr:row>99</xdr:row>
      <xdr:rowOff>98732</xdr:rowOff>
    </xdr:to>
    <xdr:cxnSp macro="">
      <xdr:nvCxnSpPr>
        <xdr:cNvPr id="674" name="直線コネクタ 673">
          <a:extLst>
            <a:ext uri="{FF2B5EF4-FFF2-40B4-BE49-F238E27FC236}">
              <a16:creationId xmlns="" xmlns:a16="http://schemas.microsoft.com/office/drawing/2014/main" id="{00000000-0008-0000-0600-0000A2020000}"/>
            </a:ext>
          </a:extLst>
        </xdr:cNvPr>
        <xdr:cNvCxnSpPr/>
      </xdr:nvCxnSpPr>
      <xdr:spPr>
        <a:xfrm>
          <a:off x="16230600" y="170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152671</xdr:rowOff>
    </xdr:from>
    <xdr:ext cx="534377" cy="259045"/>
    <xdr:sp macro="" textlink="">
      <xdr:nvSpPr>
        <xdr:cNvPr id="675" name="積立金最大値テキスト">
          <a:extLst>
            <a:ext uri="{FF2B5EF4-FFF2-40B4-BE49-F238E27FC236}">
              <a16:creationId xmlns="" xmlns:a16="http://schemas.microsoft.com/office/drawing/2014/main" id="{00000000-0008-0000-0600-0000A3020000}"/>
            </a:ext>
          </a:extLst>
        </xdr:cNvPr>
        <xdr:cNvSpPr txBox="1"/>
      </xdr:nvSpPr>
      <xdr:spPr>
        <a:xfrm>
          <a:off x="16370300" y="1524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34544</xdr:rowOff>
    </xdr:from>
    <xdr:to>
      <xdr:col>86</xdr:col>
      <xdr:colOff>25400</xdr:colOff>
      <xdr:row>90</xdr:row>
      <xdr:rowOff>34544</xdr:rowOff>
    </xdr:to>
    <xdr:cxnSp macro="">
      <xdr:nvCxnSpPr>
        <xdr:cNvPr id="676" name="直線コネクタ 675">
          <a:extLst>
            <a:ext uri="{FF2B5EF4-FFF2-40B4-BE49-F238E27FC236}">
              <a16:creationId xmlns="" xmlns:a16="http://schemas.microsoft.com/office/drawing/2014/main" id="{00000000-0008-0000-0600-0000A4020000}"/>
            </a:ext>
          </a:extLst>
        </xdr:cNvPr>
        <xdr:cNvCxnSpPr/>
      </xdr:nvCxnSpPr>
      <xdr:spPr>
        <a:xfrm>
          <a:off x="16230600" y="1546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83170</xdr:rowOff>
    </xdr:from>
    <xdr:to>
      <xdr:col>85</xdr:col>
      <xdr:colOff>127000</xdr:colOff>
      <xdr:row>99</xdr:row>
      <xdr:rowOff>84314</xdr:rowOff>
    </xdr:to>
    <xdr:cxnSp macro="">
      <xdr:nvCxnSpPr>
        <xdr:cNvPr id="677" name="直線コネクタ 676">
          <a:extLst>
            <a:ext uri="{FF2B5EF4-FFF2-40B4-BE49-F238E27FC236}">
              <a16:creationId xmlns="" xmlns:a16="http://schemas.microsoft.com/office/drawing/2014/main" id="{00000000-0008-0000-0600-0000A5020000}"/>
            </a:ext>
          </a:extLst>
        </xdr:cNvPr>
        <xdr:cNvCxnSpPr/>
      </xdr:nvCxnSpPr>
      <xdr:spPr>
        <a:xfrm>
          <a:off x="15481300" y="17056720"/>
          <a:ext cx="8382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17056</xdr:rowOff>
    </xdr:from>
    <xdr:ext cx="534377" cy="259045"/>
    <xdr:sp macro="" textlink="">
      <xdr:nvSpPr>
        <xdr:cNvPr id="678" name="積立金平均値テキスト">
          <a:extLst>
            <a:ext uri="{FF2B5EF4-FFF2-40B4-BE49-F238E27FC236}">
              <a16:creationId xmlns="" xmlns:a16="http://schemas.microsoft.com/office/drawing/2014/main" id="{00000000-0008-0000-0600-0000A6020000}"/>
            </a:ext>
          </a:extLst>
        </xdr:cNvPr>
        <xdr:cNvSpPr txBox="1"/>
      </xdr:nvSpPr>
      <xdr:spPr>
        <a:xfrm>
          <a:off x="16370300" y="164762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165629</xdr:rowOff>
    </xdr:from>
    <xdr:to>
      <xdr:col>85</xdr:col>
      <xdr:colOff>177800</xdr:colOff>
      <xdr:row>97</xdr:row>
      <xdr:rowOff>95779</xdr:rowOff>
    </xdr:to>
    <xdr:sp macro="" textlink="">
      <xdr:nvSpPr>
        <xdr:cNvPr id="679" name="フローチャート: 判断 678">
          <a:extLst>
            <a:ext uri="{FF2B5EF4-FFF2-40B4-BE49-F238E27FC236}">
              <a16:creationId xmlns="" xmlns:a16="http://schemas.microsoft.com/office/drawing/2014/main" id="{00000000-0008-0000-0600-0000A7020000}"/>
            </a:ext>
          </a:extLst>
        </xdr:cNvPr>
        <xdr:cNvSpPr/>
      </xdr:nvSpPr>
      <xdr:spPr>
        <a:xfrm>
          <a:off x="16268700" y="16624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110815</xdr:rowOff>
    </xdr:from>
    <xdr:to>
      <xdr:col>81</xdr:col>
      <xdr:colOff>50800</xdr:colOff>
      <xdr:row>99</xdr:row>
      <xdr:rowOff>83170</xdr:rowOff>
    </xdr:to>
    <xdr:cxnSp macro="">
      <xdr:nvCxnSpPr>
        <xdr:cNvPr id="680" name="直線コネクタ 679">
          <a:extLst>
            <a:ext uri="{FF2B5EF4-FFF2-40B4-BE49-F238E27FC236}">
              <a16:creationId xmlns="" xmlns:a16="http://schemas.microsoft.com/office/drawing/2014/main" id="{00000000-0008-0000-0600-0000A8020000}"/>
            </a:ext>
          </a:extLst>
        </xdr:cNvPr>
        <xdr:cNvCxnSpPr/>
      </xdr:nvCxnSpPr>
      <xdr:spPr>
        <a:xfrm>
          <a:off x="14592300" y="16912915"/>
          <a:ext cx="889000" cy="143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42233</xdr:rowOff>
    </xdr:from>
    <xdr:to>
      <xdr:col>81</xdr:col>
      <xdr:colOff>101600</xdr:colOff>
      <xdr:row>97</xdr:row>
      <xdr:rowOff>143833</xdr:rowOff>
    </xdr:to>
    <xdr:sp macro="" textlink="">
      <xdr:nvSpPr>
        <xdr:cNvPr id="681" name="フローチャート: 判断 680">
          <a:extLst>
            <a:ext uri="{FF2B5EF4-FFF2-40B4-BE49-F238E27FC236}">
              <a16:creationId xmlns="" xmlns:a16="http://schemas.microsoft.com/office/drawing/2014/main" id="{00000000-0008-0000-0600-0000A9020000}"/>
            </a:ext>
          </a:extLst>
        </xdr:cNvPr>
        <xdr:cNvSpPr/>
      </xdr:nvSpPr>
      <xdr:spPr>
        <a:xfrm>
          <a:off x="15430500" y="1667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160360</xdr:rowOff>
    </xdr:from>
    <xdr:ext cx="534377" cy="259045"/>
    <xdr:sp macro="" textlink="">
      <xdr:nvSpPr>
        <xdr:cNvPr id="682" name="テキスト ボックス 681">
          <a:extLst>
            <a:ext uri="{FF2B5EF4-FFF2-40B4-BE49-F238E27FC236}">
              <a16:creationId xmlns="" xmlns:a16="http://schemas.microsoft.com/office/drawing/2014/main" id="{00000000-0008-0000-0600-0000AA020000}"/>
            </a:ext>
          </a:extLst>
        </xdr:cNvPr>
        <xdr:cNvSpPr txBox="1"/>
      </xdr:nvSpPr>
      <xdr:spPr>
        <a:xfrm>
          <a:off x="15214111" y="1644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110815</xdr:rowOff>
    </xdr:from>
    <xdr:to>
      <xdr:col>76</xdr:col>
      <xdr:colOff>114300</xdr:colOff>
      <xdr:row>98</xdr:row>
      <xdr:rowOff>150428</xdr:rowOff>
    </xdr:to>
    <xdr:cxnSp macro="">
      <xdr:nvCxnSpPr>
        <xdr:cNvPr id="683" name="直線コネクタ 682">
          <a:extLst>
            <a:ext uri="{FF2B5EF4-FFF2-40B4-BE49-F238E27FC236}">
              <a16:creationId xmlns="" xmlns:a16="http://schemas.microsoft.com/office/drawing/2014/main" id="{00000000-0008-0000-0600-0000AB020000}"/>
            </a:ext>
          </a:extLst>
        </xdr:cNvPr>
        <xdr:cNvCxnSpPr/>
      </xdr:nvCxnSpPr>
      <xdr:spPr>
        <a:xfrm flipV="1">
          <a:off x="13703300" y="16912915"/>
          <a:ext cx="889000" cy="3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32142</xdr:rowOff>
    </xdr:from>
    <xdr:to>
      <xdr:col>76</xdr:col>
      <xdr:colOff>165100</xdr:colOff>
      <xdr:row>97</xdr:row>
      <xdr:rowOff>133742</xdr:rowOff>
    </xdr:to>
    <xdr:sp macro="" textlink="">
      <xdr:nvSpPr>
        <xdr:cNvPr id="684" name="フローチャート: 判断 683">
          <a:extLst>
            <a:ext uri="{FF2B5EF4-FFF2-40B4-BE49-F238E27FC236}">
              <a16:creationId xmlns="" xmlns:a16="http://schemas.microsoft.com/office/drawing/2014/main" id="{00000000-0008-0000-0600-0000AC020000}"/>
            </a:ext>
          </a:extLst>
        </xdr:cNvPr>
        <xdr:cNvSpPr/>
      </xdr:nvSpPr>
      <xdr:spPr>
        <a:xfrm>
          <a:off x="14541500" y="1666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150269</xdr:rowOff>
    </xdr:from>
    <xdr:ext cx="534377" cy="259045"/>
    <xdr:sp macro="" textlink="">
      <xdr:nvSpPr>
        <xdr:cNvPr id="685" name="テキスト ボックス 684">
          <a:extLst>
            <a:ext uri="{FF2B5EF4-FFF2-40B4-BE49-F238E27FC236}">
              <a16:creationId xmlns="" xmlns:a16="http://schemas.microsoft.com/office/drawing/2014/main" id="{00000000-0008-0000-0600-0000AD020000}"/>
            </a:ext>
          </a:extLst>
        </xdr:cNvPr>
        <xdr:cNvSpPr txBox="1"/>
      </xdr:nvSpPr>
      <xdr:spPr>
        <a:xfrm>
          <a:off x="14325111" y="1643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150428</xdr:rowOff>
    </xdr:from>
    <xdr:to>
      <xdr:col>71</xdr:col>
      <xdr:colOff>177800</xdr:colOff>
      <xdr:row>99</xdr:row>
      <xdr:rowOff>19963</xdr:rowOff>
    </xdr:to>
    <xdr:cxnSp macro="">
      <xdr:nvCxnSpPr>
        <xdr:cNvPr id="686" name="直線コネクタ 685">
          <a:extLst>
            <a:ext uri="{FF2B5EF4-FFF2-40B4-BE49-F238E27FC236}">
              <a16:creationId xmlns="" xmlns:a16="http://schemas.microsoft.com/office/drawing/2014/main" id="{00000000-0008-0000-0600-0000AE020000}"/>
            </a:ext>
          </a:extLst>
        </xdr:cNvPr>
        <xdr:cNvCxnSpPr/>
      </xdr:nvCxnSpPr>
      <xdr:spPr>
        <a:xfrm flipV="1">
          <a:off x="12814300" y="16952528"/>
          <a:ext cx="889000" cy="4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34999</xdr:rowOff>
    </xdr:from>
    <xdr:to>
      <xdr:col>72</xdr:col>
      <xdr:colOff>38100</xdr:colOff>
      <xdr:row>97</xdr:row>
      <xdr:rowOff>136599</xdr:rowOff>
    </xdr:to>
    <xdr:sp macro="" textlink="">
      <xdr:nvSpPr>
        <xdr:cNvPr id="687" name="フローチャート: 判断 686">
          <a:extLst>
            <a:ext uri="{FF2B5EF4-FFF2-40B4-BE49-F238E27FC236}">
              <a16:creationId xmlns="" xmlns:a16="http://schemas.microsoft.com/office/drawing/2014/main" id="{00000000-0008-0000-0600-0000AF020000}"/>
            </a:ext>
          </a:extLst>
        </xdr:cNvPr>
        <xdr:cNvSpPr/>
      </xdr:nvSpPr>
      <xdr:spPr>
        <a:xfrm>
          <a:off x="13652500" y="16665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153126</xdr:rowOff>
    </xdr:from>
    <xdr:ext cx="534377" cy="259045"/>
    <xdr:sp macro="" textlink="">
      <xdr:nvSpPr>
        <xdr:cNvPr id="688" name="テキスト ボックス 687">
          <a:extLst>
            <a:ext uri="{FF2B5EF4-FFF2-40B4-BE49-F238E27FC236}">
              <a16:creationId xmlns="" xmlns:a16="http://schemas.microsoft.com/office/drawing/2014/main" id="{00000000-0008-0000-0600-0000B0020000}"/>
            </a:ext>
          </a:extLst>
        </xdr:cNvPr>
        <xdr:cNvSpPr txBox="1"/>
      </xdr:nvSpPr>
      <xdr:spPr>
        <a:xfrm>
          <a:off x="13436111" y="16440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49434</xdr:rowOff>
    </xdr:from>
    <xdr:to>
      <xdr:col>67</xdr:col>
      <xdr:colOff>101600</xdr:colOff>
      <xdr:row>97</xdr:row>
      <xdr:rowOff>151034</xdr:rowOff>
    </xdr:to>
    <xdr:sp macro="" textlink="">
      <xdr:nvSpPr>
        <xdr:cNvPr id="689" name="フローチャート: 判断 688">
          <a:extLst>
            <a:ext uri="{FF2B5EF4-FFF2-40B4-BE49-F238E27FC236}">
              <a16:creationId xmlns="" xmlns:a16="http://schemas.microsoft.com/office/drawing/2014/main" id="{00000000-0008-0000-0600-0000B1020000}"/>
            </a:ext>
          </a:extLst>
        </xdr:cNvPr>
        <xdr:cNvSpPr/>
      </xdr:nvSpPr>
      <xdr:spPr>
        <a:xfrm>
          <a:off x="12763500" y="1668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167561</xdr:rowOff>
    </xdr:from>
    <xdr:ext cx="534377" cy="259045"/>
    <xdr:sp macro="" textlink="">
      <xdr:nvSpPr>
        <xdr:cNvPr id="690" name="テキスト ボックス 689">
          <a:extLst>
            <a:ext uri="{FF2B5EF4-FFF2-40B4-BE49-F238E27FC236}">
              <a16:creationId xmlns="" xmlns:a16="http://schemas.microsoft.com/office/drawing/2014/main" id="{00000000-0008-0000-0600-0000B2020000}"/>
            </a:ext>
          </a:extLst>
        </xdr:cNvPr>
        <xdr:cNvSpPr txBox="1"/>
      </xdr:nvSpPr>
      <xdr:spPr>
        <a:xfrm>
          <a:off x="12547111" y="1645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33514</xdr:rowOff>
    </xdr:from>
    <xdr:to>
      <xdr:col>85</xdr:col>
      <xdr:colOff>177800</xdr:colOff>
      <xdr:row>99</xdr:row>
      <xdr:rowOff>135114</xdr:rowOff>
    </xdr:to>
    <xdr:sp macro="" textlink="">
      <xdr:nvSpPr>
        <xdr:cNvPr id="696" name="楕円 695">
          <a:extLst>
            <a:ext uri="{FF2B5EF4-FFF2-40B4-BE49-F238E27FC236}">
              <a16:creationId xmlns="" xmlns:a16="http://schemas.microsoft.com/office/drawing/2014/main" id="{00000000-0008-0000-0600-0000B8020000}"/>
            </a:ext>
          </a:extLst>
        </xdr:cNvPr>
        <xdr:cNvSpPr/>
      </xdr:nvSpPr>
      <xdr:spPr>
        <a:xfrm>
          <a:off x="16268700" y="1700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119891</xdr:rowOff>
    </xdr:from>
    <xdr:ext cx="378565" cy="259045"/>
    <xdr:sp macro="" textlink="">
      <xdr:nvSpPr>
        <xdr:cNvPr id="697" name="積立金該当値テキスト">
          <a:extLst>
            <a:ext uri="{FF2B5EF4-FFF2-40B4-BE49-F238E27FC236}">
              <a16:creationId xmlns="" xmlns:a16="http://schemas.microsoft.com/office/drawing/2014/main" id="{00000000-0008-0000-0600-0000B9020000}"/>
            </a:ext>
          </a:extLst>
        </xdr:cNvPr>
        <xdr:cNvSpPr txBox="1"/>
      </xdr:nvSpPr>
      <xdr:spPr>
        <a:xfrm>
          <a:off x="16370300" y="16921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32370</xdr:rowOff>
    </xdr:from>
    <xdr:to>
      <xdr:col>81</xdr:col>
      <xdr:colOff>101600</xdr:colOff>
      <xdr:row>99</xdr:row>
      <xdr:rowOff>133970</xdr:rowOff>
    </xdr:to>
    <xdr:sp macro="" textlink="">
      <xdr:nvSpPr>
        <xdr:cNvPr id="698" name="楕円 697">
          <a:extLst>
            <a:ext uri="{FF2B5EF4-FFF2-40B4-BE49-F238E27FC236}">
              <a16:creationId xmlns="" xmlns:a16="http://schemas.microsoft.com/office/drawing/2014/main" id="{00000000-0008-0000-0600-0000BA020000}"/>
            </a:ext>
          </a:extLst>
        </xdr:cNvPr>
        <xdr:cNvSpPr/>
      </xdr:nvSpPr>
      <xdr:spPr>
        <a:xfrm>
          <a:off x="15430500" y="1700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125097</xdr:rowOff>
    </xdr:from>
    <xdr:ext cx="378565" cy="259045"/>
    <xdr:sp macro="" textlink="">
      <xdr:nvSpPr>
        <xdr:cNvPr id="699" name="テキスト ボックス 698">
          <a:extLst>
            <a:ext uri="{FF2B5EF4-FFF2-40B4-BE49-F238E27FC236}">
              <a16:creationId xmlns="" xmlns:a16="http://schemas.microsoft.com/office/drawing/2014/main" id="{00000000-0008-0000-0600-0000BB020000}"/>
            </a:ext>
          </a:extLst>
        </xdr:cNvPr>
        <xdr:cNvSpPr txBox="1"/>
      </xdr:nvSpPr>
      <xdr:spPr>
        <a:xfrm>
          <a:off x="15292017" y="17098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60015</xdr:rowOff>
    </xdr:from>
    <xdr:to>
      <xdr:col>76</xdr:col>
      <xdr:colOff>165100</xdr:colOff>
      <xdr:row>98</xdr:row>
      <xdr:rowOff>161615</xdr:rowOff>
    </xdr:to>
    <xdr:sp macro="" textlink="">
      <xdr:nvSpPr>
        <xdr:cNvPr id="700" name="楕円 699">
          <a:extLst>
            <a:ext uri="{FF2B5EF4-FFF2-40B4-BE49-F238E27FC236}">
              <a16:creationId xmlns="" xmlns:a16="http://schemas.microsoft.com/office/drawing/2014/main" id="{00000000-0008-0000-0600-0000BC020000}"/>
            </a:ext>
          </a:extLst>
        </xdr:cNvPr>
        <xdr:cNvSpPr/>
      </xdr:nvSpPr>
      <xdr:spPr>
        <a:xfrm>
          <a:off x="14541500" y="1686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152742</xdr:rowOff>
    </xdr:from>
    <xdr:ext cx="469744" cy="259045"/>
    <xdr:sp macro="" textlink="">
      <xdr:nvSpPr>
        <xdr:cNvPr id="701" name="テキスト ボックス 700">
          <a:extLst>
            <a:ext uri="{FF2B5EF4-FFF2-40B4-BE49-F238E27FC236}">
              <a16:creationId xmlns="" xmlns:a16="http://schemas.microsoft.com/office/drawing/2014/main" id="{00000000-0008-0000-0600-0000BD020000}"/>
            </a:ext>
          </a:extLst>
        </xdr:cNvPr>
        <xdr:cNvSpPr txBox="1"/>
      </xdr:nvSpPr>
      <xdr:spPr>
        <a:xfrm>
          <a:off x="14357428" y="16954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99628</xdr:rowOff>
    </xdr:from>
    <xdr:to>
      <xdr:col>72</xdr:col>
      <xdr:colOff>38100</xdr:colOff>
      <xdr:row>99</xdr:row>
      <xdr:rowOff>29778</xdr:rowOff>
    </xdr:to>
    <xdr:sp macro="" textlink="">
      <xdr:nvSpPr>
        <xdr:cNvPr id="702" name="楕円 701">
          <a:extLst>
            <a:ext uri="{FF2B5EF4-FFF2-40B4-BE49-F238E27FC236}">
              <a16:creationId xmlns="" xmlns:a16="http://schemas.microsoft.com/office/drawing/2014/main" id="{00000000-0008-0000-0600-0000BE020000}"/>
            </a:ext>
          </a:extLst>
        </xdr:cNvPr>
        <xdr:cNvSpPr/>
      </xdr:nvSpPr>
      <xdr:spPr>
        <a:xfrm>
          <a:off x="13652500" y="1690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20905</xdr:rowOff>
    </xdr:from>
    <xdr:ext cx="469744" cy="259045"/>
    <xdr:sp macro="" textlink="">
      <xdr:nvSpPr>
        <xdr:cNvPr id="703" name="テキスト ボックス 702">
          <a:extLst>
            <a:ext uri="{FF2B5EF4-FFF2-40B4-BE49-F238E27FC236}">
              <a16:creationId xmlns="" xmlns:a16="http://schemas.microsoft.com/office/drawing/2014/main" id="{00000000-0008-0000-0600-0000BF020000}"/>
            </a:ext>
          </a:extLst>
        </xdr:cNvPr>
        <xdr:cNvSpPr txBox="1"/>
      </xdr:nvSpPr>
      <xdr:spPr>
        <a:xfrm>
          <a:off x="13468428" y="1699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140613</xdr:rowOff>
    </xdr:from>
    <xdr:to>
      <xdr:col>67</xdr:col>
      <xdr:colOff>101600</xdr:colOff>
      <xdr:row>99</xdr:row>
      <xdr:rowOff>70763</xdr:rowOff>
    </xdr:to>
    <xdr:sp macro="" textlink="">
      <xdr:nvSpPr>
        <xdr:cNvPr id="704" name="楕円 703">
          <a:extLst>
            <a:ext uri="{FF2B5EF4-FFF2-40B4-BE49-F238E27FC236}">
              <a16:creationId xmlns="" xmlns:a16="http://schemas.microsoft.com/office/drawing/2014/main" id="{00000000-0008-0000-0600-0000C0020000}"/>
            </a:ext>
          </a:extLst>
        </xdr:cNvPr>
        <xdr:cNvSpPr/>
      </xdr:nvSpPr>
      <xdr:spPr>
        <a:xfrm>
          <a:off x="12763500" y="1694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61890</xdr:rowOff>
    </xdr:from>
    <xdr:ext cx="469744" cy="259045"/>
    <xdr:sp macro="" textlink="">
      <xdr:nvSpPr>
        <xdr:cNvPr id="705" name="テキスト ボックス 704">
          <a:extLst>
            <a:ext uri="{FF2B5EF4-FFF2-40B4-BE49-F238E27FC236}">
              <a16:creationId xmlns="" xmlns:a16="http://schemas.microsoft.com/office/drawing/2014/main" id="{00000000-0008-0000-0600-0000C1020000}"/>
            </a:ext>
          </a:extLst>
        </xdr:cNvPr>
        <xdr:cNvSpPr txBox="1"/>
      </xdr:nvSpPr>
      <xdr:spPr>
        <a:xfrm>
          <a:off x="12579428" y="1703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25008</xdr:rowOff>
    </xdr:from>
    <xdr:to>
      <xdr:col>116</xdr:col>
      <xdr:colOff>62864</xdr:colOff>
      <xdr:row>39</xdr:row>
      <xdr:rowOff>98878</xdr:rowOff>
    </xdr:to>
    <xdr:cxnSp macro="">
      <xdr:nvCxnSpPr>
        <xdr:cNvPr id="731" name="直線コネクタ 730">
          <a:extLst>
            <a:ext uri="{FF2B5EF4-FFF2-40B4-BE49-F238E27FC236}">
              <a16:creationId xmlns="" xmlns:a16="http://schemas.microsoft.com/office/drawing/2014/main" id="{00000000-0008-0000-0600-0000DB020000}"/>
            </a:ext>
          </a:extLst>
        </xdr:cNvPr>
        <xdr:cNvCxnSpPr/>
      </xdr:nvCxnSpPr>
      <xdr:spPr>
        <a:xfrm flipV="1">
          <a:off x="22159595" y="5168508"/>
          <a:ext cx="1269" cy="1616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143135</xdr:rowOff>
    </xdr:from>
    <xdr:ext cx="534377" cy="259045"/>
    <xdr:sp macro="" textlink="">
      <xdr:nvSpPr>
        <xdr:cNvPr id="734" name="投資及び出資金最大値テキスト">
          <a:extLst>
            <a:ext uri="{FF2B5EF4-FFF2-40B4-BE49-F238E27FC236}">
              <a16:creationId xmlns="" xmlns:a16="http://schemas.microsoft.com/office/drawing/2014/main" id="{00000000-0008-0000-0600-0000DE020000}"/>
            </a:ext>
          </a:extLst>
        </xdr:cNvPr>
        <xdr:cNvSpPr txBox="1"/>
      </xdr:nvSpPr>
      <xdr:spPr>
        <a:xfrm>
          <a:off x="22212300" y="494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25008</xdr:rowOff>
    </xdr:from>
    <xdr:to>
      <xdr:col>116</xdr:col>
      <xdr:colOff>152400</xdr:colOff>
      <xdr:row>30</xdr:row>
      <xdr:rowOff>25008</xdr:rowOff>
    </xdr:to>
    <xdr:cxnSp macro="">
      <xdr:nvCxnSpPr>
        <xdr:cNvPr id="735" name="直線コネクタ 734">
          <a:extLst>
            <a:ext uri="{FF2B5EF4-FFF2-40B4-BE49-F238E27FC236}">
              <a16:creationId xmlns="" xmlns:a16="http://schemas.microsoft.com/office/drawing/2014/main" id="{00000000-0008-0000-0600-0000DF020000}"/>
            </a:ext>
          </a:extLst>
        </xdr:cNvPr>
        <xdr:cNvCxnSpPr/>
      </xdr:nvCxnSpPr>
      <xdr:spPr>
        <a:xfrm>
          <a:off x="22072600" y="5168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a:extLst>
            <a:ext uri="{FF2B5EF4-FFF2-40B4-BE49-F238E27FC236}">
              <a16:creationId xmlns="" xmlns:a16="http://schemas.microsoft.com/office/drawing/2014/main" id="{00000000-0008-0000-0600-0000E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15243</xdr:rowOff>
    </xdr:from>
    <xdr:ext cx="469744" cy="259045"/>
    <xdr:sp macro="" textlink="">
      <xdr:nvSpPr>
        <xdr:cNvPr id="737" name="投資及び出資金平均値テキスト">
          <a:extLst>
            <a:ext uri="{FF2B5EF4-FFF2-40B4-BE49-F238E27FC236}">
              <a16:creationId xmlns="" xmlns:a16="http://schemas.microsoft.com/office/drawing/2014/main" id="{00000000-0008-0000-0600-0000E1020000}"/>
            </a:ext>
          </a:extLst>
        </xdr:cNvPr>
        <xdr:cNvSpPr txBox="1"/>
      </xdr:nvSpPr>
      <xdr:spPr>
        <a:xfrm>
          <a:off x="22212300" y="65303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163816</xdr:rowOff>
    </xdr:from>
    <xdr:to>
      <xdr:col>116</xdr:col>
      <xdr:colOff>114300</xdr:colOff>
      <xdr:row>39</xdr:row>
      <xdr:rowOff>93966</xdr:rowOff>
    </xdr:to>
    <xdr:sp macro="" textlink="">
      <xdr:nvSpPr>
        <xdr:cNvPr id="738" name="フローチャート: 判断 737">
          <a:extLst>
            <a:ext uri="{FF2B5EF4-FFF2-40B4-BE49-F238E27FC236}">
              <a16:creationId xmlns="" xmlns:a16="http://schemas.microsoft.com/office/drawing/2014/main" id="{00000000-0008-0000-0600-0000E2020000}"/>
            </a:ext>
          </a:extLst>
        </xdr:cNvPr>
        <xdr:cNvSpPr/>
      </xdr:nvSpPr>
      <xdr:spPr>
        <a:xfrm>
          <a:off x="22110700" y="667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a:extLst>
            <a:ext uri="{FF2B5EF4-FFF2-40B4-BE49-F238E27FC236}">
              <a16:creationId xmlns="" xmlns:a16="http://schemas.microsoft.com/office/drawing/2014/main" id="{00000000-0008-0000-0600-0000E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19373</xdr:rowOff>
    </xdr:from>
    <xdr:to>
      <xdr:col>112</xdr:col>
      <xdr:colOff>38100</xdr:colOff>
      <xdr:row>39</xdr:row>
      <xdr:rowOff>120973</xdr:rowOff>
    </xdr:to>
    <xdr:sp macro="" textlink="">
      <xdr:nvSpPr>
        <xdr:cNvPr id="740" name="フローチャート: 判断 739">
          <a:extLst>
            <a:ext uri="{FF2B5EF4-FFF2-40B4-BE49-F238E27FC236}">
              <a16:creationId xmlns="" xmlns:a16="http://schemas.microsoft.com/office/drawing/2014/main" id="{00000000-0008-0000-0600-0000E4020000}"/>
            </a:ext>
          </a:extLst>
        </xdr:cNvPr>
        <xdr:cNvSpPr/>
      </xdr:nvSpPr>
      <xdr:spPr>
        <a:xfrm>
          <a:off x="21272500" y="670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137500</xdr:rowOff>
    </xdr:from>
    <xdr:ext cx="378565" cy="259045"/>
    <xdr:sp macro="" textlink="">
      <xdr:nvSpPr>
        <xdr:cNvPr id="741" name="テキスト ボックス 740">
          <a:extLst>
            <a:ext uri="{FF2B5EF4-FFF2-40B4-BE49-F238E27FC236}">
              <a16:creationId xmlns="" xmlns:a16="http://schemas.microsoft.com/office/drawing/2014/main" id="{00000000-0008-0000-0600-0000E5020000}"/>
            </a:ext>
          </a:extLst>
        </xdr:cNvPr>
        <xdr:cNvSpPr txBox="1"/>
      </xdr:nvSpPr>
      <xdr:spPr>
        <a:xfrm>
          <a:off x="21134017" y="6481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a:extLst>
            <a:ext uri="{FF2B5EF4-FFF2-40B4-BE49-F238E27FC236}">
              <a16:creationId xmlns="" xmlns:a16="http://schemas.microsoft.com/office/drawing/2014/main" id="{00000000-0008-0000-0600-0000E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37694</xdr:rowOff>
    </xdr:from>
    <xdr:to>
      <xdr:col>107</xdr:col>
      <xdr:colOff>101600</xdr:colOff>
      <xdr:row>39</xdr:row>
      <xdr:rowOff>139294</xdr:rowOff>
    </xdr:to>
    <xdr:sp macro="" textlink="">
      <xdr:nvSpPr>
        <xdr:cNvPr id="743" name="フローチャート: 判断 742">
          <a:extLst>
            <a:ext uri="{FF2B5EF4-FFF2-40B4-BE49-F238E27FC236}">
              <a16:creationId xmlns="" xmlns:a16="http://schemas.microsoft.com/office/drawing/2014/main" id="{00000000-0008-0000-0600-0000E7020000}"/>
            </a:ext>
          </a:extLst>
        </xdr:cNvPr>
        <xdr:cNvSpPr/>
      </xdr:nvSpPr>
      <xdr:spPr>
        <a:xfrm>
          <a:off x="20383500" y="672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155821</xdr:rowOff>
    </xdr:from>
    <xdr:ext cx="378565" cy="259045"/>
    <xdr:sp macro="" textlink="">
      <xdr:nvSpPr>
        <xdr:cNvPr id="744" name="テキスト ボックス 743">
          <a:extLst>
            <a:ext uri="{FF2B5EF4-FFF2-40B4-BE49-F238E27FC236}">
              <a16:creationId xmlns="" xmlns:a16="http://schemas.microsoft.com/office/drawing/2014/main" id="{00000000-0008-0000-0600-0000E8020000}"/>
            </a:ext>
          </a:extLst>
        </xdr:cNvPr>
        <xdr:cNvSpPr txBox="1"/>
      </xdr:nvSpPr>
      <xdr:spPr>
        <a:xfrm>
          <a:off x="20245017" y="6499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a:extLst>
            <a:ext uri="{FF2B5EF4-FFF2-40B4-BE49-F238E27FC236}">
              <a16:creationId xmlns="" xmlns:a16="http://schemas.microsoft.com/office/drawing/2014/main" id="{00000000-0008-0000-0600-0000E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15487</xdr:rowOff>
    </xdr:from>
    <xdr:to>
      <xdr:col>102</xdr:col>
      <xdr:colOff>165100</xdr:colOff>
      <xdr:row>39</xdr:row>
      <xdr:rowOff>117087</xdr:rowOff>
    </xdr:to>
    <xdr:sp macro="" textlink="">
      <xdr:nvSpPr>
        <xdr:cNvPr id="746" name="フローチャート: 判断 745">
          <a:extLst>
            <a:ext uri="{FF2B5EF4-FFF2-40B4-BE49-F238E27FC236}">
              <a16:creationId xmlns="" xmlns:a16="http://schemas.microsoft.com/office/drawing/2014/main" id="{00000000-0008-0000-0600-0000EA020000}"/>
            </a:ext>
          </a:extLst>
        </xdr:cNvPr>
        <xdr:cNvSpPr/>
      </xdr:nvSpPr>
      <xdr:spPr>
        <a:xfrm>
          <a:off x="19494500" y="670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133614</xdr:rowOff>
    </xdr:from>
    <xdr:ext cx="378565" cy="259045"/>
    <xdr:sp macro="" textlink="">
      <xdr:nvSpPr>
        <xdr:cNvPr id="747" name="テキスト ボックス 746">
          <a:extLst>
            <a:ext uri="{FF2B5EF4-FFF2-40B4-BE49-F238E27FC236}">
              <a16:creationId xmlns="" xmlns:a16="http://schemas.microsoft.com/office/drawing/2014/main" id="{00000000-0008-0000-0600-0000EB020000}"/>
            </a:ext>
          </a:extLst>
        </xdr:cNvPr>
        <xdr:cNvSpPr txBox="1"/>
      </xdr:nvSpPr>
      <xdr:spPr>
        <a:xfrm>
          <a:off x="19356017" y="6477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16956</xdr:rowOff>
    </xdr:from>
    <xdr:to>
      <xdr:col>98</xdr:col>
      <xdr:colOff>38100</xdr:colOff>
      <xdr:row>39</xdr:row>
      <xdr:rowOff>118556</xdr:rowOff>
    </xdr:to>
    <xdr:sp macro="" textlink="">
      <xdr:nvSpPr>
        <xdr:cNvPr id="748" name="フローチャート: 判断 747">
          <a:extLst>
            <a:ext uri="{FF2B5EF4-FFF2-40B4-BE49-F238E27FC236}">
              <a16:creationId xmlns="" xmlns:a16="http://schemas.microsoft.com/office/drawing/2014/main" id="{00000000-0008-0000-0600-0000EC020000}"/>
            </a:ext>
          </a:extLst>
        </xdr:cNvPr>
        <xdr:cNvSpPr/>
      </xdr:nvSpPr>
      <xdr:spPr>
        <a:xfrm>
          <a:off x="18605500" y="670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135083</xdr:rowOff>
    </xdr:from>
    <xdr:ext cx="378565" cy="259045"/>
    <xdr:sp macro="" textlink="">
      <xdr:nvSpPr>
        <xdr:cNvPr id="749" name="テキスト ボックス 748">
          <a:extLst>
            <a:ext uri="{FF2B5EF4-FFF2-40B4-BE49-F238E27FC236}">
              <a16:creationId xmlns="" xmlns:a16="http://schemas.microsoft.com/office/drawing/2014/main" id="{00000000-0008-0000-0600-0000ED020000}"/>
            </a:ext>
          </a:extLst>
        </xdr:cNvPr>
        <xdr:cNvSpPr txBox="1"/>
      </xdr:nvSpPr>
      <xdr:spPr>
        <a:xfrm>
          <a:off x="18467017" y="6478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a:extLst>
            <a:ext uri="{FF2B5EF4-FFF2-40B4-BE49-F238E27FC236}">
              <a16:creationId xmlns="" xmlns:a16="http://schemas.microsoft.com/office/drawing/2014/main" id="{00000000-0008-0000-0600-0000F3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142242</xdr:rowOff>
    </xdr:from>
    <xdr:ext cx="249299" cy="259045"/>
    <xdr:sp macro="" textlink="">
      <xdr:nvSpPr>
        <xdr:cNvPr id="756" name="投資及び出資金該当値テキスト">
          <a:extLst>
            <a:ext uri="{FF2B5EF4-FFF2-40B4-BE49-F238E27FC236}">
              <a16:creationId xmlns="" xmlns:a16="http://schemas.microsoft.com/office/drawing/2014/main" id="{00000000-0008-0000-0600-0000F4020000}"/>
            </a:ext>
          </a:extLst>
        </xdr:cNvPr>
        <xdr:cNvSpPr txBox="1"/>
      </xdr:nvSpPr>
      <xdr:spPr>
        <a:xfrm>
          <a:off x="22212300" y="66573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a:extLst>
            <a:ext uri="{FF2B5EF4-FFF2-40B4-BE49-F238E27FC236}">
              <a16:creationId xmlns="" xmlns:a16="http://schemas.microsoft.com/office/drawing/2014/main" id="{00000000-0008-0000-0600-0000F5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a:extLst>
            <a:ext uri="{FF2B5EF4-FFF2-40B4-BE49-F238E27FC236}">
              <a16:creationId xmlns="" xmlns:a16="http://schemas.microsoft.com/office/drawing/2014/main" id="{00000000-0008-0000-0600-0000F6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a:extLst>
            <a:ext uri="{FF2B5EF4-FFF2-40B4-BE49-F238E27FC236}">
              <a16:creationId xmlns="" xmlns:a16="http://schemas.microsoft.com/office/drawing/2014/main" id="{00000000-0008-0000-0600-0000F7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a:extLst>
            <a:ext uri="{FF2B5EF4-FFF2-40B4-BE49-F238E27FC236}">
              <a16:creationId xmlns="" xmlns:a16="http://schemas.microsoft.com/office/drawing/2014/main" id="{00000000-0008-0000-0600-0000F8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a:extLst>
            <a:ext uri="{FF2B5EF4-FFF2-40B4-BE49-F238E27FC236}">
              <a16:creationId xmlns="" xmlns:a16="http://schemas.microsoft.com/office/drawing/2014/main" id="{00000000-0008-0000-0600-0000F9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a:extLst>
            <a:ext uri="{FF2B5EF4-FFF2-40B4-BE49-F238E27FC236}">
              <a16:creationId xmlns="" xmlns:a16="http://schemas.microsoft.com/office/drawing/2014/main" id="{00000000-0008-0000-0600-0000FA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a:extLst>
            <a:ext uri="{FF2B5EF4-FFF2-40B4-BE49-F238E27FC236}">
              <a16:creationId xmlns="" xmlns:a16="http://schemas.microsoft.com/office/drawing/2014/main" id="{00000000-0008-0000-0600-0000FB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a:extLst>
            <a:ext uri="{FF2B5EF4-FFF2-40B4-BE49-F238E27FC236}">
              <a16:creationId xmlns="" xmlns:a16="http://schemas.microsoft.com/office/drawing/2014/main" id="{00000000-0008-0000-0600-0000FC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a:extLst>
            <a:ext uri="{FF2B5EF4-FFF2-40B4-BE49-F238E27FC236}">
              <a16:creationId xmlns="" xmlns:a16="http://schemas.microsoft.com/office/drawing/2014/main" id="{00000000-0008-0000-0600-000007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a:extLst>
            <a:ext uri="{FF2B5EF4-FFF2-40B4-BE49-F238E27FC236}">
              <a16:creationId xmlns="" xmlns:a16="http://schemas.microsoft.com/office/drawing/2014/main" id="{00000000-0008-0000-0600-000008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a:extLst>
            <a:ext uri="{FF2B5EF4-FFF2-40B4-BE49-F238E27FC236}">
              <a16:creationId xmlns="" xmlns:a16="http://schemas.microsoft.com/office/drawing/2014/main" id="{00000000-0008-0000-0600-000009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a:extLst>
            <a:ext uri="{FF2B5EF4-FFF2-40B4-BE49-F238E27FC236}">
              <a16:creationId xmlns="" xmlns:a16="http://schemas.microsoft.com/office/drawing/2014/main" id="{00000000-0008-0000-0600-00000A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 xmlns:a16="http://schemas.microsoft.com/office/drawing/2014/main" id="{00000000-0008-0000-06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 xmlns:a16="http://schemas.microsoft.com/office/drawing/2014/main" id="{00000000-0008-0000-06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a:extLst>
            <a:ext uri="{FF2B5EF4-FFF2-40B4-BE49-F238E27FC236}">
              <a16:creationId xmlns="" xmlns:a16="http://schemas.microsoft.com/office/drawing/2014/main" id="{00000000-0008-0000-0600-00000D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a:extLst>
            <a:ext uri="{FF2B5EF4-FFF2-40B4-BE49-F238E27FC236}">
              <a16:creationId xmlns="" xmlns:a16="http://schemas.microsoft.com/office/drawing/2014/main" id="{00000000-0008-0000-0600-00000E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a:extLst>
            <a:ext uri="{FF2B5EF4-FFF2-40B4-BE49-F238E27FC236}">
              <a16:creationId xmlns="" xmlns:a16="http://schemas.microsoft.com/office/drawing/2014/main" id="{00000000-0008-0000-0600-00000F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a:extLst>
            <a:ext uri="{FF2B5EF4-FFF2-40B4-BE49-F238E27FC236}">
              <a16:creationId xmlns="" xmlns:a16="http://schemas.microsoft.com/office/drawing/2014/main" id="{00000000-0008-0000-0600-000010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a:extLst>
            <a:ext uri="{FF2B5EF4-FFF2-40B4-BE49-F238E27FC236}">
              <a16:creationId xmlns="" xmlns:a16="http://schemas.microsoft.com/office/drawing/2014/main" id="{00000000-0008-0000-0600-00001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149911</xdr:rowOff>
    </xdr:from>
    <xdr:to>
      <xdr:col>116</xdr:col>
      <xdr:colOff>62864</xdr:colOff>
      <xdr:row>59</xdr:row>
      <xdr:rowOff>44450</xdr:rowOff>
    </xdr:to>
    <xdr:cxnSp macro="">
      <xdr:nvCxnSpPr>
        <xdr:cNvPr id="788" name="直線コネクタ 787">
          <a:extLst>
            <a:ext uri="{FF2B5EF4-FFF2-40B4-BE49-F238E27FC236}">
              <a16:creationId xmlns="" xmlns:a16="http://schemas.microsoft.com/office/drawing/2014/main" id="{00000000-0008-0000-0600-000014030000}"/>
            </a:ext>
          </a:extLst>
        </xdr:cNvPr>
        <xdr:cNvCxnSpPr/>
      </xdr:nvCxnSpPr>
      <xdr:spPr>
        <a:xfrm flipV="1">
          <a:off x="22159595" y="8893861"/>
          <a:ext cx="1269" cy="1266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a:extLst>
            <a:ext uri="{FF2B5EF4-FFF2-40B4-BE49-F238E27FC236}">
              <a16:creationId xmlns="" xmlns:a16="http://schemas.microsoft.com/office/drawing/2014/main" id="{00000000-0008-0000-0600-000015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a:extLst>
            <a:ext uri="{FF2B5EF4-FFF2-40B4-BE49-F238E27FC236}">
              <a16:creationId xmlns="" xmlns:a16="http://schemas.microsoft.com/office/drawing/2014/main" id="{00000000-0008-0000-0600-00001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96588</xdr:rowOff>
    </xdr:from>
    <xdr:ext cx="534377" cy="259045"/>
    <xdr:sp macro="" textlink="">
      <xdr:nvSpPr>
        <xdr:cNvPr id="791" name="貸付金最大値テキスト">
          <a:extLst>
            <a:ext uri="{FF2B5EF4-FFF2-40B4-BE49-F238E27FC236}">
              <a16:creationId xmlns="" xmlns:a16="http://schemas.microsoft.com/office/drawing/2014/main" id="{00000000-0008-0000-0600-000017030000}"/>
            </a:ext>
          </a:extLst>
        </xdr:cNvPr>
        <xdr:cNvSpPr txBox="1"/>
      </xdr:nvSpPr>
      <xdr:spPr>
        <a:xfrm>
          <a:off x="22212300" y="866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149911</xdr:rowOff>
    </xdr:from>
    <xdr:to>
      <xdr:col>116</xdr:col>
      <xdr:colOff>152400</xdr:colOff>
      <xdr:row>51</xdr:row>
      <xdr:rowOff>149911</xdr:rowOff>
    </xdr:to>
    <xdr:cxnSp macro="">
      <xdr:nvCxnSpPr>
        <xdr:cNvPr id="792" name="直線コネクタ 791">
          <a:extLst>
            <a:ext uri="{FF2B5EF4-FFF2-40B4-BE49-F238E27FC236}">
              <a16:creationId xmlns="" xmlns:a16="http://schemas.microsoft.com/office/drawing/2014/main" id="{00000000-0008-0000-0600-000018030000}"/>
            </a:ext>
          </a:extLst>
        </xdr:cNvPr>
        <xdr:cNvCxnSpPr/>
      </xdr:nvCxnSpPr>
      <xdr:spPr>
        <a:xfrm>
          <a:off x="22072600" y="8893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3" name="直線コネクタ 792">
          <a:extLst>
            <a:ext uri="{FF2B5EF4-FFF2-40B4-BE49-F238E27FC236}">
              <a16:creationId xmlns="" xmlns:a16="http://schemas.microsoft.com/office/drawing/2014/main" id="{00000000-0008-0000-0600-000019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92841</xdr:rowOff>
    </xdr:from>
    <xdr:ext cx="469744" cy="259045"/>
    <xdr:sp macro="" textlink="">
      <xdr:nvSpPr>
        <xdr:cNvPr id="794" name="貸付金平均値テキスト">
          <a:extLst>
            <a:ext uri="{FF2B5EF4-FFF2-40B4-BE49-F238E27FC236}">
              <a16:creationId xmlns="" xmlns:a16="http://schemas.microsoft.com/office/drawing/2014/main" id="{00000000-0008-0000-0600-00001A030000}"/>
            </a:ext>
          </a:extLst>
        </xdr:cNvPr>
        <xdr:cNvSpPr txBox="1"/>
      </xdr:nvSpPr>
      <xdr:spPr>
        <a:xfrm>
          <a:off x="22212300" y="9865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69964</xdr:rowOff>
    </xdr:from>
    <xdr:to>
      <xdr:col>116</xdr:col>
      <xdr:colOff>114300</xdr:colOff>
      <xdr:row>59</xdr:row>
      <xdr:rowOff>114</xdr:rowOff>
    </xdr:to>
    <xdr:sp macro="" textlink="">
      <xdr:nvSpPr>
        <xdr:cNvPr id="795" name="フローチャート: 判断 794">
          <a:extLst>
            <a:ext uri="{FF2B5EF4-FFF2-40B4-BE49-F238E27FC236}">
              <a16:creationId xmlns="" xmlns:a16="http://schemas.microsoft.com/office/drawing/2014/main" id="{00000000-0008-0000-0600-00001B030000}"/>
            </a:ext>
          </a:extLst>
        </xdr:cNvPr>
        <xdr:cNvSpPr/>
      </xdr:nvSpPr>
      <xdr:spPr>
        <a:xfrm>
          <a:off x="22110700" y="1001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44259</xdr:rowOff>
    </xdr:from>
    <xdr:to>
      <xdr:col>111</xdr:col>
      <xdr:colOff>177800</xdr:colOff>
      <xdr:row>59</xdr:row>
      <xdr:rowOff>44450</xdr:rowOff>
    </xdr:to>
    <xdr:cxnSp macro="">
      <xdr:nvCxnSpPr>
        <xdr:cNvPr id="796" name="直線コネクタ 795">
          <a:extLst>
            <a:ext uri="{FF2B5EF4-FFF2-40B4-BE49-F238E27FC236}">
              <a16:creationId xmlns="" xmlns:a16="http://schemas.microsoft.com/office/drawing/2014/main" id="{00000000-0008-0000-0600-00001C030000}"/>
            </a:ext>
          </a:extLst>
        </xdr:cNvPr>
        <xdr:cNvCxnSpPr/>
      </xdr:nvCxnSpPr>
      <xdr:spPr>
        <a:xfrm>
          <a:off x="20434300" y="10159809"/>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82309</xdr:rowOff>
    </xdr:from>
    <xdr:to>
      <xdr:col>112</xdr:col>
      <xdr:colOff>38100</xdr:colOff>
      <xdr:row>59</xdr:row>
      <xdr:rowOff>12459</xdr:rowOff>
    </xdr:to>
    <xdr:sp macro="" textlink="">
      <xdr:nvSpPr>
        <xdr:cNvPr id="797" name="フローチャート: 判断 796">
          <a:extLst>
            <a:ext uri="{FF2B5EF4-FFF2-40B4-BE49-F238E27FC236}">
              <a16:creationId xmlns="" xmlns:a16="http://schemas.microsoft.com/office/drawing/2014/main" id="{00000000-0008-0000-0600-00001D030000}"/>
            </a:ext>
          </a:extLst>
        </xdr:cNvPr>
        <xdr:cNvSpPr/>
      </xdr:nvSpPr>
      <xdr:spPr>
        <a:xfrm>
          <a:off x="212725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28986</xdr:rowOff>
    </xdr:from>
    <xdr:ext cx="469744" cy="259045"/>
    <xdr:sp macro="" textlink="">
      <xdr:nvSpPr>
        <xdr:cNvPr id="798" name="テキスト ボックス 797">
          <a:extLst>
            <a:ext uri="{FF2B5EF4-FFF2-40B4-BE49-F238E27FC236}">
              <a16:creationId xmlns="" xmlns:a16="http://schemas.microsoft.com/office/drawing/2014/main" id="{00000000-0008-0000-0600-00001E030000}"/>
            </a:ext>
          </a:extLst>
        </xdr:cNvPr>
        <xdr:cNvSpPr txBox="1"/>
      </xdr:nvSpPr>
      <xdr:spPr>
        <a:xfrm>
          <a:off x="21088428" y="980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44145</xdr:rowOff>
    </xdr:from>
    <xdr:to>
      <xdr:col>107</xdr:col>
      <xdr:colOff>50800</xdr:colOff>
      <xdr:row>59</xdr:row>
      <xdr:rowOff>44259</xdr:rowOff>
    </xdr:to>
    <xdr:cxnSp macro="">
      <xdr:nvCxnSpPr>
        <xdr:cNvPr id="799" name="直線コネクタ 798">
          <a:extLst>
            <a:ext uri="{FF2B5EF4-FFF2-40B4-BE49-F238E27FC236}">
              <a16:creationId xmlns="" xmlns:a16="http://schemas.microsoft.com/office/drawing/2014/main" id="{00000000-0008-0000-0600-00001F030000}"/>
            </a:ext>
          </a:extLst>
        </xdr:cNvPr>
        <xdr:cNvCxnSpPr/>
      </xdr:nvCxnSpPr>
      <xdr:spPr>
        <a:xfrm>
          <a:off x="19545300" y="10159695"/>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116180</xdr:rowOff>
    </xdr:from>
    <xdr:to>
      <xdr:col>107</xdr:col>
      <xdr:colOff>101600</xdr:colOff>
      <xdr:row>59</xdr:row>
      <xdr:rowOff>46330</xdr:rowOff>
    </xdr:to>
    <xdr:sp macro="" textlink="">
      <xdr:nvSpPr>
        <xdr:cNvPr id="800" name="フローチャート: 判断 799">
          <a:extLst>
            <a:ext uri="{FF2B5EF4-FFF2-40B4-BE49-F238E27FC236}">
              <a16:creationId xmlns="" xmlns:a16="http://schemas.microsoft.com/office/drawing/2014/main" id="{00000000-0008-0000-0600-000020030000}"/>
            </a:ext>
          </a:extLst>
        </xdr:cNvPr>
        <xdr:cNvSpPr/>
      </xdr:nvSpPr>
      <xdr:spPr>
        <a:xfrm>
          <a:off x="20383500" y="100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62857</xdr:rowOff>
    </xdr:from>
    <xdr:ext cx="469744" cy="259045"/>
    <xdr:sp macro="" textlink="">
      <xdr:nvSpPr>
        <xdr:cNvPr id="801" name="テキスト ボックス 800">
          <a:extLst>
            <a:ext uri="{FF2B5EF4-FFF2-40B4-BE49-F238E27FC236}">
              <a16:creationId xmlns="" xmlns:a16="http://schemas.microsoft.com/office/drawing/2014/main" id="{00000000-0008-0000-0600-000021030000}"/>
            </a:ext>
          </a:extLst>
        </xdr:cNvPr>
        <xdr:cNvSpPr txBox="1"/>
      </xdr:nvSpPr>
      <xdr:spPr>
        <a:xfrm>
          <a:off x="20199428" y="983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44145</xdr:rowOff>
    </xdr:from>
    <xdr:to>
      <xdr:col>102</xdr:col>
      <xdr:colOff>114300</xdr:colOff>
      <xdr:row>59</xdr:row>
      <xdr:rowOff>44450</xdr:rowOff>
    </xdr:to>
    <xdr:cxnSp macro="">
      <xdr:nvCxnSpPr>
        <xdr:cNvPr id="802" name="直線コネクタ 801">
          <a:extLst>
            <a:ext uri="{FF2B5EF4-FFF2-40B4-BE49-F238E27FC236}">
              <a16:creationId xmlns="" xmlns:a16="http://schemas.microsoft.com/office/drawing/2014/main" id="{00000000-0008-0000-0600-000022030000}"/>
            </a:ext>
          </a:extLst>
        </xdr:cNvPr>
        <xdr:cNvCxnSpPr/>
      </xdr:nvCxnSpPr>
      <xdr:spPr>
        <a:xfrm flipV="1">
          <a:off x="18656300" y="10159695"/>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97854</xdr:rowOff>
    </xdr:from>
    <xdr:to>
      <xdr:col>102</xdr:col>
      <xdr:colOff>165100</xdr:colOff>
      <xdr:row>59</xdr:row>
      <xdr:rowOff>28004</xdr:rowOff>
    </xdr:to>
    <xdr:sp macro="" textlink="">
      <xdr:nvSpPr>
        <xdr:cNvPr id="803" name="フローチャート: 判断 802">
          <a:extLst>
            <a:ext uri="{FF2B5EF4-FFF2-40B4-BE49-F238E27FC236}">
              <a16:creationId xmlns="" xmlns:a16="http://schemas.microsoft.com/office/drawing/2014/main" id="{00000000-0008-0000-0600-000023030000}"/>
            </a:ext>
          </a:extLst>
        </xdr:cNvPr>
        <xdr:cNvSpPr/>
      </xdr:nvSpPr>
      <xdr:spPr>
        <a:xfrm>
          <a:off x="19494500" y="1004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44531</xdr:rowOff>
    </xdr:from>
    <xdr:ext cx="469744" cy="259045"/>
    <xdr:sp macro="" textlink="">
      <xdr:nvSpPr>
        <xdr:cNvPr id="804" name="テキスト ボックス 803">
          <a:extLst>
            <a:ext uri="{FF2B5EF4-FFF2-40B4-BE49-F238E27FC236}">
              <a16:creationId xmlns="" xmlns:a16="http://schemas.microsoft.com/office/drawing/2014/main" id="{00000000-0008-0000-0600-000024030000}"/>
            </a:ext>
          </a:extLst>
        </xdr:cNvPr>
        <xdr:cNvSpPr txBox="1"/>
      </xdr:nvSpPr>
      <xdr:spPr>
        <a:xfrm>
          <a:off x="19310428" y="981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17844</xdr:rowOff>
    </xdr:from>
    <xdr:to>
      <xdr:col>98</xdr:col>
      <xdr:colOff>38100</xdr:colOff>
      <xdr:row>58</xdr:row>
      <xdr:rowOff>119444</xdr:rowOff>
    </xdr:to>
    <xdr:sp macro="" textlink="">
      <xdr:nvSpPr>
        <xdr:cNvPr id="805" name="フローチャート: 判断 804">
          <a:extLst>
            <a:ext uri="{FF2B5EF4-FFF2-40B4-BE49-F238E27FC236}">
              <a16:creationId xmlns="" xmlns:a16="http://schemas.microsoft.com/office/drawing/2014/main" id="{00000000-0008-0000-0600-000025030000}"/>
            </a:ext>
          </a:extLst>
        </xdr:cNvPr>
        <xdr:cNvSpPr/>
      </xdr:nvSpPr>
      <xdr:spPr>
        <a:xfrm>
          <a:off x="18605500" y="996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135971</xdr:rowOff>
    </xdr:from>
    <xdr:ext cx="469744" cy="259045"/>
    <xdr:sp macro="" textlink="">
      <xdr:nvSpPr>
        <xdr:cNvPr id="806" name="テキスト ボックス 805">
          <a:extLst>
            <a:ext uri="{FF2B5EF4-FFF2-40B4-BE49-F238E27FC236}">
              <a16:creationId xmlns="" xmlns:a16="http://schemas.microsoft.com/office/drawing/2014/main" id="{00000000-0008-0000-0600-000026030000}"/>
            </a:ext>
          </a:extLst>
        </xdr:cNvPr>
        <xdr:cNvSpPr txBox="1"/>
      </xdr:nvSpPr>
      <xdr:spPr>
        <a:xfrm>
          <a:off x="18421428" y="9737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2" name="楕円 811">
          <a:extLst>
            <a:ext uri="{FF2B5EF4-FFF2-40B4-BE49-F238E27FC236}">
              <a16:creationId xmlns="" xmlns:a16="http://schemas.microsoft.com/office/drawing/2014/main" id="{00000000-0008-0000-0600-00002C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3" name="貸付金該当値テキスト">
          <a:extLst>
            <a:ext uri="{FF2B5EF4-FFF2-40B4-BE49-F238E27FC236}">
              <a16:creationId xmlns="" xmlns:a16="http://schemas.microsoft.com/office/drawing/2014/main" id="{00000000-0008-0000-0600-00002D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4" name="楕円 813">
          <a:extLst>
            <a:ext uri="{FF2B5EF4-FFF2-40B4-BE49-F238E27FC236}">
              <a16:creationId xmlns="" xmlns:a16="http://schemas.microsoft.com/office/drawing/2014/main" id="{00000000-0008-0000-0600-00002E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5" name="テキスト ボックス 814">
          <a:extLst>
            <a:ext uri="{FF2B5EF4-FFF2-40B4-BE49-F238E27FC236}">
              <a16:creationId xmlns="" xmlns:a16="http://schemas.microsoft.com/office/drawing/2014/main" id="{00000000-0008-0000-0600-00002F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164909</xdr:rowOff>
    </xdr:from>
    <xdr:to>
      <xdr:col>107</xdr:col>
      <xdr:colOff>101600</xdr:colOff>
      <xdr:row>59</xdr:row>
      <xdr:rowOff>95059</xdr:rowOff>
    </xdr:to>
    <xdr:sp macro="" textlink="">
      <xdr:nvSpPr>
        <xdr:cNvPr id="816" name="楕円 815">
          <a:extLst>
            <a:ext uri="{FF2B5EF4-FFF2-40B4-BE49-F238E27FC236}">
              <a16:creationId xmlns="" xmlns:a16="http://schemas.microsoft.com/office/drawing/2014/main" id="{00000000-0008-0000-0600-000030030000}"/>
            </a:ext>
          </a:extLst>
        </xdr:cNvPr>
        <xdr:cNvSpPr/>
      </xdr:nvSpPr>
      <xdr:spPr>
        <a:xfrm>
          <a:off x="20383500" y="1010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86186</xdr:rowOff>
    </xdr:from>
    <xdr:ext cx="249299" cy="259045"/>
    <xdr:sp macro="" textlink="">
      <xdr:nvSpPr>
        <xdr:cNvPr id="817" name="テキスト ボックス 816">
          <a:extLst>
            <a:ext uri="{FF2B5EF4-FFF2-40B4-BE49-F238E27FC236}">
              <a16:creationId xmlns="" xmlns:a16="http://schemas.microsoft.com/office/drawing/2014/main" id="{00000000-0008-0000-0600-000031030000}"/>
            </a:ext>
          </a:extLst>
        </xdr:cNvPr>
        <xdr:cNvSpPr txBox="1"/>
      </xdr:nvSpPr>
      <xdr:spPr>
        <a:xfrm>
          <a:off x="20309650" y="10201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164795</xdr:rowOff>
    </xdr:from>
    <xdr:to>
      <xdr:col>102</xdr:col>
      <xdr:colOff>165100</xdr:colOff>
      <xdr:row>59</xdr:row>
      <xdr:rowOff>94945</xdr:rowOff>
    </xdr:to>
    <xdr:sp macro="" textlink="">
      <xdr:nvSpPr>
        <xdr:cNvPr id="818" name="楕円 817">
          <a:extLst>
            <a:ext uri="{FF2B5EF4-FFF2-40B4-BE49-F238E27FC236}">
              <a16:creationId xmlns="" xmlns:a16="http://schemas.microsoft.com/office/drawing/2014/main" id="{00000000-0008-0000-0600-000032030000}"/>
            </a:ext>
          </a:extLst>
        </xdr:cNvPr>
        <xdr:cNvSpPr/>
      </xdr:nvSpPr>
      <xdr:spPr>
        <a:xfrm>
          <a:off x="19494500" y="1010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86072</xdr:rowOff>
    </xdr:from>
    <xdr:ext cx="249299" cy="259045"/>
    <xdr:sp macro="" textlink="">
      <xdr:nvSpPr>
        <xdr:cNvPr id="819" name="テキスト ボックス 818">
          <a:extLst>
            <a:ext uri="{FF2B5EF4-FFF2-40B4-BE49-F238E27FC236}">
              <a16:creationId xmlns="" xmlns:a16="http://schemas.microsoft.com/office/drawing/2014/main" id="{00000000-0008-0000-0600-000033030000}"/>
            </a:ext>
          </a:extLst>
        </xdr:cNvPr>
        <xdr:cNvSpPr txBox="1"/>
      </xdr:nvSpPr>
      <xdr:spPr>
        <a:xfrm>
          <a:off x="19420650" y="102016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0" name="楕円 819">
          <a:extLst>
            <a:ext uri="{FF2B5EF4-FFF2-40B4-BE49-F238E27FC236}">
              <a16:creationId xmlns="" xmlns:a16="http://schemas.microsoft.com/office/drawing/2014/main" id="{00000000-0008-0000-0600-000034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1" name="テキスト ボックス 820">
          <a:extLst>
            <a:ext uri="{FF2B5EF4-FFF2-40B4-BE49-F238E27FC236}">
              <a16:creationId xmlns="" xmlns:a16="http://schemas.microsoft.com/office/drawing/2014/main" id="{00000000-0008-0000-0600-000035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a:extLst>
            <a:ext uri="{FF2B5EF4-FFF2-40B4-BE49-F238E27FC236}">
              <a16:creationId xmlns="" xmlns:a16="http://schemas.microsoft.com/office/drawing/2014/main" id="{00000000-0008-0000-0600-00004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a:extLst>
            <a:ext uri="{FF2B5EF4-FFF2-40B4-BE49-F238E27FC236}">
              <a16:creationId xmlns="" xmlns:a16="http://schemas.microsoft.com/office/drawing/2014/main" id="{00000000-0008-0000-0600-000041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4" name="テキスト ボックス 833">
          <a:extLst>
            <a:ext uri="{FF2B5EF4-FFF2-40B4-BE49-F238E27FC236}">
              <a16:creationId xmlns="" xmlns:a16="http://schemas.microsoft.com/office/drawing/2014/main" id="{00000000-0008-0000-0600-000042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a:extLst>
            <a:ext uri="{FF2B5EF4-FFF2-40B4-BE49-F238E27FC236}">
              <a16:creationId xmlns="" xmlns:a16="http://schemas.microsoft.com/office/drawing/2014/main" id="{00000000-0008-0000-0600-000043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a:extLst>
            <a:ext uri="{FF2B5EF4-FFF2-40B4-BE49-F238E27FC236}">
              <a16:creationId xmlns="" xmlns:a16="http://schemas.microsoft.com/office/drawing/2014/main" id="{00000000-0008-0000-0600-000044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a:extLst>
            <a:ext uri="{FF2B5EF4-FFF2-40B4-BE49-F238E27FC236}">
              <a16:creationId xmlns="" xmlns:a16="http://schemas.microsoft.com/office/drawing/2014/main" id="{00000000-0008-0000-0600-000045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a:extLst>
            <a:ext uri="{FF2B5EF4-FFF2-40B4-BE49-F238E27FC236}">
              <a16:creationId xmlns="" xmlns:a16="http://schemas.microsoft.com/office/drawing/2014/main" id="{00000000-0008-0000-0600-000046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a:extLst>
            <a:ext uri="{FF2B5EF4-FFF2-40B4-BE49-F238E27FC236}">
              <a16:creationId xmlns="" xmlns:a16="http://schemas.microsoft.com/office/drawing/2014/main" id="{00000000-0008-0000-0600-000047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0" name="テキスト ボックス 839">
          <a:extLst>
            <a:ext uri="{FF2B5EF4-FFF2-40B4-BE49-F238E27FC236}">
              <a16:creationId xmlns="" xmlns:a16="http://schemas.microsoft.com/office/drawing/2014/main" id="{00000000-0008-0000-0600-000048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a:extLst>
            <a:ext uri="{FF2B5EF4-FFF2-40B4-BE49-F238E27FC236}">
              <a16:creationId xmlns="" xmlns:a16="http://schemas.microsoft.com/office/drawing/2014/main" id="{00000000-0008-0000-0600-000049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a:extLst>
            <a:ext uri="{FF2B5EF4-FFF2-40B4-BE49-F238E27FC236}">
              <a16:creationId xmlns="" xmlns:a16="http://schemas.microsoft.com/office/drawing/2014/main" id="{00000000-0008-0000-0600-00004A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a:extLst>
            <a:ext uri="{FF2B5EF4-FFF2-40B4-BE49-F238E27FC236}">
              <a16:creationId xmlns="" xmlns:a16="http://schemas.microsoft.com/office/drawing/2014/main" id="{00000000-0008-0000-0600-00004B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a:extLst>
            <a:ext uri="{FF2B5EF4-FFF2-40B4-BE49-F238E27FC236}">
              <a16:creationId xmlns="" xmlns:a16="http://schemas.microsoft.com/office/drawing/2014/main" id="{00000000-0008-0000-0600-00004C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 xmlns:a16="http://schemas.microsoft.com/office/drawing/2014/main"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61454</xdr:rowOff>
    </xdr:from>
    <xdr:to>
      <xdr:col>116</xdr:col>
      <xdr:colOff>62864</xdr:colOff>
      <xdr:row>78</xdr:row>
      <xdr:rowOff>109035</xdr:rowOff>
    </xdr:to>
    <xdr:cxnSp macro="">
      <xdr:nvCxnSpPr>
        <xdr:cNvPr id="848" name="直線コネクタ 847">
          <a:extLst>
            <a:ext uri="{FF2B5EF4-FFF2-40B4-BE49-F238E27FC236}">
              <a16:creationId xmlns="" xmlns:a16="http://schemas.microsoft.com/office/drawing/2014/main" id="{00000000-0008-0000-0600-000050030000}"/>
            </a:ext>
          </a:extLst>
        </xdr:cNvPr>
        <xdr:cNvCxnSpPr/>
      </xdr:nvCxnSpPr>
      <xdr:spPr>
        <a:xfrm flipV="1">
          <a:off x="22159595" y="12234404"/>
          <a:ext cx="1269" cy="1247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112862</xdr:rowOff>
    </xdr:from>
    <xdr:ext cx="534377" cy="259045"/>
    <xdr:sp macro="" textlink="">
      <xdr:nvSpPr>
        <xdr:cNvPr id="849" name="繰出金最小値テキスト">
          <a:extLst>
            <a:ext uri="{FF2B5EF4-FFF2-40B4-BE49-F238E27FC236}">
              <a16:creationId xmlns="" xmlns:a16="http://schemas.microsoft.com/office/drawing/2014/main" id="{00000000-0008-0000-0600-000051030000}"/>
            </a:ext>
          </a:extLst>
        </xdr:cNvPr>
        <xdr:cNvSpPr txBox="1"/>
      </xdr:nvSpPr>
      <xdr:spPr>
        <a:xfrm>
          <a:off x="22212300" y="1348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109035</xdr:rowOff>
    </xdr:from>
    <xdr:to>
      <xdr:col>116</xdr:col>
      <xdr:colOff>152400</xdr:colOff>
      <xdr:row>78</xdr:row>
      <xdr:rowOff>109035</xdr:rowOff>
    </xdr:to>
    <xdr:cxnSp macro="">
      <xdr:nvCxnSpPr>
        <xdr:cNvPr id="850" name="直線コネクタ 849">
          <a:extLst>
            <a:ext uri="{FF2B5EF4-FFF2-40B4-BE49-F238E27FC236}">
              <a16:creationId xmlns="" xmlns:a16="http://schemas.microsoft.com/office/drawing/2014/main" id="{00000000-0008-0000-0600-000052030000}"/>
            </a:ext>
          </a:extLst>
        </xdr:cNvPr>
        <xdr:cNvCxnSpPr/>
      </xdr:nvCxnSpPr>
      <xdr:spPr>
        <a:xfrm>
          <a:off x="22072600" y="1348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8131</xdr:rowOff>
    </xdr:from>
    <xdr:ext cx="599010" cy="259045"/>
    <xdr:sp macro="" textlink="">
      <xdr:nvSpPr>
        <xdr:cNvPr id="851" name="繰出金最大値テキスト">
          <a:extLst>
            <a:ext uri="{FF2B5EF4-FFF2-40B4-BE49-F238E27FC236}">
              <a16:creationId xmlns="" xmlns:a16="http://schemas.microsoft.com/office/drawing/2014/main" id="{00000000-0008-0000-0600-000053030000}"/>
            </a:ext>
          </a:extLst>
        </xdr:cNvPr>
        <xdr:cNvSpPr txBox="1"/>
      </xdr:nvSpPr>
      <xdr:spPr>
        <a:xfrm>
          <a:off x="22212300" y="12009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61454</xdr:rowOff>
    </xdr:from>
    <xdr:to>
      <xdr:col>116</xdr:col>
      <xdr:colOff>152400</xdr:colOff>
      <xdr:row>71</xdr:row>
      <xdr:rowOff>61454</xdr:rowOff>
    </xdr:to>
    <xdr:cxnSp macro="">
      <xdr:nvCxnSpPr>
        <xdr:cNvPr id="852" name="直線コネクタ 851">
          <a:extLst>
            <a:ext uri="{FF2B5EF4-FFF2-40B4-BE49-F238E27FC236}">
              <a16:creationId xmlns="" xmlns:a16="http://schemas.microsoft.com/office/drawing/2014/main" id="{00000000-0008-0000-0600-000054030000}"/>
            </a:ext>
          </a:extLst>
        </xdr:cNvPr>
        <xdr:cNvCxnSpPr/>
      </xdr:nvCxnSpPr>
      <xdr:spPr>
        <a:xfrm>
          <a:off x="22072600" y="1223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158364</xdr:rowOff>
    </xdr:from>
    <xdr:to>
      <xdr:col>116</xdr:col>
      <xdr:colOff>63500</xdr:colOff>
      <xdr:row>77</xdr:row>
      <xdr:rowOff>73341</xdr:rowOff>
    </xdr:to>
    <xdr:cxnSp macro="">
      <xdr:nvCxnSpPr>
        <xdr:cNvPr id="853" name="直線コネクタ 852">
          <a:extLst>
            <a:ext uri="{FF2B5EF4-FFF2-40B4-BE49-F238E27FC236}">
              <a16:creationId xmlns="" xmlns:a16="http://schemas.microsoft.com/office/drawing/2014/main" id="{00000000-0008-0000-0600-000055030000}"/>
            </a:ext>
          </a:extLst>
        </xdr:cNvPr>
        <xdr:cNvCxnSpPr/>
      </xdr:nvCxnSpPr>
      <xdr:spPr>
        <a:xfrm flipV="1">
          <a:off x="21323300" y="13188564"/>
          <a:ext cx="838200" cy="8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134082</xdr:rowOff>
    </xdr:from>
    <xdr:ext cx="534377" cy="259045"/>
    <xdr:sp macro="" textlink="">
      <xdr:nvSpPr>
        <xdr:cNvPr id="854" name="繰出金平均値テキスト">
          <a:extLst>
            <a:ext uri="{FF2B5EF4-FFF2-40B4-BE49-F238E27FC236}">
              <a16:creationId xmlns="" xmlns:a16="http://schemas.microsoft.com/office/drawing/2014/main" id="{00000000-0008-0000-0600-000056030000}"/>
            </a:ext>
          </a:extLst>
        </xdr:cNvPr>
        <xdr:cNvSpPr txBox="1"/>
      </xdr:nvSpPr>
      <xdr:spPr>
        <a:xfrm>
          <a:off x="22212300" y="128213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111205</xdr:rowOff>
    </xdr:from>
    <xdr:to>
      <xdr:col>116</xdr:col>
      <xdr:colOff>114300</xdr:colOff>
      <xdr:row>76</xdr:row>
      <xdr:rowOff>41356</xdr:rowOff>
    </xdr:to>
    <xdr:sp macro="" textlink="">
      <xdr:nvSpPr>
        <xdr:cNvPr id="855" name="フローチャート: 判断 854">
          <a:extLst>
            <a:ext uri="{FF2B5EF4-FFF2-40B4-BE49-F238E27FC236}">
              <a16:creationId xmlns="" xmlns:a16="http://schemas.microsoft.com/office/drawing/2014/main" id="{00000000-0008-0000-0600-000057030000}"/>
            </a:ext>
          </a:extLst>
        </xdr:cNvPr>
        <xdr:cNvSpPr/>
      </xdr:nvSpPr>
      <xdr:spPr>
        <a:xfrm>
          <a:off x="22110700" y="12969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73341</xdr:rowOff>
    </xdr:from>
    <xdr:to>
      <xdr:col>111</xdr:col>
      <xdr:colOff>177800</xdr:colOff>
      <xdr:row>77</xdr:row>
      <xdr:rowOff>115909</xdr:rowOff>
    </xdr:to>
    <xdr:cxnSp macro="">
      <xdr:nvCxnSpPr>
        <xdr:cNvPr id="856" name="直線コネクタ 855">
          <a:extLst>
            <a:ext uri="{FF2B5EF4-FFF2-40B4-BE49-F238E27FC236}">
              <a16:creationId xmlns="" xmlns:a16="http://schemas.microsoft.com/office/drawing/2014/main" id="{00000000-0008-0000-0600-000058030000}"/>
            </a:ext>
          </a:extLst>
        </xdr:cNvPr>
        <xdr:cNvCxnSpPr/>
      </xdr:nvCxnSpPr>
      <xdr:spPr>
        <a:xfrm flipV="1">
          <a:off x="20434300" y="13274991"/>
          <a:ext cx="889000" cy="4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110862</xdr:rowOff>
    </xdr:from>
    <xdr:to>
      <xdr:col>112</xdr:col>
      <xdr:colOff>38100</xdr:colOff>
      <xdr:row>76</xdr:row>
      <xdr:rowOff>41011</xdr:rowOff>
    </xdr:to>
    <xdr:sp macro="" textlink="">
      <xdr:nvSpPr>
        <xdr:cNvPr id="857" name="フローチャート: 判断 856">
          <a:extLst>
            <a:ext uri="{FF2B5EF4-FFF2-40B4-BE49-F238E27FC236}">
              <a16:creationId xmlns="" xmlns:a16="http://schemas.microsoft.com/office/drawing/2014/main" id="{00000000-0008-0000-0600-000059030000}"/>
            </a:ext>
          </a:extLst>
        </xdr:cNvPr>
        <xdr:cNvSpPr/>
      </xdr:nvSpPr>
      <xdr:spPr>
        <a:xfrm>
          <a:off x="212725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57539</xdr:rowOff>
    </xdr:from>
    <xdr:ext cx="534377" cy="259045"/>
    <xdr:sp macro="" textlink="">
      <xdr:nvSpPr>
        <xdr:cNvPr id="858" name="テキスト ボックス 857">
          <a:extLst>
            <a:ext uri="{FF2B5EF4-FFF2-40B4-BE49-F238E27FC236}">
              <a16:creationId xmlns="" xmlns:a16="http://schemas.microsoft.com/office/drawing/2014/main" id="{00000000-0008-0000-0600-00005A030000}"/>
            </a:ext>
          </a:extLst>
        </xdr:cNvPr>
        <xdr:cNvSpPr txBox="1"/>
      </xdr:nvSpPr>
      <xdr:spPr>
        <a:xfrm>
          <a:off x="21056111" y="1274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115909</xdr:rowOff>
    </xdr:from>
    <xdr:to>
      <xdr:col>107</xdr:col>
      <xdr:colOff>50800</xdr:colOff>
      <xdr:row>78</xdr:row>
      <xdr:rowOff>61224</xdr:rowOff>
    </xdr:to>
    <xdr:cxnSp macro="">
      <xdr:nvCxnSpPr>
        <xdr:cNvPr id="859" name="直線コネクタ 858">
          <a:extLst>
            <a:ext uri="{FF2B5EF4-FFF2-40B4-BE49-F238E27FC236}">
              <a16:creationId xmlns="" xmlns:a16="http://schemas.microsoft.com/office/drawing/2014/main" id="{00000000-0008-0000-0600-00005B030000}"/>
            </a:ext>
          </a:extLst>
        </xdr:cNvPr>
        <xdr:cNvCxnSpPr/>
      </xdr:nvCxnSpPr>
      <xdr:spPr>
        <a:xfrm flipV="1">
          <a:off x="19545300" y="13317559"/>
          <a:ext cx="889000" cy="11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120087</xdr:rowOff>
    </xdr:from>
    <xdr:to>
      <xdr:col>107</xdr:col>
      <xdr:colOff>101600</xdr:colOff>
      <xdr:row>76</xdr:row>
      <xdr:rowOff>50237</xdr:rowOff>
    </xdr:to>
    <xdr:sp macro="" textlink="">
      <xdr:nvSpPr>
        <xdr:cNvPr id="860" name="フローチャート: 判断 859">
          <a:extLst>
            <a:ext uri="{FF2B5EF4-FFF2-40B4-BE49-F238E27FC236}">
              <a16:creationId xmlns="" xmlns:a16="http://schemas.microsoft.com/office/drawing/2014/main" id="{00000000-0008-0000-0600-00005C030000}"/>
            </a:ext>
          </a:extLst>
        </xdr:cNvPr>
        <xdr:cNvSpPr/>
      </xdr:nvSpPr>
      <xdr:spPr>
        <a:xfrm>
          <a:off x="20383500" y="129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66764</xdr:rowOff>
    </xdr:from>
    <xdr:ext cx="534377" cy="259045"/>
    <xdr:sp macro="" textlink="">
      <xdr:nvSpPr>
        <xdr:cNvPr id="861" name="テキスト ボックス 860">
          <a:extLst>
            <a:ext uri="{FF2B5EF4-FFF2-40B4-BE49-F238E27FC236}">
              <a16:creationId xmlns="" xmlns:a16="http://schemas.microsoft.com/office/drawing/2014/main" id="{00000000-0008-0000-0600-00005D030000}"/>
            </a:ext>
          </a:extLst>
        </xdr:cNvPr>
        <xdr:cNvSpPr txBox="1"/>
      </xdr:nvSpPr>
      <xdr:spPr>
        <a:xfrm>
          <a:off x="20167111" y="1275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42007</xdr:rowOff>
    </xdr:from>
    <xdr:to>
      <xdr:col>102</xdr:col>
      <xdr:colOff>114300</xdr:colOff>
      <xdr:row>78</xdr:row>
      <xdr:rowOff>61224</xdr:rowOff>
    </xdr:to>
    <xdr:cxnSp macro="">
      <xdr:nvCxnSpPr>
        <xdr:cNvPr id="862" name="直線コネクタ 861">
          <a:extLst>
            <a:ext uri="{FF2B5EF4-FFF2-40B4-BE49-F238E27FC236}">
              <a16:creationId xmlns="" xmlns:a16="http://schemas.microsoft.com/office/drawing/2014/main" id="{00000000-0008-0000-0600-00005E030000}"/>
            </a:ext>
          </a:extLst>
        </xdr:cNvPr>
        <xdr:cNvCxnSpPr/>
      </xdr:nvCxnSpPr>
      <xdr:spPr>
        <a:xfrm>
          <a:off x="18656300" y="13415107"/>
          <a:ext cx="889000" cy="19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129542</xdr:rowOff>
    </xdr:from>
    <xdr:to>
      <xdr:col>102</xdr:col>
      <xdr:colOff>165100</xdr:colOff>
      <xdr:row>76</xdr:row>
      <xdr:rowOff>59692</xdr:rowOff>
    </xdr:to>
    <xdr:sp macro="" textlink="">
      <xdr:nvSpPr>
        <xdr:cNvPr id="863" name="フローチャート: 判断 862">
          <a:extLst>
            <a:ext uri="{FF2B5EF4-FFF2-40B4-BE49-F238E27FC236}">
              <a16:creationId xmlns="" xmlns:a16="http://schemas.microsoft.com/office/drawing/2014/main" id="{00000000-0008-0000-0600-00005F030000}"/>
            </a:ext>
          </a:extLst>
        </xdr:cNvPr>
        <xdr:cNvSpPr/>
      </xdr:nvSpPr>
      <xdr:spPr>
        <a:xfrm>
          <a:off x="19494500" y="1298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76219</xdr:rowOff>
    </xdr:from>
    <xdr:ext cx="534377" cy="259045"/>
    <xdr:sp macro="" textlink="">
      <xdr:nvSpPr>
        <xdr:cNvPr id="864" name="テキスト ボックス 863">
          <a:extLst>
            <a:ext uri="{FF2B5EF4-FFF2-40B4-BE49-F238E27FC236}">
              <a16:creationId xmlns="" xmlns:a16="http://schemas.microsoft.com/office/drawing/2014/main" id="{00000000-0008-0000-0600-000060030000}"/>
            </a:ext>
          </a:extLst>
        </xdr:cNvPr>
        <xdr:cNvSpPr txBox="1"/>
      </xdr:nvSpPr>
      <xdr:spPr>
        <a:xfrm>
          <a:off x="19278111" y="1276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3158</xdr:rowOff>
    </xdr:from>
    <xdr:to>
      <xdr:col>98</xdr:col>
      <xdr:colOff>38100</xdr:colOff>
      <xdr:row>76</xdr:row>
      <xdr:rowOff>104758</xdr:rowOff>
    </xdr:to>
    <xdr:sp macro="" textlink="">
      <xdr:nvSpPr>
        <xdr:cNvPr id="865" name="フローチャート: 判断 864">
          <a:extLst>
            <a:ext uri="{FF2B5EF4-FFF2-40B4-BE49-F238E27FC236}">
              <a16:creationId xmlns="" xmlns:a16="http://schemas.microsoft.com/office/drawing/2014/main" id="{00000000-0008-0000-0600-000061030000}"/>
            </a:ext>
          </a:extLst>
        </xdr:cNvPr>
        <xdr:cNvSpPr/>
      </xdr:nvSpPr>
      <xdr:spPr>
        <a:xfrm>
          <a:off x="18605500" y="1303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121286</xdr:rowOff>
    </xdr:from>
    <xdr:ext cx="534377" cy="259045"/>
    <xdr:sp macro="" textlink="">
      <xdr:nvSpPr>
        <xdr:cNvPr id="866" name="テキスト ボックス 865">
          <a:extLst>
            <a:ext uri="{FF2B5EF4-FFF2-40B4-BE49-F238E27FC236}">
              <a16:creationId xmlns="" xmlns:a16="http://schemas.microsoft.com/office/drawing/2014/main" id="{00000000-0008-0000-0600-000062030000}"/>
            </a:ext>
          </a:extLst>
        </xdr:cNvPr>
        <xdr:cNvSpPr txBox="1"/>
      </xdr:nvSpPr>
      <xdr:spPr>
        <a:xfrm>
          <a:off x="18389111" y="1280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107564</xdr:rowOff>
    </xdr:from>
    <xdr:to>
      <xdr:col>116</xdr:col>
      <xdr:colOff>114300</xdr:colOff>
      <xdr:row>77</xdr:row>
      <xdr:rowOff>37714</xdr:rowOff>
    </xdr:to>
    <xdr:sp macro="" textlink="">
      <xdr:nvSpPr>
        <xdr:cNvPr id="872" name="楕円 871">
          <a:extLst>
            <a:ext uri="{FF2B5EF4-FFF2-40B4-BE49-F238E27FC236}">
              <a16:creationId xmlns="" xmlns:a16="http://schemas.microsoft.com/office/drawing/2014/main" id="{00000000-0008-0000-0600-000068030000}"/>
            </a:ext>
          </a:extLst>
        </xdr:cNvPr>
        <xdr:cNvSpPr/>
      </xdr:nvSpPr>
      <xdr:spPr>
        <a:xfrm>
          <a:off x="22110700" y="1313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85991</xdr:rowOff>
    </xdr:from>
    <xdr:ext cx="534377" cy="259045"/>
    <xdr:sp macro="" textlink="">
      <xdr:nvSpPr>
        <xdr:cNvPr id="873" name="繰出金該当値テキスト">
          <a:extLst>
            <a:ext uri="{FF2B5EF4-FFF2-40B4-BE49-F238E27FC236}">
              <a16:creationId xmlns="" xmlns:a16="http://schemas.microsoft.com/office/drawing/2014/main" id="{00000000-0008-0000-0600-000069030000}"/>
            </a:ext>
          </a:extLst>
        </xdr:cNvPr>
        <xdr:cNvSpPr txBox="1"/>
      </xdr:nvSpPr>
      <xdr:spPr>
        <a:xfrm>
          <a:off x="22212300" y="1311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22541</xdr:rowOff>
    </xdr:from>
    <xdr:to>
      <xdr:col>112</xdr:col>
      <xdr:colOff>38100</xdr:colOff>
      <xdr:row>77</xdr:row>
      <xdr:rowOff>124141</xdr:rowOff>
    </xdr:to>
    <xdr:sp macro="" textlink="">
      <xdr:nvSpPr>
        <xdr:cNvPr id="874" name="楕円 873">
          <a:extLst>
            <a:ext uri="{FF2B5EF4-FFF2-40B4-BE49-F238E27FC236}">
              <a16:creationId xmlns="" xmlns:a16="http://schemas.microsoft.com/office/drawing/2014/main" id="{00000000-0008-0000-0600-00006A030000}"/>
            </a:ext>
          </a:extLst>
        </xdr:cNvPr>
        <xdr:cNvSpPr/>
      </xdr:nvSpPr>
      <xdr:spPr>
        <a:xfrm>
          <a:off x="21272500" y="1322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115268</xdr:rowOff>
    </xdr:from>
    <xdr:ext cx="534377" cy="259045"/>
    <xdr:sp macro="" textlink="">
      <xdr:nvSpPr>
        <xdr:cNvPr id="875" name="テキスト ボックス 874">
          <a:extLst>
            <a:ext uri="{FF2B5EF4-FFF2-40B4-BE49-F238E27FC236}">
              <a16:creationId xmlns="" xmlns:a16="http://schemas.microsoft.com/office/drawing/2014/main" id="{00000000-0008-0000-0600-00006B030000}"/>
            </a:ext>
          </a:extLst>
        </xdr:cNvPr>
        <xdr:cNvSpPr txBox="1"/>
      </xdr:nvSpPr>
      <xdr:spPr>
        <a:xfrm>
          <a:off x="21056111" y="1331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65109</xdr:rowOff>
    </xdr:from>
    <xdr:to>
      <xdr:col>107</xdr:col>
      <xdr:colOff>101600</xdr:colOff>
      <xdr:row>77</xdr:row>
      <xdr:rowOff>166709</xdr:rowOff>
    </xdr:to>
    <xdr:sp macro="" textlink="">
      <xdr:nvSpPr>
        <xdr:cNvPr id="876" name="楕円 875">
          <a:extLst>
            <a:ext uri="{FF2B5EF4-FFF2-40B4-BE49-F238E27FC236}">
              <a16:creationId xmlns="" xmlns:a16="http://schemas.microsoft.com/office/drawing/2014/main" id="{00000000-0008-0000-0600-00006C030000}"/>
            </a:ext>
          </a:extLst>
        </xdr:cNvPr>
        <xdr:cNvSpPr/>
      </xdr:nvSpPr>
      <xdr:spPr>
        <a:xfrm>
          <a:off x="20383500" y="1326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157836</xdr:rowOff>
    </xdr:from>
    <xdr:ext cx="534377" cy="259045"/>
    <xdr:sp macro="" textlink="">
      <xdr:nvSpPr>
        <xdr:cNvPr id="877" name="テキスト ボックス 876">
          <a:extLst>
            <a:ext uri="{FF2B5EF4-FFF2-40B4-BE49-F238E27FC236}">
              <a16:creationId xmlns="" xmlns:a16="http://schemas.microsoft.com/office/drawing/2014/main" id="{00000000-0008-0000-0600-00006D030000}"/>
            </a:ext>
          </a:extLst>
        </xdr:cNvPr>
        <xdr:cNvSpPr txBox="1"/>
      </xdr:nvSpPr>
      <xdr:spPr>
        <a:xfrm>
          <a:off x="20167111" y="1335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10424</xdr:rowOff>
    </xdr:from>
    <xdr:to>
      <xdr:col>102</xdr:col>
      <xdr:colOff>165100</xdr:colOff>
      <xdr:row>78</xdr:row>
      <xdr:rowOff>112024</xdr:rowOff>
    </xdr:to>
    <xdr:sp macro="" textlink="">
      <xdr:nvSpPr>
        <xdr:cNvPr id="878" name="楕円 877">
          <a:extLst>
            <a:ext uri="{FF2B5EF4-FFF2-40B4-BE49-F238E27FC236}">
              <a16:creationId xmlns="" xmlns:a16="http://schemas.microsoft.com/office/drawing/2014/main" id="{00000000-0008-0000-0600-00006E030000}"/>
            </a:ext>
          </a:extLst>
        </xdr:cNvPr>
        <xdr:cNvSpPr/>
      </xdr:nvSpPr>
      <xdr:spPr>
        <a:xfrm>
          <a:off x="19494500" y="1338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103151</xdr:rowOff>
    </xdr:from>
    <xdr:ext cx="534377" cy="259045"/>
    <xdr:sp macro="" textlink="">
      <xdr:nvSpPr>
        <xdr:cNvPr id="879" name="テキスト ボックス 878">
          <a:extLst>
            <a:ext uri="{FF2B5EF4-FFF2-40B4-BE49-F238E27FC236}">
              <a16:creationId xmlns="" xmlns:a16="http://schemas.microsoft.com/office/drawing/2014/main" id="{00000000-0008-0000-0600-00006F030000}"/>
            </a:ext>
          </a:extLst>
        </xdr:cNvPr>
        <xdr:cNvSpPr txBox="1"/>
      </xdr:nvSpPr>
      <xdr:spPr>
        <a:xfrm>
          <a:off x="19278111" y="13476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162657</xdr:rowOff>
    </xdr:from>
    <xdr:to>
      <xdr:col>98</xdr:col>
      <xdr:colOff>38100</xdr:colOff>
      <xdr:row>78</xdr:row>
      <xdr:rowOff>92807</xdr:rowOff>
    </xdr:to>
    <xdr:sp macro="" textlink="">
      <xdr:nvSpPr>
        <xdr:cNvPr id="880" name="楕円 879">
          <a:extLst>
            <a:ext uri="{FF2B5EF4-FFF2-40B4-BE49-F238E27FC236}">
              <a16:creationId xmlns="" xmlns:a16="http://schemas.microsoft.com/office/drawing/2014/main" id="{00000000-0008-0000-0600-000070030000}"/>
            </a:ext>
          </a:extLst>
        </xdr:cNvPr>
        <xdr:cNvSpPr/>
      </xdr:nvSpPr>
      <xdr:spPr>
        <a:xfrm>
          <a:off x="18605500" y="1336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83934</xdr:rowOff>
    </xdr:from>
    <xdr:ext cx="534377" cy="259045"/>
    <xdr:sp macro="" textlink="">
      <xdr:nvSpPr>
        <xdr:cNvPr id="881" name="テキスト ボックス 880">
          <a:extLst>
            <a:ext uri="{FF2B5EF4-FFF2-40B4-BE49-F238E27FC236}">
              <a16:creationId xmlns="" xmlns:a16="http://schemas.microsoft.com/office/drawing/2014/main" id="{00000000-0008-0000-0600-000071030000}"/>
            </a:ext>
          </a:extLst>
        </xdr:cNvPr>
        <xdr:cNvSpPr txBox="1"/>
      </xdr:nvSpPr>
      <xdr:spPr>
        <a:xfrm>
          <a:off x="18389111" y="1345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全般的に類似団体との比較において、一人当たりコストが低いといえる当町の性質別支出であるが、人件費、普通建設事業費については類似団体並み、物件費、公債費においては高い数値となっている。</a:t>
          </a:r>
          <a:endParaRPr lang="ja-JP" altLang="ja-JP" sz="1400">
            <a:effectLst/>
          </a:endParaRPr>
        </a:p>
        <a:p>
          <a:r>
            <a:rPr kumimoji="1" lang="ja-JP" altLang="ja-JP" sz="1100">
              <a:solidFill>
                <a:schemeClr val="dk1"/>
              </a:solidFill>
              <a:effectLst/>
              <a:latin typeface="+mn-lt"/>
              <a:ea typeface="+mn-ea"/>
              <a:cs typeface="+mn-cs"/>
            </a:rPr>
            <a:t>　人件費及び物件費については、当町が清掃センターやこども園、給食センターなどの施設を直営にて運営していることにより、その他性質別経費より相対的に高い数値となっていると考えられる。</a:t>
          </a:r>
          <a:endParaRPr lang="ja-JP" altLang="ja-JP" sz="1400">
            <a:effectLst/>
          </a:endParaRPr>
        </a:p>
        <a:p>
          <a:r>
            <a:rPr kumimoji="1" lang="ja-JP" altLang="ja-JP" sz="1100">
              <a:solidFill>
                <a:schemeClr val="dk1"/>
              </a:solidFill>
              <a:effectLst/>
              <a:latin typeface="+mn-lt"/>
              <a:ea typeface="+mn-ea"/>
              <a:cs typeface="+mn-cs"/>
            </a:rPr>
            <a:t>　公債費については、税収が豊富でないことから、普通建設事業の実施における財源を地方債の借り入れにより補ってきた結果である。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奈良県平群町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19,063
18,948
23.90
7,045,301
6,821,619
194,652
4,501,570
13,552,117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14.2
216.1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75692</xdr:rowOff>
    </xdr:from>
    <xdr:to>
      <xdr:col>24</xdr:col>
      <xdr:colOff>62865</xdr:colOff>
      <xdr:row>38</xdr:row>
      <xdr:rowOff>125984</xdr:rowOff>
    </xdr:to>
    <xdr:cxnSp macro="">
      <xdr:nvCxnSpPr>
        <xdr:cNvPr id="58" name="直線コネクタ 57">
          <a:extLst>
            <a:ext uri="{FF2B5EF4-FFF2-40B4-BE49-F238E27FC236}">
              <a16:creationId xmlns="" xmlns:a16="http://schemas.microsoft.com/office/drawing/2014/main" id="{00000000-0008-0000-0700-00003A000000}"/>
            </a:ext>
          </a:extLst>
        </xdr:cNvPr>
        <xdr:cNvCxnSpPr/>
      </xdr:nvCxnSpPr>
      <xdr:spPr>
        <a:xfrm flipV="1">
          <a:off x="4633595" y="5219192"/>
          <a:ext cx="127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129811</xdr:rowOff>
    </xdr:from>
    <xdr:ext cx="469744" cy="259045"/>
    <xdr:sp macro="" textlink="">
      <xdr:nvSpPr>
        <xdr:cNvPr id="59" name="議会費最小値テキスト">
          <a:extLst>
            <a:ext uri="{FF2B5EF4-FFF2-40B4-BE49-F238E27FC236}">
              <a16:creationId xmlns="" xmlns:a16="http://schemas.microsoft.com/office/drawing/2014/main" id="{00000000-0008-0000-0700-00003B000000}"/>
            </a:ext>
          </a:extLst>
        </xdr:cNvPr>
        <xdr:cNvSpPr txBox="1"/>
      </xdr:nvSpPr>
      <xdr:spPr>
        <a:xfrm>
          <a:off x="4686300" y="664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125984</xdr:rowOff>
    </xdr:from>
    <xdr:to>
      <xdr:col>24</xdr:col>
      <xdr:colOff>152400</xdr:colOff>
      <xdr:row>38</xdr:row>
      <xdr:rowOff>125984</xdr:rowOff>
    </xdr:to>
    <xdr:cxnSp macro="">
      <xdr:nvCxnSpPr>
        <xdr:cNvPr id="60" name="直線コネクタ 59">
          <a:extLst>
            <a:ext uri="{FF2B5EF4-FFF2-40B4-BE49-F238E27FC236}">
              <a16:creationId xmlns="" xmlns:a16="http://schemas.microsoft.com/office/drawing/2014/main" id="{00000000-0008-0000-0700-00003C000000}"/>
            </a:ext>
          </a:extLst>
        </xdr:cNvPr>
        <xdr:cNvCxnSpPr/>
      </xdr:nvCxnSpPr>
      <xdr:spPr>
        <a:xfrm>
          <a:off x="4546600" y="664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22369</xdr:rowOff>
    </xdr:from>
    <xdr:ext cx="469744" cy="259045"/>
    <xdr:sp macro="" textlink="">
      <xdr:nvSpPr>
        <xdr:cNvPr id="61" name="議会費最大値テキスト">
          <a:extLst>
            <a:ext uri="{FF2B5EF4-FFF2-40B4-BE49-F238E27FC236}">
              <a16:creationId xmlns="" xmlns:a16="http://schemas.microsoft.com/office/drawing/2014/main" id="{00000000-0008-0000-0700-00003D000000}"/>
            </a:ext>
          </a:extLst>
        </xdr:cNvPr>
        <xdr:cNvSpPr txBox="1"/>
      </xdr:nvSpPr>
      <xdr:spPr>
        <a:xfrm>
          <a:off x="4686300" y="499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75692</xdr:rowOff>
    </xdr:from>
    <xdr:to>
      <xdr:col>24</xdr:col>
      <xdr:colOff>152400</xdr:colOff>
      <xdr:row>30</xdr:row>
      <xdr:rowOff>75692</xdr:rowOff>
    </xdr:to>
    <xdr:cxnSp macro="">
      <xdr:nvCxnSpPr>
        <xdr:cNvPr id="62" name="直線コネクタ 61">
          <a:extLst>
            <a:ext uri="{FF2B5EF4-FFF2-40B4-BE49-F238E27FC236}">
              <a16:creationId xmlns="" xmlns:a16="http://schemas.microsoft.com/office/drawing/2014/main" id="{00000000-0008-0000-0700-00003E000000}"/>
            </a:ext>
          </a:extLst>
        </xdr:cNvPr>
        <xdr:cNvCxnSpPr/>
      </xdr:nvCxnSpPr>
      <xdr:spPr>
        <a:xfrm>
          <a:off x="4546600" y="521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98552</xdr:rowOff>
    </xdr:from>
    <xdr:to>
      <xdr:col>24</xdr:col>
      <xdr:colOff>63500</xdr:colOff>
      <xdr:row>36</xdr:row>
      <xdr:rowOff>36504</xdr:rowOff>
    </xdr:to>
    <xdr:cxnSp macro="">
      <xdr:nvCxnSpPr>
        <xdr:cNvPr id="63" name="直線コネクタ 62">
          <a:extLst>
            <a:ext uri="{FF2B5EF4-FFF2-40B4-BE49-F238E27FC236}">
              <a16:creationId xmlns="" xmlns:a16="http://schemas.microsoft.com/office/drawing/2014/main" id="{00000000-0008-0000-0700-00003F000000}"/>
            </a:ext>
          </a:extLst>
        </xdr:cNvPr>
        <xdr:cNvCxnSpPr/>
      </xdr:nvCxnSpPr>
      <xdr:spPr>
        <a:xfrm>
          <a:off x="3797300" y="6099302"/>
          <a:ext cx="838200" cy="10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27848</xdr:rowOff>
    </xdr:from>
    <xdr:ext cx="469744" cy="259045"/>
    <xdr:sp macro="" textlink="">
      <xdr:nvSpPr>
        <xdr:cNvPr id="64" name="議会費平均値テキスト">
          <a:extLst>
            <a:ext uri="{FF2B5EF4-FFF2-40B4-BE49-F238E27FC236}">
              <a16:creationId xmlns="" xmlns:a16="http://schemas.microsoft.com/office/drawing/2014/main" id="{00000000-0008-0000-0700-000040000000}"/>
            </a:ext>
          </a:extLst>
        </xdr:cNvPr>
        <xdr:cNvSpPr txBox="1"/>
      </xdr:nvSpPr>
      <xdr:spPr>
        <a:xfrm>
          <a:off x="4686300" y="5685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4971</xdr:rowOff>
    </xdr:from>
    <xdr:to>
      <xdr:col>24</xdr:col>
      <xdr:colOff>114300</xdr:colOff>
      <xdr:row>34</xdr:row>
      <xdr:rowOff>106571</xdr:rowOff>
    </xdr:to>
    <xdr:sp macro="" textlink="">
      <xdr:nvSpPr>
        <xdr:cNvPr id="65" name="フローチャート: 判断 64">
          <a:extLst>
            <a:ext uri="{FF2B5EF4-FFF2-40B4-BE49-F238E27FC236}">
              <a16:creationId xmlns="" xmlns:a16="http://schemas.microsoft.com/office/drawing/2014/main" id="{00000000-0008-0000-0700-000041000000}"/>
            </a:ext>
          </a:extLst>
        </xdr:cNvPr>
        <xdr:cNvSpPr/>
      </xdr:nvSpPr>
      <xdr:spPr>
        <a:xfrm>
          <a:off x="45847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124025</xdr:rowOff>
    </xdr:from>
    <xdr:to>
      <xdr:col>19</xdr:col>
      <xdr:colOff>177800</xdr:colOff>
      <xdr:row>35</xdr:row>
      <xdr:rowOff>98552</xdr:rowOff>
    </xdr:to>
    <xdr:cxnSp macro="">
      <xdr:nvCxnSpPr>
        <xdr:cNvPr id="66" name="直線コネクタ 65">
          <a:extLst>
            <a:ext uri="{FF2B5EF4-FFF2-40B4-BE49-F238E27FC236}">
              <a16:creationId xmlns="" xmlns:a16="http://schemas.microsoft.com/office/drawing/2014/main" id="{00000000-0008-0000-0700-000042000000}"/>
            </a:ext>
          </a:extLst>
        </xdr:cNvPr>
        <xdr:cNvCxnSpPr/>
      </xdr:nvCxnSpPr>
      <xdr:spPr>
        <a:xfrm>
          <a:off x="2908300" y="5953325"/>
          <a:ext cx="889000" cy="145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10196</xdr:rowOff>
    </xdr:from>
    <xdr:to>
      <xdr:col>20</xdr:col>
      <xdr:colOff>38100</xdr:colOff>
      <xdr:row>34</xdr:row>
      <xdr:rowOff>111796</xdr:rowOff>
    </xdr:to>
    <xdr:sp macro="" textlink="">
      <xdr:nvSpPr>
        <xdr:cNvPr id="67" name="フローチャート: 判断 66">
          <a:extLst>
            <a:ext uri="{FF2B5EF4-FFF2-40B4-BE49-F238E27FC236}">
              <a16:creationId xmlns="" xmlns:a16="http://schemas.microsoft.com/office/drawing/2014/main" id="{00000000-0008-0000-0700-000043000000}"/>
            </a:ext>
          </a:extLst>
        </xdr:cNvPr>
        <xdr:cNvSpPr/>
      </xdr:nvSpPr>
      <xdr:spPr>
        <a:xfrm>
          <a:off x="3746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128323</xdr:rowOff>
    </xdr:from>
    <xdr:ext cx="469744" cy="259045"/>
    <xdr:sp macro="" textlink="">
      <xdr:nvSpPr>
        <xdr:cNvPr id="68" name="テキスト ボックス 67">
          <a:extLst>
            <a:ext uri="{FF2B5EF4-FFF2-40B4-BE49-F238E27FC236}">
              <a16:creationId xmlns="" xmlns:a16="http://schemas.microsoft.com/office/drawing/2014/main" id="{00000000-0008-0000-0700-000044000000}"/>
            </a:ext>
          </a:extLst>
        </xdr:cNvPr>
        <xdr:cNvSpPr txBox="1"/>
      </xdr:nvSpPr>
      <xdr:spPr>
        <a:xfrm>
          <a:off x="3562428" y="561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124025</xdr:rowOff>
    </xdr:from>
    <xdr:to>
      <xdr:col>15</xdr:col>
      <xdr:colOff>50800</xdr:colOff>
      <xdr:row>36</xdr:row>
      <xdr:rowOff>42708</xdr:rowOff>
    </xdr:to>
    <xdr:cxnSp macro="">
      <xdr:nvCxnSpPr>
        <xdr:cNvPr id="69" name="直線コネクタ 68">
          <a:extLst>
            <a:ext uri="{FF2B5EF4-FFF2-40B4-BE49-F238E27FC236}">
              <a16:creationId xmlns="" xmlns:a16="http://schemas.microsoft.com/office/drawing/2014/main" id="{00000000-0008-0000-0700-000045000000}"/>
            </a:ext>
          </a:extLst>
        </xdr:cNvPr>
        <xdr:cNvCxnSpPr/>
      </xdr:nvCxnSpPr>
      <xdr:spPr>
        <a:xfrm flipV="1">
          <a:off x="2019300" y="5953325"/>
          <a:ext cx="889000" cy="26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17707</xdr:rowOff>
    </xdr:from>
    <xdr:to>
      <xdr:col>15</xdr:col>
      <xdr:colOff>101600</xdr:colOff>
      <xdr:row>33</xdr:row>
      <xdr:rowOff>119307</xdr:rowOff>
    </xdr:to>
    <xdr:sp macro="" textlink="">
      <xdr:nvSpPr>
        <xdr:cNvPr id="70" name="フローチャート: 判断 69">
          <a:extLst>
            <a:ext uri="{FF2B5EF4-FFF2-40B4-BE49-F238E27FC236}">
              <a16:creationId xmlns="" xmlns:a16="http://schemas.microsoft.com/office/drawing/2014/main" id="{00000000-0008-0000-0700-000046000000}"/>
            </a:ext>
          </a:extLst>
        </xdr:cNvPr>
        <xdr:cNvSpPr/>
      </xdr:nvSpPr>
      <xdr:spPr>
        <a:xfrm>
          <a:off x="2857500" y="567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135834</xdr:rowOff>
    </xdr:from>
    <xdr:ext cx="469744" cy="259045"/>
    <xdr:sp macro="" textlink="">
      <xdr:nvSpPr>
        <xdr:cNvPr id="71" name="テキスト ボックス 70">
          <a:extLst>
            <a:ext uri="{FF2B5EF4-FFF2-40B4-BE49-F238E27FC236}">
              <a16:creationId xmlns="" xmlns:a16="http://schemas.microsoft.com/office/drawing/2014/main" id="{00000000-0008-0000-0700-000047000000}"/>
            </a:ext>
          </a:extLst>
        </xdr:cNvPr>
        <xdr:cNvSpPr txBox="1"/>
      </xdr:nvSpPr>
      <xdr:spPr>
        <a:xfrm>
          <a:off x="2673428" y="545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42708</xdr:rowOff>
    </xdr:from>
    <xdr:to>
      <xdr:col>10</xdr:col>
      <xdr:colOff>114300</xdr:colOff>
      <xdr:row>36</xdr:row>
      <xdr:rowOff>137414</xdr:rowOff>
    </xdr:to>
    <xdr:cxnSp macro="">
      <xdr:nvCxnSpPr>
        <xdr:cNvPr id="72" name="直線コネクタ 71">
          <a:extLst>
            <a:ext uri="{FF2B5EF4-FFF2-40B4-BE49-F238E27FC236}">
              <a16:creationId xmlns="" xmlns:a16="http://schemas.microsoft.com/office/drawing/2014/main" id="{00000000-0008-0000-0700-000048000000}"/>
            </a:ext>
          </a:extLst>
        </xdr:cNvPr>
        <xdr:cNvCxnSpPr/>
      </xdr:nvCxnSpPr>
      <xdr:spPr>
        <a:xfrm flipV="1">
          <a:off x="1130300" y="6214908"/>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106861</xdr:rowOff>
    </xdr:from>
    <xdr:to>
      <xdr:col>10</xdr:col>
      <xdr:colOff>165100</xdr:colOff>
      <xdr:row>34</xdr:row>
      <xdr:rowOff>37011</xdr:rowOff>
    </xdr:to>
    <xdr:sp macro="" textlink="">
      <xdr:nvSpPr>
        <xdr:cNvPr id="73" name="フローチャート: 判断 72">
          <a:extLst>
            <a:ext uri="{FF2B5EF4-FFF2-40B4-BE49-F238E27FC236}">
              <a16:creationId xmlns="" xmlns:a16="http://schemas.microsoft.com/office/drawing/2014/main" id="{00000000-0008-0000-0700-000049000000}"/>
            </a:ext>
          </a:extLst>
        </xdr:cNvPr>
        <xdr:cNvSpPr/>
      </xdr:nvSpPr>
      <xdr:spPr>
        <a:xfrm>
          <a:off x="1968500" y="57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53538</xdr:rowOff>
    </xdr:from>
    <xdr:ext cx="469744" cy="259045"/>
    <xdr:sp macro="" textlink="">
      <xdr:nvSpPr>
        <xdr:cNvPr id="74" name="テキスト ボックス 73">
          <a:extLst>
            <a:ext uri="{FF2B5EF4-FFF2-40B4-BE49-F238E27FC236}">
              <a16:creationId xmlns="" xmlns:a16="http://schemas.microsoft.com/office/drawing/2014/main" id="{00000000-0008-0000-0700-00004A000000}"/>
            </a:ext>
          </a:extLst>
        </xdr:cNvPr>
        <xdr:cNvSpPr txBox="1"/>
      </xdr:nvSpPr>
      <xdr:spPr>
        <a:xfrm>
          <a:off x="1784428" y="553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123843</xdr:rowOff>
    </xdr:from>
    <xdr:to>
      <xdr:col>6</xdr:col>
      <xdr:colOff>38100</xdr:colOff>
      <xdr:row>34</xdr:row>
      <xdr:rowOff>53993</xdr:rowOff>
    </xdr:to>
    <xdr:sp macro="" textlink="">
      <xdr:nvSpPr>
        <xdr:cNvPr id="75" name="フローチャート: 判断 74">
          <a:extLst>
            <a:ext uri="{FF2B5EF4-FFF2-40B4-BE49-F238E27FC236}">
              <a16:creationId xmlns="" xmlns:a16="http://schemas.microsoft.com/office/drawing/2014/main" id="{00000000-0008-0000-0700-00004B000000}"/>
            </a:ext>
          </a:extLst>
        </xdr:cNvPr>
        <xdr:cNvSpPr/>
      </xdr:nvSpPr>
      <xdr:spPr>
        <a:xfrm>
          <a:off x="1079500" y="578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70520</xdr:rowOff>
    </xdr:from>
    <xdr:ext cx="469744" cy="259045"/>
    <xdr:sp macro="" textlink="">
      <xdr:nvSpPr>
        <xdr:cNvPr id="76" name="テキスト ボックス 75">
          <a:extLst>
            <a:ext uri="{FF2B5EF4-FFF2-40B4-BE49-F238E27FC236}">
              <a16:creationId xmlns="" xmlns:a16="http://schemas.microsoft.com/office/drawing/2014/main" id="{00000000-0008-0000-0700-00004C000000}"/>
            </a:ext>
          </a:extLst>
        </xdr:cNvPr>
        <xdr:cNvSpPr txBox="1"/>
      </xdr:nvSpPr>
      <xdr:spPr>
        <a:xfrm>
          <a:off x="895428" y="555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157154</xdr:rowOff>
    </xdr:from>
    <xdr:to>
      <xdr:col>24</xdr:col>
      <xdr:colOff>114300</xdr:colOff>
      <xdr:row>36</xdr:row>
      <xdr:rowOff>87304</xdr:rowOff>
    </xdr:to>
    <xdr:sp macro="" textlink="">
      <xdr:nvSpPr>
        <xdr:cNvPr id="82" name="楕円 81">
          <a:extLst>
            <a:ext uri="{FF2B5EF4-FFF2-40B4-BE49-F238E27FC236}">
              <a16:creationId xmlns="" xmlns:a16="http://schemas.microsoft.com/office/drawing/2014/main" id="{00000000-0008-0000-0700-000052000000}"/>
            </a:ext>
          </a:extLst>
        </xdr:cNvPr>
        <xdr:cNvSpPr/>
      </xdr:nvSpPr>
      <xdr:spPr>
        <a:xfrm>
          <a:off x="4584700" y="615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135581</xdr:rowOff>
    </xdr:from>
    <xdr:ext cx="469744" cy="259045"/>
    <xdr:sp macro="" textlink="">
      <xdr:nvSpPr>
        <xdr:cNvPr id="83" name="議会費該当値テキスト">
          <a:extLst>
            <a:ext uri="{FF2B5EF4-FFF2-40B4-BE49-F238E27FC236}">
              <a16:creationId xmlns="" xmlns:a16="http://schemas.microsoft.com/office/drawing/2014/main" id="{00000000-0008-0000-0700-000053000000}"/>
            </a:ext>
          </a:extLst>
        </xdr:cNvPr>
        <xdr:cNvSpPr txBox="1"/>
      </xdr:nvSpPr>
      <xdr:spPr>
        <a:xfrm>
          <a:off x="4686300" y="613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47752</xdr:rowOff>
    </xdr:from>
    <xdr:to>
      <xdr:col>20</xdr:col>
      <xdr:colOff>38100</xdr:colOff>
      <xdr:row>35</xdr:row>
      <xdr:rowOff>149352</xdr:rowOff>
    </xdr:to>
    <xdr:sp macro="" textlink="">
      <xdr:nvSpPr>
        <xdr:cNvPr id="84" name="楕円 83">
          <a:extLst>
            <a:ext uri="{FF2B5EF4-FFF2-40B4-BE49-F238E27FC236}">
              <a16:creationId xmlns="" xmlns:a16="http://schemas.microsoft.com/office/drawing/2014/main" id="{00000000-0008-0000-0700-000054000000}"/>
            </a:ext>
          </a:extLst>
        </xdr:cNvPr>
        <xdr:cNvSpPr/>
      </xdr:nvSpPr>
      <xdr:spPr>
        <a:xfrm>
          <a:off x="3746500" y="604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140479</xdr:rowOff>
    </xdr:from>
    <xdr:ext cx="469744" cy="259045"/>
    <xdr:sp macro="" textlink="">
      <xdr:nvSpPr>
        <xdr:cNvPr id="85" name="テキスト ボックス 84">
          <a:extLst>
            <a:ext uri="{FF2B5EF4-FFF2-40B4-BE49-F238E27FC236}">
              <a16:creationId xmlns="" xmlns:a16="http://schemas.microsoft.com/office/drawing/2014/main" id="{00000000-0008-0000-0700-000055000000}"/>
            </a:ext>
          </a:extLst>
        </xdr:cNvPr>
        <xdr:cNvSpPr txBox="1"/>
      </xdr:nvSpPr>
      <xdr:spPr>
        <a:xfrm>
          <a:off x="3562428" y="614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73225</xdr:rowOff>
    </xdr:from>
    <xdr:to>
      <xdr:col>15</xdr:col>
      <xdr:colOff>101600</xdr:colOff>
      <xdr:row>35</xdr:row>
      <xdr:rowOff>3375</xdr:rowOff>
    </xdr:to>
    <xdr:sp macro="" textlink="">
      <xdr:nvSpPr>
        <xdr:cNvPr id="86" name="楕円 85">
          <a:extLst>
            <a:ext uri="{FF2B5EF4-FFF2-40B4-BE49-F238E27FC236}">
              <a16:creationId xmlns="" xmlns:a16="http://schemas.microsoft.com/office/drawing/2014/main" id="{00000000-0008-0000-0700-000056000000}"/>
            </a:ext>
          </a:extLst>
        </xdr:cNvPr>
        <xdr:cNvSpPr/>
      </xdr:nvSpPr>
      <xdr:spPr>
        <a:xfrm>
          <a:off x="2857500" y="590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165952</xdr:rowOff>
    </xdr:from>
    <xdr:ext cx="469744" cy="259045"/>
    <xdr:sp macro="" textlink="">
      <xdr:nvSpPr>
        <xdr:cNvPr id="87" name="テキスト ボックス 86">
          <a:extLst>
            <a:ext uri="{FF2B5EF4-FFF2-40B4-BE49-F238E27FC236}">
              <a16:creationId xmlns="" xmlns:a16="http://schemas.microsoft.com/office/drawing/2014/main" id="{00000000-0008-0000-0700-000057000000}"/>
            </a:ext>
          </a:extLst>
        </xdr:cNvPr>
        <xdr:cNvSpPr txBox="1"/>
      </xdr:nvSpPr>
      <xdr:spPr>
        <a:xfrm>
          <a:off x="2673428" y="599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163358</xdr:rowOff>
    </xdr:from>
    <xdr:to>
      <xdr:col>10</xdr:col>
      <xdr:colOff>165100</xdr:colOff>
      <xdr:row>36</xdr:row>
      <xdr:rowOff>93508</xdr:rowOff>
    </xdr:to>
    <xdr:sp macro="" textlink="">
      <xdr:nvSpPr>
        <xdr:cNvPr id="88" name="楕円 87">
          <a:extLst>
            <a:ext uri="{FF2B5EF4-FFF2-40B4-BE49-F238E27FC236}">
              <a16:creationId xmlns="" xmlns:a16="http://schemas.microsoft.com/office/drawing/2014/main" id="{00000000-0008-0000-0700-000058000000}"/>
            </a:ext>
          </a:extLst>
        </xdr:cNvPr>
        <xdr:cNvSpPr/>
      </xdr:nvSpPr>
      <xdr:spPr>
        <a:xfrm>
          <a:off x="1968500" y="616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84635</xdr:rowOff>
    </xdr:from>
    <xdr:ext cx="469744" cy="259045"/>
    <xdr:sp macro="" textlink="">
      <xdr:nvSpPr>
        <xdr:cNvPr id="89" name="テキスト ボックス 88">
          <a:extLst>
            <a:ext uri="{FF2B5EF4-FFF2-40B4-BE49-F238E27FC236}">
              <a16:creationId xmlns="" xmlns:a16="http://schemas.microsoft.com/office/drawing/2014/main" id="{00000000-0008-0000-0700-000059000000}"/>
            </a:ext>
          </a:extLst>
        </xdr:cNvPr>
        <xdr:cNvSpPr txBox="1"/>
      </xdr:nvSpPr>
      <xdr:spPr>
        <a:xfrm>
          <a:off x="1784428" y="625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86614</xdr:rowOff>
    </xdr:from>
    <xdr:to>
      <xdr:col>6</xdr:col>
      <xdr:colOff>38100</xdr:colOff>
      <xdr:row>37</xdr:row>
      <xdr:rowOff>16764</xdr:rowOff>
    </xdr:to>
    <xdr:sp macro="" textlink="">
      <xdr:nvSpPr>
        <xdr:cNvPr id="90" name="楕円 89">
          <a:extLst>
            <a:ext uri="{FF2B5EF4-FFF2-40B4-BE49-F238E27FC236}">
              <a16:creationId xmlns="" xmlns:a16="http://schemas.microsoft.com/office/drawing/2014/main" id="{00000000-0008-0000-0700-00005A000000}"/>
            </a:ext>
          </a:extLst>
        </xdr:cNvPr>
        <xdr:cNvSpPr/>
      </xdr:nvSpPr>
      <xdr:spPr>
        <a:xfrm>
          <a:off x="1079500" y="625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7891</xdr:rowOff>
    </xdr:from>
    <xdr:ext cx="469744" cy="259045"/>
    <xdr:sp macro="" textlink="">
      <xdr:nvSpPr>
        <xdr:cNvPr id="91" name="テキスト ボックス 90">
          <a:extLst>
            <a:ext uri="{FF2B5EF4-FFF2-40B4-BE49-F238E27FC236}">
              <a16:creationId xmlns="" xmlns:a16="http://schemas.microsoft.com/office/drawing/2014/main" id="{00000000-0008-0000-0700-00005B000000}"/>
            </a:ext>
          </a:extLst>
        </xdr:cNvPr>
        <xdr:cNvSpPr txBox="1"/>
      </xdr:nvSpPr>
      <xdr:spPr>
        <a:xfrm>
          <a:off x="895428" y="635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5" name="テキスト ボックス 104">
          <a:extLst>
            <a:ext uri="{FF2B5EF4-FFF2-40B4-BE49-F238E27FC236}">
              <a16:creationId xmlns="" xmlns:a16="http://schemas.microsoft.com/office/drawing/2014/main" id="{00000000-0008-0000-0700-000069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 xmlns:a16="http://schemas.microsoft.com/office/drawing/2014/main" id="{00000000-0008-0000-07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169342</xdr:rowOff>
    </xdr:from>
    <xdr:to>
      <xdr:col>24</xdr:col>
      <xdr:colOff>62865</xdr:colOff>
      <xdr:row>57</xdr:row>
      <xdr:rowOff>120254</xdr:rowOff>
    </xdr:to>
    <xdr:cxnSp macro="">
      <xdr:nvCxnSpPr>
        <xdr:cNvPr id="115" name="直線コネクタ 114">
          <a:extLst>
            <a:ext uri="{FF2B5EF4-FFF2-40B4-BE49-F238E27FC236}">
              <a16:creationId xmlns="" xmlns:a16="http://schemas.microsoft.com/office/drawing/2014/main" id="{00000000-0008-0000-0700-000073000000}"/>
            </a:ext>
          </a:extLst>
        </xdr:cNvPr>
        <xdr:cNvCxnSpPr/>
      </xdr:nvCxnSpPr>
      <xdr:spPr>
        <a:xfrm flipV="1">
          <a:off x="4633595" y="8570392"/>
          <a:ext cx="1270" cy="1322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124081</xdr:rowOff>
    </xdr:from>
    <xdr:ext cx="534377" cy="259045"/>
    <xdr:sp macro="" textlink="">
      <xdr:nvSpPr>
        <xdr:cNvPr id="116" name="総務費最小値テキスト">
          <a:extLst>
            <a:ext uri="{FF2B5EF4-FFF2-40B4-BE49-F238E27FC236}">
              <a16:creationId xmlns="" xmlns:a16="http://schemas.microsoft.com/office/drawing/2014/main" id="{00000000-0008-0000-0700-000074000000}"/>
            </a:ext>
          </a:extLst>
        </xdr:cNvPr>
        <xdr:cNvSpPr txBox="1"/>
      </xdr:nvSpPr>
      <xdr:spPr>
        <a:xfrm>
          <a:off x="4686300" y="989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120254</xdr:rowOff>
    </xdr:from>
    <xdr:to>
      <xdr:col>24</xdr:col>
      <xdr:colOff>152400</xdr:colOff>
      <xdr:row>57</xdr:row>
      <xdr:rowOff>120254</xdr:rowOff>
    </xdr:to>
    <xdr:cxnSp macro="">
      <xdr:nvCxnSpPr>
        <xdr:cNvPr id="117" name="直線コネクタ 116">
          <a:extLst>
            <a:ext uri="{FF2B5EF4-FFF2-40B4-BE49-F238E27FC236}">
              <a16:creationId xmlns="" xmlns:a16="http://schemas.microsoft.com/office/drawing/2014/main" id="{00000000-0008-0000-0700-000075000000}"/>
            </a:ext>
          </a:extLst>
        </xdr:cNvPr>
        <xdr:cNvCxnSpPr/>
      </xdr:nvCxnSpPr>
      <xdr:spPr>
        <a:xfrm>
          <a:off x="4546600" y="989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116019</xdr:rowOff>
    </xdr:from>
    <xdr:ext cx="599010" cy="259045"/>
    <xdr:sp macro="" textlink="">
      <xdr:nvSpPr>
        <xdr:cNvPr id="118" name="総務費最大値テキスト">
          <a:extLst>
            <a:ext uri="{FF2B5EF4-FFF2-40B4-BE49-F238E27FC236}">
              <a16:creationId xmlns="" xmlns:a16="http://schemas.microsoft.com/office/drawing/2014/main" id="{00000000-0008-0000-0700-000076000000}"/>
            </a:ext>
          </a:extLst>
        </xdr:cNvPr>
        <xdr:cNvSpPr txBox="1"/>
      </xdr:nvSpPr>
      <xdr:spPr>
        <a:xfrm>
          <a:off x="4686300" y="834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208,610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169342</xdr:rowOff>
    </xdr:from>
    <xdr:to>
      <xdr:col>24</xdr:col>
      <xdr:colOff>152400</xdr:colOff>
      <xdr:row>49</xdr:row>
      <xdr:rowOff>169342</xdr:rowOff>
    </xdr:to>
    <xdr:cxnSp macro="">
      <xdr:nvCxnSpPr>
        <xdr:cNvPr id="119" name="直線コネクタ 118">
          <a:extLst>
            <a:ext uri="{FF2B5EF4-FFF2-40B4-BE49-F238E27FC236}">
              <a16:creationId xmlns="" xmlns:a16="http://schemas.microsoft.com/office/drawing/2014/main" id="{00000000-0008-0000-0700-000077000000}"/>
            </a:ext>
          </a:extLst>
        </xdr:cNvPr>
        <xdr:cNvCxnSpPr/>
      </xdr:nvCxnSpPr>
      <xdr:spPr>
        <a:xfrm>
          <a:off x="4546600" y="8570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169914</xdr:rowOff>
    </xdr:from>
    <xdr:to>
      <xdr:col>24</xdr:col>
      <xdr:colOff>63500</xdr:colOff>
      <xdr:row>57</xdr:row>
      <xdr:rowOff>81018</xdr:rowOff>
    </xdr:to>
    <xdr:cxnSp macro="">
      <xdr:nvCxnSpPr>
        <xdr:cNvPr id="120" name="直線コネクタ 119">
          <a:extLst>
            <a:ext uri="{FF2B5EF4-FFF2-40B4-BE49-F238E27FC236}">
              <a16:creationId xmlns="" xmlns:a16="http://schemas.microsoft.com/office/drawing/2014/main" id="{00000000-0008-0000-0700-000078000000}"/>
            </a:ext>
          </a:extLst>
        </xdr:cNvPr>
        <xdr:cNvCxnSpPr/>
      </xdr:nvCxnSpPr>
      <xdr:spPr>
        <a:xfrm>
          <a:off x="3797300" y="9771114"/>
          <a:ext cx="838200" cy="8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72450</xdr:rowOff>
    </xdr:from>
    <xdr:ext cx="534377" cy="259045"/>
    <xdr:sp macro="" textlink="">
      <xdr:nvSpPr>
        <xdr:cNvPr id="121" name="総務費平均値テキスト">
          <a:extLst>
            <a:ext uri="{FF2B5EF4-FFF2-40B4-BE49-F238E27FC236}">
              <a16:creationId xmlns="" xmlns:a16="http://schemas.microsoft.com/office/drawing/2014/main" id="{00000000-0008-0000-0700-000079000000}"/>
            </a:ext>
          </a:extLst>
        </xdr:cNvPr>
        <xdr:cNvSpPr txBox="1"/>
      </xdr:nvSpPr>
      <xdr:spPr>
        <a:xfrm>
          <a:off x="4686300" y="9330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49573</xdr:rowOff>
    </xdr:from>
    <xdr:to>
      <xdr:col>24</xdr:col>
      <xdr:colOff>114300</xdr:colOff>
      <xdr:row>55</xdr:row>
      <xdr:rowOff>151173</xdr:rowOff>
    </xdr:to>
    <xdr:sp macro="" textlink="">
      <xdr:nvSpPr>
        <xdr:cNvPr id="122" name="フローチャート: 判断 121">
          <a:extLst>
            <a:ext uri="{FF2B5EF4-FFF2-40B4-BE49-F238E27FC236}">
              <a16:creationId xmlns="" xmlns:a16="http://schemas.microsoft.com/office/drawing/2014/main" id="{00000000-0008-0000-0700-00007A000000}"/>
            </a:ext>
          </a:extLst>
        </xdr:cNvPr>
        <xdr:cNvSpPr/>
      </xdr:nvSpPr>
      <xdr:spPr>
        <a:xfrm>
          <a:off x="4584700" y="947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117579</xdr:rowOff>
    </xdr:from>
    <xdr:to>
      <xdr:col>19</xdr:col>
      <xdr:colOff>177800</xdr:colOff>
      <xdr:row>56</xdr:row>
      <xdr:rowOff>169914</xdr:rowOff>
    </xdr:to>
    <xdr:cxnSp macro="">
      <xdr:nvCxnSpPr>
        <xdr:cNvPr id="123" name="直線コネクタ 122">
          <a:extLst>
            <a:ext uri="{FF2B5EF4-FFF2-40B4-BE49-F238E27FC236}">
              <a16:creationId xmlns="" xmlns:a16="http://schemas.microsoft.com/office/drawing/2014/main" id="{00000000-0008-0000-0700-00007B000000}"/>
            </a:ext>
          </a:extLst>
        </xdr:cNvPr>
        <xdr:cNvCxnSpPr/>
      </xdr:nvCxnSpPr>
      <xdr:spPr>
        <a:xfrm>
          <a:off x="2908300" y="9718779"/>
          <a:ext cx="889000" cy="5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59989</xdr:rowOff>
    </xdr:from>
    <xdr:to>
      <xdr:col>20</xdr:col>
      <xdr:colOff>38100</xdr:colOff>
      <xdr:row>55</xdr:row>
      <xdr:rowOff>161589</xdr:rowOff>
    </xdr:to>
    <xdr:sp macro="" textlink="">
      <xdr:nvSpPr>
        <xdr:cNvPr id="124" name="フローチャート: 判断 123">
          <a:extLst>
            <a:ext uri="{FF2B5EF4-FFF2-40B4-BE49-F238E27FC236}">
              <a16:creationId xmlns="" xmlns:a16="http://schemas.microsoft.com/office/drawing/2014/main" id="{00000000-0008-0000-0700-00007C000000}"/>
            </a:ext>
          </a:extLst>
        </xdr:cNvPr>
        <xdr:cNvSpPr/>
      </xdr:nvSpPr>
      <xdr:spPr>
        <a:xfrm>
          <a:off x="3746500" y="948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6666</xdr:rowOff>
    </xdr:from>
    <xdr:ext cx="534377" cy="259045"/>
    <xdr:sp macro="" textlink="">
      <xdr:nvSpPr>
        <xdr:cNvPr id="125" name="テキスト ボックス 124">
          <a:extLst>
            <a:ext uri="{FF2B5EF4-FFF2-40B4-BE49-F238E27FC236}">
              <a16:creationId xmlns="" xmlns:a16="http://schemas.microsoft.com/office/drawing/2014/main" id="{00000000-0008-0000-0700-00007D000000}"/>
            </a:ext>
          </a:extLst>
        </xdr:cNvPr>
        <xdr:cNvSpPr txBox="1"/>
      </xdr:nvSpPr>
      <xdr:spPr>
        <a:xfrm>
          <a:off x="3530111" y="926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117579</xdr:rowOff>
    </xdr:from>
    <xdr:to>
      <xdr:col>15</xdr:col>
      <xdr:colOff>50800</xdr:colOff>
      <xdr:row>56</xdr:row>
      <xdr:rowOff>161813</xdr:rowOff>
    </xdr:to>
    <xdr:cxnSp macro="">
      <xdr:nvCxnSpPr>
        <xdr:cNvPr id="126" name="直線コネクタ 125">
          <a:extLst>
            <a:ext uri="{FF2B5EF4-FFF2-40B4-BE49-F238E27FC236}">
              <a16:creationId xmlns="" xmlns:a16="http://schemas.microsoft.com/office/drawing/2014/main" id="{00000000-0008-0000-0700-00007E000000}"/>
            </a:ext>
          </a:extLst>
        </xdr:cNvPr>
        <xdr:cNvCxnSpPr/>
      </xdr:nvCxnSpPr>
      <xdr:spPr>
        <a:xfrm flipV="1">
          <a:off x="2019300" y="9718779"/>
          <a:ext cx="889000" cy="4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72784</xdr:rowOff>
    </xdr:from>
    <xdr:to>
      <xdr:col>15</xdr:col>
      <xdr:colOff>101600</xdr:colOff>
      <xdr:row>56</xdr:row>
      <xdr:rowOff>2934</xdr:rowOff>
    </xdr:to>
    <xdr:sp macro="" textlink="">
      <xdr:nvSpPr>
        <xdr:cNvPr id="127" name="フローチャート: 判断 126">
          <a:extLst>
            <a:ext uri="{FF2B5EF4-FFF2-40B4-BE49-F238E27FC236}">
              <a16:creationId xmlns="" xmlns:a16="http://schemas.microsoft.com/office/drawing/2014/main" id="{00000000-0008-0000-0700-00007F000000}"/>
            </a:ext>
          </a:extLst>
        </xdr:cNvPr>
        <xdr:cNvSpPr/>
      </xdr:nvSpPr>
      <xdr:spPr>
        <a:xfrm>
          <a:off x="2857500" y="950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19461</xdr:rowOff>
    </xdr:from>
    <xdr:ext cx="534377" cy="259045"/>
    <xdr:sp macro="" textlink="">
      <xdr:nvSpPr>
        <xdr:cNvPr id="128" name="テキスト ボックス 127">
          <a:extLst>
            <a:ext uri="{FF2B5EF4-FFF2-40B4-BE49-F238E27FC236}">
              <a16:creationId xmlns="" xmlns:a16="http://schemas.microsoft.com/office/drawing/2014/main" id="{00000000-0008-0000-0700-000080000000}"/>
            </a:ext>
          </a:extLst>
        </xdr:cNvPr>
        <xdr:cNvSpPr txBox="1"/>
      </xdr:nvSpPr>
      <xdr:spPr>
        <a:xfrm>
          <a:off x="2641111" y="927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161813</xdr:rowOff>
    </xdr:from>
    <xdr:to>
      <xdr:col>10</xdr:col>
      <xdr:colOff>114300</xdr:colOff>
      <xdr:row>57</xdr:row>
      <xdr:rowOff>49281</xdr:rowOff>
    </xdr:to>
    <xdr:cxnSp macro="">
      <xdr:nvCxnSpPr>
        <xdr:cNvPr id="129" name="直線コネクタ 128">
          <a:extLst>
            <a:ext uri="{FF2B5EF4-FFF2-40B4-BE49-F238E27FC236}">
              <a16:creationId xmlns="" xmlns:a16="http://schemas.microsoft.com/office/drawing/2014/main" id="{00000000-0008-0000-0700-000081000000}"/>
            </a:ext>
          </a:extLst>
        </xdr:cNvPr>
        <xdr:cNvCxnSpPr/>
      </xdr:nvCxnSpPr>
      <xdr:spPr>
        <a:xfrm flipV="1">
          <a:off x="1130300" y="9763013"/>
          <a:ext cx="889000" cy="58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76936</xdr:rowOff>
    </xdr:from>
    <xdr:to>
      <xdr:col>10</xdr:col>
      <xdr:colOff>165100</xdr:colOff>
      <xdr:row>56</xdr:row>
      <xdr:rowOff>7086</xdr:rowOff>
    </xdr:to>
    <xdr:sp macro="" textlink="">
      <xdr:nvSpPr>
        <xdr:cNvPr id="130" name="フローチャート: 判断 129">
          <a:extLst>
            <a:ext uri="{FF2B5EF4-FFF2-40B4-BE49-F238E27FC236}">
              <a16:creationId xmlns="" xmlns:a16="http://schemas.microsoft.com/office/drawing/2014/main" id="{00000000-0008-0000-0700-000082000000}"/>
            </a:ext>
          </a:extLst>
        </xdr:cNvPr>
        <xdr:cNvSpPr/>
      </xdr:nvSpPr>
      <xdr:spPr>
        <a:xfrm>
          <a:off x="1968500" y="950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23613</xdr:rowOff>
    </xdr:from>
    <xdr:ext cx="534377" cy="259045"/>
    <xdr:sp macro="" textlink="">
      <xdr:nvSpPr>
        <xdr:cNvPr id="131" name="テキスト ボックス 130">
          <a:extLst>
            <a:ext uri="{FF2B5EF4-FFF2-40B4-BE49-F238E27FC236}">
              <a16:creationId xmlns="" xmlns:a16="http://schemas.microsoft.com/office/drawing/2014/main" id="{00000000-0008-0000-0700-000083000000}"/>
            </a:ext>
          </a:extLst>
        </xdr:cNvPr>
        <xdr:cNvSpPr txBox="1"/>
      </xdr:nvSpPr>
      <xdr:spPr>
        <a:xfrm>
          <a:off x="1752111" y="928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87971</xdr:rowOff>
    </xdr:from>
    <xdr:to>
      <xdr:col>6</xdr:col>
      <xdr:colOff>38100</xdr:colOff>
      <xdr:row>56</xdr:row>
      <xdr:rowOff>18121</xdr:rowOff>
    </xdr:to>
    <xdr:sp macro="" textlink="">
      <xdr:nvSpPr>
        <xdr:cNvPr id="132" name="フローチャート: 判断 131">
          <a:extLst>
            <a:ext uri="{FF2B5EF4-FFF2-40B4-BE49-F238E27FC236}">
              <a16:creationId xmlns="" xmlns:a16="http://schemas.microsoft.com/office/drawing/2014/main" id="{00000000-0008-0000-0700-000084000000}"/>
            </a:ext>
          </a:extLst>
        </xdr:cNvPr>
        <xdr:cNvSpPr/>
      </xdr:nvSpPr>
      <xdr:spPr>
        <a:xfrm>
          <a:off x="1079500" y="951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34648</xdr:rowOff>
    </xdr:from>
    <xdr:ext cx="534377" cy="259045"/>
    <xdr:sp macro="" textlink="">
      <xdr:nvSpPr>
        <xdr:cNvPr id="133" name="テキスト ボックス 132">
          <a:extLst>
            <a:ext uri="{FF2B5EF4-FFF2-40B4-BE49-F238E27FC236}">
              <a16:creationId xmlns="" xmlns:a16="http://schemas.microsoft.com/office/drawing/2014/main" id="{00000000-0008-0000-0700-000085000000}"/>
            </a:ext>
          </a:extLst>
        </xdr:cNvPr>
        <xdr:cNvSpPr txBox="1"/>
      </xdr:nvSpPr>
      <xdr:spPr>
        <a:xfrm>
          <a:off x="863111" y="929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30218</xdr:rowOff>
    </xdr:from>
    <xdr:to>
      <xdr:col>24</xdr:col>
      <xdr:colOff>114300</xdr:colOff>
      <xdr:row>57</xdr:row>
      <xdr:rowOff>131818</xdr:rowOff>
    </xdr:to>
    <xdr:sp macro="" textlink="">
      <xdr:nvSpPr>
        <xdr:cNvPr id="139" name="楕円 138">
          <a:extLst>
            <a:ext uri="{FF2B5EF4-FFF2-40B4-BE49-F238E27FC236}">
              <a16:creationId xmlns="" xmlns:a16="http://schemas.microsoft.com/office/drawing/2014/main" id="{00000000-0008-0000-0700-00008B000000}"/>
            </a:ext>
          </a:extLst>
        </xdr:cNvPr>
        <xdr:cNvSpPr/>
      </xdr:nvSpPr>
      <xdr:spPr>
        <a:xfrm>
          <a:off x="4584700" y="980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116595</xdr:rowOff>
    </xdr:from>
    <xdr:ext cx="534377" cy="259045"/>
    <xdr:sp macro="" textlink="">
      <xdr:nvSpPr>
        <xdr:cNvPr id="140" name="総務費該当値テキスト">
          <a:extLst>
            <a:ext uri="{FF2B5EF4-FFF2-40B4-BE49-F238E27FC236}">
              <a16:creationId xmlns="" xmlns:a16="http://schemas.microsoft.com/office/drawing/2014/main" id="{00000000-0008-0000-0700-00008C000000}"/>
            </a:ext>
          </a:extLst>
        </xdr:cNvPr>
        <xdr:cNvSpPr txBox="1"/>
      </xdr:nvSpPr>
      <xdr:spPr>
        <a:xfrm>
          <a:off x="4686300" y="971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119114</xdr:rowOff>
    </xdr:from>
    <xdr:to>
      <xdr:col>20</xdr:col>
      <xdr:colOff>38100</xdr:colOff>
      <xdr:row>57</xdr:row>
      <xdr:rowOff>49264</xdr:rowOff>
    </xdr:to>
    <xdr:sp macro="" textlink="">
      <xdr:nvSpPr>
        <xdr:cNvPr id="141" name="楕円 140">
          <a:extLst>
            <a:ext uri="{FF2B5EF4-FFF2-40B4-BE49-F238E27FC236}">
              <a16:creationId xmlns="" xmlns:a16="http://schemas.microsoft.com/office/drawing/2014/main" id="{00000000-0008-0000-0700-00008D000000}"/>
            </a:ext>
          </a:extLst>
        </xdr:cNvPr>
        <xdr:cNvSpPr/>
      </xdr:nvSpPr>
      <xdr:spPr>
        <a:xfrm>
          <a:off x="3746500" y="972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40391</xdr:rowOff>
    </xdr:from>
    <xdr:ext cx="534377" cy="259045"/>
    <xdr:sp macro="" textlink="">
      <xdr:nvSpPr>
        <xdr:cNvPr id="142" name="テキスト ボックス 141">
          <a:extLst>
            <a:ext uri="{FF2B5EF4-FFF2-40B4-BE49-F238E27FC236}">
              <a16:creationId xmlns="" xmlns:a16="http://schemas.microsoft.com/office/drawing/2014/main" id="{00000000-0008-0000-0700-00008E000000}"/>
            </a:ext>
          </a:extLst>
        </xdr:cNvPr>
        <xdr:cNvSpPr txBox="1"/>
      </xdr:nvSpPr>
      <xdr:spPr>
        <a:xfrm>
          <a:off x="3530111" y="981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66779</xdr:rowOff>
    </xdr:from>
    <xdr:to>
      <xdr:col>15</xdr:col>
      <xdr:colOff>101600</xdr:colOff>
      <xdr:row>56</xdr:row>
      <xdr:rowOff>168379</xdr:rowOff>
    </xdr:to>
    <xdr:sp macro="" textlink="">
      <xdr:nvSpPr>
        <xdr:cNvPr id="143" name="楕円 142">
          <a:extLst>
            <a:ext uri="{FF2B5EF4-FFF2-40B4-BE49-F238E27FC236}">
              <a16:creationId xmlns="" xmlns:a16="http://schemas.microsoft.com/office/drawing/2014/main" id="{00000000-0008-0000-0700-00008F000000}"/>
            </a:ext>
          </a:extLst>
        </xdr:cNvPr>
        <xdr:cNvSpPr/>
      </xdr:nvSpPr>
      <xdr:spPr>
        <a:xfrm>
          <a:off x="2857500" y="966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159506</xdr:rowOff>
    </xdr:from>
    <xdr:ext cx="534377" cy="259045"/>
    <xdr:sp macro="" textlink="">
      <xdr:nvSpPr>
        <xdr:cNvPr id="144" name="テキスト ボックス 143">
          <a:extLst>
            <a:ext uri="{FF2B5EF4-FFF2-40B4-BE49-F238E27FC236}">
              <a16:creationId xmlns="" xmlns:a16="http://schemas.microsoft.com/office/drawing/2014/main" id="{00000000-0008-0000-0700-000090000000}"/>
            </a:ext>
          </a:extLst>
        </xdr:cNvPr>
        <xdr:cNvSpPr txBox="1"/>
      </xdr:nvSpPr>
      <xdr:spPr>
        <a:xfrm>
          <a:off x="2641111" y="976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111013</xdr:rowOff>
    </xdr:from>
    <xdr:to>
      <xdr:col>10</xdr:col>
      <xdr:colOff>165100</xdr:colOff>
      <xdr:row>57</xdr:row>
      <xdr:rowOff>41163</xdr:rowOff>
    </xdr:to>
    <xdr:sp macro="" textlink="">
      <xdr:nvSpPr>
        <xdr:cNvPr id="145" name="楕円 144">
          <a:extLst>
            <a:ext uri="{FF2B5EF4-FFF2-40B4-BE49-F238E27FC236}">
              <a16:creationId xmlns="" xmlns:a16="http://schemas.microsoft.com/office/drawing/2014/main" id="{00000000-0008-0000-0700-000091000000}"/>
            </a:ext>
          </a:extLst>
        </xdr:cNvPr>
        <xdr:cNvSpPr/>
      </xdr:nvSpPr>
      <xdr:spPr>
        <a:xfrm>
          <a:off x="1968500" y="971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32290</xdr:rowOff>
    </xdr:from>
    <xdr:ext cx="534377" cy="259045"/>
    <xdr:sp macro="" textlink="">
      <xdr:nvSpPr>
        <xdr:cNvPr id="146" name="テキスト ボックス 145">
          <a:extLst>
            <a:ext uri="{FF2B5EF4-FFF2-40B4-BE49-F238E27FC236}">
              <a16:creationId xmlns="" xmlns:a16="http://schemas.microsoft.com/office/drawing/2014/main" id="{00000000-0008-0000-0700-000092000000}"/>
            </a:ext>
          </a:extLst>
        </xdr:cNvPr>
        <xdr:cNvSpPr txBox="1"/>
      </xdr:nvSpPr>
      <xdr:spPr>
        <a:xfrm>
          <a:off x="1752111" y="980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169931</xdr:rowOff>
    </xdr:from>
    <xdr:to>
      <xdr:col>6</xdr:col>
      <xdr:colOff>38100</xdr:colOff>
      <xdr:row>57</xdr:row>
      <xdr:rowOff>100081</xdr:rowOff>
    </xdr:to>
    <xdr:sp macro="" textlink="">
      <xdr:nvSpPr>
        <xdr:cNvPr id="147" name="楕円 146">
          <a:extLst>
            <a:ext uri="{FF2B5EF4-FFF2-40B4-BE49-F238E27FC236}">
              <a16:creationId xmlns="" xmlns:a16="http://schemas.microsoft.com/office/drawing/2014/main" id="{00000000-0008-0000-0700-000093000000}"/>
            </a:ext>
          </a:extLst>
        </xdr:cNvPr>
        <xdr:cNvSpPr/>
      </xdr:nvSpPr>
      <xdr:spPr>
        <a:xfrm>
          <a:off x="1079500" y="977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91208</xdr:rowOff>
    </xdr:from>
    <xdr:ext cx="534377" cy="259045"/>
    <xdr:sp macro="" textlink="">
      <xdr:nvSpPr>
        <xdr:cNvPr id="148" name="テキスト ボックス 147">
          <a:extLst>
            <a:ext uri="{FF2B5EF4-FFF2-40B4-BE49-F238E27FC236}">
              <a16:creationId xmlns="" xmlns:a16="http://schemas.microsoft.com/office/drawing/2014/main" id="{00000000-0008-0000-0700-000094000000}"/>
            </a:ext>
          </a:extLst>
        </xdr:cNvPr>
        <xdr:cNvSpPr txBox="1"/>
      </xdr:nvSpPr>
      <xdr:spPr>
        <a:xfrm>
          <a:off x="863111" y="9863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a:extLst>
            <a:ext uri="{FF2B5EF4-FFF2-40B4-BE49-F238E27FC236}">
              <a16:creationId xmlns="" xmlns:a16="http://schemas.microsoft.com/office/drawing/2014/main" id="{00000000-0008-0000-0700-0000A1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127660</xdr:rowOff>
    </xdr:from>
    <xdr:to>
      <xdr:col>24</xdr:col>
      <xdr:colOff>62865</xdr:colOff>
      <xdr:row>79</xdr:row>
      <xdr:rowOff>59386</xdr:rowOff>
    </xdr:to>
    <xdr:cxnSp macro="">
      <xdr:nvCxnSpPr>
        <xdr:cNvPr id="175" name="直線コネクタ 174">
          <a:extLst>
            <a:ext uri="{FF2B5EF4-FFF2-40B4-BE49-F238E27FC236}">
              <a16:creationId xmlns="" xmlns:a16="http://schemas.microsoft.com/office/drawing/2014/main" id="{00000000-0008-0000-0700-0000AF000000}"/>
            </a:ext>
          </a:extLst>
        </xdr:cNvPr>
        <xdr:cNvCxnSpPr/>
      </xdr:nvCxnSpPr>
      <xdr:spPr>
        <a:xfrm flipV="1">
          <a:off x="4633595" y="12129160"/>
          <a:ext cx="1270" cy="1474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63213</xdr:rowOff>
    </xdr:from>
    <xdr:ext cx="534377" cy="259045"/>
    <xdr:sp macro="" textlink="">
      <xdr:nvSpPr>
        <xdr:cNvPr id="176" name="民生費最小値テキスト">
          <a:extLst>
            <a:ext uri="{FF2B5EF4-FFF2-40B4-BE49-F238E27FC236}">
              <a16:creationId xmlns="" xmlns:a16="http://schemas.microsoft.com/office/drawing/2014/main" id="{00000000-0008-0000-0700-0000B0000000}"/>
            </a:ext>
          </a:extLst>
        </xdr:cNvPr>
        <xdr:cNvSpPr txBox="1"/>
      </xdr:nvSpPr>
      <xdr:spPr>
        <a:xfrm>
          <a:off x="4686300" y="1360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59386</xdr:rowOff>
    </xdr:from>
    <xdr:to>
      <xdr:col>24</xdr:col>
      <xdr:colOff>152400</xdr:colOff>
      <xdr:row>79</xdr:row>
      <xdr:rowOff>59386</xdr:rowOff>
    </xdr:to>
    <xdr:cxnSp macro="">
      <xdr:nvCxnSpPr>
        <xdr:cNvPr id="177" name="直線コネクタ 176">
          <a:extLst>
            <a:ext uri="{FF2B5EF4-FFF2-40B4-BE49-F238E27FC236}">
              <a16:creationId xmlns="" xmlns:a16="http://schemas.microsoft.com/office/drawing/2014/main" id="{00000000-0008-0000-0700-0000B1000000}"/>
            </a:ext>
          </a:extLst>
        </xdr:cNvPr>
        <xdr:cNvCxnSpPr/>
      </xdr:nvCxnSpPr>
      <xdr:spPr>
        <a:xfrm>
          <a:off x="4546600" y="1360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74337</xdr:rowOff>
    </xdr:from>
    <xdr:ext cx="599010" cy="259045"/>
    <xdr:sp macro="" textlink="">
      <xdr:nvSpPr>
        <xdr:cNvPr id="178" name="民生費最大値テキスト">
          <a:extLst>
            <a:ext uri="{FF2B5EF4-FFF2-40B4-BE49-F238E27FC236}">
              <a16:creationId xmlns="" xmlns:a16="http://schemas.microsoft.com/office/drawing/2014/main" id="{00000000-0008-0000-0700-0000B2000000}"/>
            </a:ext>
          </a:extLst>
        </xdr:cNvPr>
        <xdr:cNvSpPr txBox="1"/>
      </xdr:nvSpPr>
      <xdr:spPr>
        <a:xfrm>
          <a:off x="4686300" y="11904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127660</xdr:rowOff>
    </xdr:from>
    <xdr:to>
      <xdr:col>24</xdr:col>
      <xdr:colOff>152400</xdr:colOff>
      <xdr:row>70</xdr:row>
      <xdr:rowOff>127660</xdr:rowOff>
    </xdr:to>
    <xdr:cxnSp macro="">
      <xdr:nvCxnSpPr>
        <xdr:cNvPr id="179" name="直線コネクタ 178">
          <a:extLst>
            <a:ext uri="{FF2B5EF4-FFF2-40B4-BE49-F238E27FC236}">
              <a16:creationId xmlns="" xmlns:a16="http://schemas.microsoft.com/office/drawing/2014/main" id="{00000000-0008-0000-0700-0000B3000000}"/>
            </a:ext>
          </a:extLst>
        </xdr:cNvPr>
        <xdr:cNvCxnSpPr/>
      </xdr:nvCxnSpPr>
      <xdr:spPr>
        <a:xfrm>
          <a:off x="4546600" y="1212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14656</xdr:rowOff>
    </xdr:from>
    <xdr:to>
      <xdr:col>24</xdr:col>
      <xdr:colOff>63500</xdr:colOff>
      <xdr:row>78</xdr:row>
      <xdr:rowOff>16625</xdr:rowOff>
    </xdr:to>
    <xdr:cxnSp macro="">
      <xdr:nvCxnSpPr>
        <xdr:cNvPr id="180" name="直線コネクタ 179">
          <a:extLst>
            <a:ext uri="{FF2B5EF4-FFF2-40B4-BE49-F238E27FC236}">
              <a16:creationId xmlns="" xmlns:a16="http://schemas.microsoft.com/office/drawing/2014/main" id="{00000000-0008-0000-0700-0000B4000000}"/>
            </a:ext>
          </a:extLst>
        </xdr:cNvPr>
        <xdr:cNvCxnSpPr/>
      </xdr:nvCxnSpPr>
      <xdr:spPr>
        <a:xfrm flipV="1">
          <a:off x="3797300" y="13387756"/>
          <a:ext cx="838200" cy="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20086</xdr:rowOff>
    </xdr:from>
    <xdr:ext cx="599010" cy="259045"/>
    <xdr:sp macro="" textlink="">
      <xdr:nvSpPr>
        <xdr:cNvPr id="181" name="民生費平均値テキスト">
          <a:extLst>
            <a:ext uri="{FF2B5EF4-FFF2-40B4-BE49-F238E27FC236}">
              <a16:creationId xmlns="" xmlns:a16="http://schemas.microsoft.com/office/drawing/2014/main" id="{00000000-0008-0000-0700-0000B5000000}"/>
            </a:ext>
          </a:extLst>
        </xdr:cNvPr>
        <xdr:cNvSpPr txBox="1"/>
      </xdr:nvSpPr>
      <xdr:spPr>
        <a:xfrm>
          <a:off x="4686300" y="12878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168659</xdr:rowOff>
    </xdr:from>
    <xdr:to>
      <xdr:col>24</xdr:col>
      <xdr:colOff>114300</xdr:colOff>
      <xdr:row>76</xdr:row>
      <xdr:rowOff>98809</xdr:rowOff>
    </xdr:to>
    <xdr:sp macro="" textlink="">
      <xdr:nvSpPr>
        <xdr:cNvPr id="182" name="フローチャート: 判断 181">
          <a:extLst>
            <a:ext uri="{FF2B5EF4-FFF2-40B4-BE49-F238E27FC236}">
              <a16:creationId xmlns="" xmlns:a16="http://schemas.microsoft.com/office/drawing/2014/main" id="{00000000-0008-0000-0700-0000B6000000}"/>
            </a:ext>
          </a:extLst>
        </xdr:cNvPr>
        <xdr:cNvSpPr/>
      </xdr:nvSpPr>
      <xdr:spPr>
        <a:xfrm>
          <a:off x="45847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16625</xdr:rowOff>
    </xdr:from>
    <xdr:to>
      <xdr:col>19</xdr:col>
      <xdr:colOff>177800</xdr:colOff>
      <xdr:row>78</xdr:row>
      <xdr:rowOff>123557</xdr:rowOff>
    </xdr:to>
    <xdr:cxnSp macro="">
      <xdr:nvCxnSpPr>
        <xdr:cNvPr id="183" name="直線コネクタ 182">
          <a:extLst>
            <a:ext uri="{FF2B5EF4-FFF2-40B4-BE49-F238E27FC236}">
              <a16:creationId xmlns="" xmlns:a16="http://schemas.microsoft.com/office/drawing/2014/main" id="{00000000-0008-0000-0700-0000B7000000}"/>
            </a:ext>
          </a:extLst>
        </xdr:cNvPr>
        <xdr:cNvCxnSpPr/>
      </xdr:nvCxnSpPr>
      <xdr:spPr>
        <a:xfrm flipV="1">
          <a:off x="2908300" y="13389725"/>
          <a:ext cx="889000" cy="106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10272</xdr:rowOff>
    </xdr:from>
    <xdr:to>
      <xdr:col>20</xdr:col>
      <xdr:colOff>38100</xdr:colOff>
      <xdr:row>76</xdr:row>
      <xdr:rowOff>111872</xdr:rowOff>
    </xdr:to>
    <xdr:sp macro="" textlink="">
      <xdr:nvSpPr>
        <xdr:cNvPr id="184" name="フローチャート: 判断 183">
          <a:extLst>
            <a:ext uri="{FF2B5EF4-FFF2-40B4-BE49-F238E27FC236}">
              <a16:creationId xmlns="" xmlns:a16="http://schemas.microsoft.com/office/drawing/2014/main" id="{00000000-0008-0000-0700-0000B8000000}"/>
            </a:ext>
          </a:extLst>
        </xdr:cNvPr>
        <xdr:cNvSpPr/>
      </xdr:nvSpPr>
      <xdr:spPr>
        <a:xfrm>
          <a:off x="3746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128399</xdr:rowOff>
    </xdr:from>
    <xdr:ext cx="599010" cy="259045"/>
    <xdr:sp macro="" textlink="">
      <xdr:nvSpPr>
        <xdr:cNvPr id="185" name="テキスト ボックス 184">
          <a:extLst>
            <a:ext uri="{FF2B5EF4-FFF2-40B4-BE49-F238E27FC236}">
              <a16:creationId xmlns="" xmlns:a16="http://schemas.microsoft.com/office/drawing/2014/main" id="{00000000-0008-0000-0700-0000B9000000}"/>
            </a:ext>
          </a:extLst>
        </xdr:cNvPr>
        <xdr:cNvSpPr txBox="1"/>
      </xdr:nvSpPr>
      <xdr:spPr>
        <a:xfrm>
          <a:off x="3497795" y="12815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123557</xdr:rowOff>
    </xdr:from>
    <xdr:to>
      <xdr:col>15</xdr:col>
      <xdr:colOff>50800</xdr:colOff>
      <xdr:row>78</xdr:row>
      <xdr:rowOff>146069</xdr:rowOff>
    </xdr:to>
    <xdr:cxnSp macro="">
      <xdr:nvCxnSpPr>
        <xdr:cNvPr id="186" name="直線コネクタ 185">
          <a:extLst>
            <a:ext uri="{FF2B5EF4-FFF2-40B4-BE49-F238E27FC236}">
              <a16:creationId xmlns="" xmlns:a16="http://schemas.microsoft.com/office/drawing/2014/main" id="{00000000-0008-0000-0700-0000BA000000}"/>
            </a:ext>
          </a:extLst>
        </xdr:cNvPr>
        <xdr:cNvCxnSpPr/>
      </xdr:nvCxnSpPr>
      <xdr:spPr>
        <a:xfrm flipV="1">
          <a:off x="2019300" y="13496657"/>
          <a:ext cx="889000" cy="22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113371</xdr:rowOff>
    </xdr:from>
    <xdr:to>
      <xdr:col>15</xdr:col>
      <xdr:colOff>101600</xdr:colOff>
      <xdr:row>77</xdr:row>
      <xdr:rowOff>43521</xdr:rowOff>
    </xdr:to>
    <xdr:sp macro="" textlink="">
      <xdr:nvSpPr>
        <xdr:cNvPr id="187" name="フローチャート: 判断 186">
          <a:extLst>
            <a:ext uri="{FF2B5EF4-FFF2-40B4-BE49-F238E27FC236}">
              <a16:creationId xmlns="" xmlns:a16="http://schemas.microsoft.com/office/drawing/2014/main" id="{00000000-0008-0000-0700-0000BB000000}"/>
            </a:ext>
          </a:extLst>
        </xdr:cNvPr>
        <xdr:cNvSpPr/>
      </xdr:nvSpPr>
      <xdr:spPr>
        <a:xfrm>
          <a:off x="2857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60048</xdr:rowOff>
    </xdr:from>
    <xdr:ext cx="599010" cy="259045"/>
    <xdr:sp macro="" textlink="">
      <xdr:nvSpPr>
        <xdr:cNvPr id="188" name="テキスト ボックス 187">
          <a:extLst>
            <a:ext uri="{FF2B5EF4-FFF2-40B4-BE49-F238E27FC236}">
              <a16:creationId xmlns="" xmlns:a16="http://schemas.microsoft.com/office/drawing/2014/main" id="{00000000-0008-0000-0700-0000BC000000}"/>
            </a:ext>
          </a:extLst>
        </xdr:cNvPr>
        <xdr:cNvSpPr txBox="1"/>
      </xdr:nvSpPr>
      <xdr:spPr>
        <a:xfrm>
          <a:off x="2608795" y="12918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146069</xdr:rowOff>
    </xdr:from>
    <xdr:to>
      <xdr:col>10</xdr:col>
      <xdr:colOff>114300</xdr:colOff>
      <xdr:row>79</xdr:row>
      <xdr:rowOff>26445</xdr:rowOff>
    </xdr:to>
    <xdr:cxnSp macro="">
      <xdr:nvCxnSpPr>
        <xdr:cNvPr id="189" name="直線コネクタ 188">
          <a:extLst>
            <a:ext uri="{FF2B5EF4-FFF2-40B4-BE49-F238E27FC236}">
              <a16:creationId xmlns="" xmlns:a16="http://schemas.microsoft.com/office/drawing/2014/main" id="{00000000-0008-0000-0700-0000BD000000}"/>
            </a:ext>
          </a:extLst>
        </xdr:cNvPr>
        <xdr:cNvCxnSpPr/>
      </xdr:nvCxnSpPr>
      <xdr:spPr>
        <a:xfrm flipV="1">
          <a:off x="1130300" y="13519169"/>
          <a:ext cx="889000" cy="5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63351</xdr:rowOff>
    </xdr:from>
    <xdr:to>
      <xdr:col>10</xdr:col>
      <xdr:colOff>165100</xdr:colOff>
      <xdr:row>76</xdr:row>
      <xdr:rowOff>164951</xdr:rowOff>
    </xdr:to>
    <xdr:sp macro="" textlink="">
      <xdr:nvSpPr>
        <xdr:cNvPr id="190" name="フローチャート: 判断 189">
          <a:extLst>
            <a:ext uri="{FF2B5EF4-FFF2-40B4-BE49-F238E27FC236}">
              <a16:creationId xmlns="" xmlns:a16="http://schemas.microsoft.com/office/drawing/2014/main" id="{00000000-0008-0000-0700-0000BE000000}"/>
            </a:ext>
          </a:extLst>
        </xdr:cNvPr>
        <xdr:cNvSpPr/>
      </xdr:nvSpPr>
      <xdr:spPr>
        <a:xfrm>
          <a:off x="1968500" y="1309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10028</xdr:rowOff>
    </xdr:from>
    <xdr:ext cx="599010" cy="259045"/>
    <xdr:sp macro="" textlink="">
      <xdr:nvSpPr>
        <xdr:cNvPr id="191" name="テキスト ボックス 190">
          <a:extLst>
            <a:ext uri="{FF2B5EF4-FFF2-40B4-BE49-F238E27FC236}">
              <a16:creationId xmlns="" xmlns:a16="http://schemas.microsoft.com/office/drawing/2014/main" id="{00000000-0008-0000-0700-0000BF000000}"/>
            </a:ext>
          </a:extLst>
        </xdr:cNvPr>
        <xdr:cNvSpPr txBox="1"/>
      </xdr:nvSpPr>
      <xdr:spPr>
        <a:xfrm>
          <a:off x="1719795" y="12868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44345</xdr:rowOff>
    </xdr:from>
    <xdr:to>
      <xdr:col>6</xdr:col>
      <xdr:colOff>38100</xdr:colOff>
      <xdr:row>77</xdr:row>
      <xdr:rowOff>145945</xdr:rowOff>
    </xdr:to>
    <xdr:sp macro="" textlink="">
      <xdr:nvSpPr>
        <xdr:cNvPr id="192" name="フローチャート: 判断 191">
          <a:extLst>
            <a:ext uri="{FF2B5EF4-FFF2-40B4-BE49-F238E27FC236}">
              <a16:creationId xmlns="" xmlns:a16="http://schemas.microsoft.com/office/drawing/2014/main" id="{00000000-0008-0000-0700-0000C0000000}"/>
            </a:ext>
          </a:extLst>
        </xdr:cNvPr>
        <xdr:cNvSpPr/>
      </xdr:nvSpPr>
      <xdr:spPr>
        <a:xfrm>
          <a:off x="1079500" y="1324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162472</xdr:rowOff>
    </xdr:from>
    <xdr:ext cx="599010" cy="259045"/>
    <xdr:sp macro="" textlink="">
      <xdr:nvSpPr>
        <xdr:cNvPr id="193" name="テキスト ボックス 192">
          <a:extLst>
            <a:ext uri="{FF2B5EF4-FFF2-40B4-BE49-F238E27FC236}">
              <a16:creationId xmlns="" xmlns:a16="http://schemas.microsoft.com/office/drawing/2014/main" id="{00000000-0008-0000-0700-0000C1000000}"/>
            </a:ext>
          </a:extLst>
        </xdr:cNvPr>
        <xdr:cNvSpPr txBox="1"/>
      </xdr:nvSpPr>
      <xdr:spPr>
        <a:xfrm>
          <a:off x="830795" y="13021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135306</xdr:rowOff>
    </xdr:from>
    <xdr:to>
      <xdr:col>24</xdr:col>
      <xdr:colOff>114300</xdr:colOff>
      <xdr:row>78</xdr:row>
      <xdr:rowOff>65456</xdr:rowOff>
    </xdr:to>
    <xdr:sp macro="" textlink="">
      <xdr:nvSpPr>
        <xdr:cNvPr id="199" name="楕円 198">
          <a:extLst>
            <a:ext uri="{FF2B5EF4-FFF2-40B4-BE49-F238E27FC236}">
              <a16:creationId xmlns="" xmlns:a16="http://schemas.microsoft.com/office/drawing/2014/main" id="{00000000-0008-0000-0700-0000C7000000}"/>
            </a:ext>
          </a:extLst>
        </xdr:cNvPr>
        <xdr:cNvSpPr/>
      </xdr:nvSpPr>
      <xdr:spPr>
        <a:xfrm>
          <a:off x="4584700" y="1333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113733</xdr:rowOff>
    </xdr:from>
    <xdr:ext cx="599010" cy="259045"/>
    <xdr:sp macro="" textlink="">
      <xdr:nvSpPr>
        <xdr:cNvPr id="200" name="民生費該当値テキスト">
          <a:extLst>
            <a:ext uri="{FF2B5EF4-FFF2-40B4-BE49-F238E27FC236}">
              <a16:creationId xmlns="" xmlns:a16="http://schemas.microsoft.com/office/drawing/2014/main" id="{00000000-0008-0000-0700-0000C8000000}"/>
            </a:ext>
          </a:extLst>
        </xdr:cNvPr>
        <xdr:cNvSpPr txBox="1"/>
      </xdr:nvSpPr>
      <xdr:spPr>
        <a:xfrm>
          <a:off x="4686300" y="13315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137275</xdr:rowOff>
    </xdr:from>
    <xdr:to>
      <xdr:col>20</xdr:col>
      <xdr:colOff>38100</xdr:colOff>
      <xdr:row>78</xdr:row>
      <xdr:rowOff>67425</xdr:rowOff>
    </xdr:to>
    <xdr:sp macro="" textlink="">
      <xdr:nvSpPr>
        <xdr:cNvPr id="201" name="楕円 200">
          <a:extLst>
            <a:ext uri="{FF2B5EF4-FFF2-40B4-BE49-F238E27FC236}">
              <a16:creationId xmlns="" xmlns:a16="http://schemas.microsoft.com/office/drawing/2014/main" id="{00000000-0008-0000-0700-0000C9000000}"/>
            </a:ext>
          </a:extLst>
        </xdr:cNvPr>
        <xdr:cNvSpPr/>
      </xdr:nvSpPr>
      <xdr:spPr>
        <a:xfrm>
          <a:off x="3746500" y="1333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58552</xdr:rowOff>
    </xdr:from>
    <xdr:ext cx="599010" cy="259045"/>
    <xdr:sp macro="" textlink="">
      <xdr:nvSpPr>
        <xdr:cNvPr id="202" name="テキスト ボックス 201">
          <a:extLst>
            <a:ext uri="{FF2B5EF4-FFF2-40B4-BE49-F238E27FC236}">
              <a16:creationId xmlns="" xmlns:a16="http://schemas.microsoft.com/office/drawing/2014/main" id="{00000000-0008-0000-0700-0000CA000000}"/>
            </a:ext>
          </a:extLst>
        </xdr:cNvPr>
        <xdr:cNvSpPr txBox="1"/>
      </xdr:nvSpPr>
      <xdr:spPr>
        <a:xfrm>
          <a:off x="3497795" y="13431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72757</xdr:rowOff>
    </xdr:from>
    <xdr:to>
      <xdr:col>15</xdr:col>
      <xdr:colOff>101600</xdr:colOff>
      <xdr:row>79</xdr:row>
      <xdr:rowOff>2907</xdr:rowOff>
    </xdr:to>
    <xdr:sp macro="" textlink="">
      <xdr:nvSpPr>
        <xdr:cNvPr id="203" name="楕円 202">
          <a:extLst>
            <a:ext uri="{FF2B5EF4-FFF2-40B4-BE49-F238E27FC236}">
              <a16:creationId xmlns="" xmlns:a16="http://schemas.microsoft.com/office/drawing/2014/main" id="{00000000-0008-0000-0700-0000CB000000}"/>
            </a:ext>
          </a:extLst>
        </xdr:cNvPr>
        <xdr:cNvSpPr/>
      </xdr:nvSpPr>
      <xdr:spPr>
        <a:xfrm>
          <a:off x="2857500" y="1344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165484</xdr:rowOff>
    </xdr:from>
    <xdr:ext cx="599010" cy="259045"/>
    <xdr:sp macro="" textlink="">
      <xdr:nvSpPr>
        <xdr:cNvPr id="204" name="テキスト ボックス 203">
          <a:extLst>
            <a:ext uri="{FF2B5EF4-FFF2-40B4-BE49-F238E27FC236}">
              <a16:creationId xmlns="" xmlns:a16="http://schemas.microsoft.com/office/drawing/2014/main" id="{00000000-0008-0000-0700-0000CC000000}"/>
            </a:ext>
          </a:extLst>
        </xdr:cNvPr>
        <xdr:cNvSpPr txBox="1"/>
      </xdr:nvSpPr>
      <xdr:spPr>
        <a:xfrm>
          <a:off x="2608795" y="13538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95269</xdr:rowOff>
    </xdr:from>
    <xdr:to>
      <xdr:col>10</xdr:col>
      <xdr:colOff>165100</xdr:colOff>
      <xdr:row>79</xdr:row>
      <xdr:rowOff>25419</xdr:rowOff>
    </xdr:to>
    <xdr:sp macro="" textlink="">
      <xdr:nvSpPr>
        <xdr:cNvPr id="205" name="楕円 204">
          <a:extLst>
            <a:ext uri="{FF2B5EF4-FFF2-40B4-BE49-F238E27FC236}">
              <a16:creationId xmlns="" xmlns:a16="http://schemas.microsoft.com/office/drawing/2014/main" id="{00000000-0008-0000-0700-0000CD000000}"/>
            </a:ext>
          </a:extLst>
        </xdr:cNvPr>
        <xdr:cNvSpPr/>
      </xdr:nvSpPr>
      <xdr:spPr>
        <a:xfrm>
          <a:off x="1968500" y="1346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16546</xdr:rowOff>
    </xdr:from>
    <xdr:ext cx="599010" cy="259045"/>
    <xdr:sp macro="" textlink="">
      <xdr:nvSpPr>
        <xdr:cNvPr id="206" name="テキスト ボックス 205">
          <a:extLst>
            <a:ext uri="{FF2B5EF4-FFF2-40B4-BE49-F238E27FC236}">
              <a16:creationId xmlns="" xmlns:a16="http://schemas.microsoft.com/office/drawing/2014/main" id="{00000000-0008-0000-0700-0000CE000000}"/>
            </a:ext>
          </a:extLst>
        </xdr:cNvPr>
        <xdr:cNvSpPr txBox="1"/>
      </xdr:nvSpPr>
      <xdr:spPr>
        <a:xfrm>
          <a:off x="1719795" y="13561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147095</xdr:rowOff>
    </xdr:from>
    <xdr:to>
      <xdr:col>6</xdr:col>
      <xdr:colOff>38100</xdr:colOff>
      <xdr:row>79</xdr:row>
      <xdr:rowOff>77245</xdr:rowOff>
    </xdr:to>
    <xdr:sp macro="" textlink="">
      <xdr:nvSpPr>
        <xdr:cNvPr id="207" name="楕円 206">
          <a:extLst>
            <a:ext uri="{FF2B5EF4-FFF2-40B4-BE49-F238E27FC236}">
              <a16:creationId xmlns="" xmlns:a16="http://schemas.microsoft.com/office/drawing/2014/main" id="{00000000-0008-0000-0700-0000CF000000}"/>
            </a:ext>
          </a:extLst>
        </xdr:cNvPr>
        <xdr:cNvSpPr/>
      </xdr:nvSpPr>
      <xdr:spPr>
        <a:xfrm>
          <a:off x="1079500" y="1352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68372</xdr:rowOff>
    </xdr:from>
    <xdr:ext cx="534377" cy="259045"/>
    <xdr:sp macro="" textlink="">
      <xdr:nvSpPr>
        <xdr:cNvPr id="208" name="テキスト ボックス 207">
          <a:extLst>
            <a:ext uri="{FF2B5EF4-FFF2-40B4-BE49-F238E27FC236}">
              <a16:creationId xmlns="" xmlns:a16="http://schemas.microsoft.com/office/drawing/2014/main" id="{00000000-0008-0000-0700-0000D0000000}"/>
            </a:ext>
          </a:extLst>
        </xdr:cNvPr>
        <xdr:cNvSpPr txBox="1"/>
      </xdr:nvSpPr>
      <xdr:spPr>
        <a:xfrm>
          <a:off x="863111" y="1361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9" name="直線コネクタ 218">
          <a:extLst>
            <a:ext uri="{FF2B5EF4-FFF2-40B4-BE49-F238E27FC236}">
              <a16:creationId xmlns="" xmlns:a16="http://schemas.microsoft.com/office/drawing/2014/main" id="{00000000-0008-0000-0700-0000DB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20" name="テキスト ボックス 219">
          <a:extLst>
            <a:ext uri="{FF2B5EF4-FFF2-40B4-BE49-F238E27FC236}">
              <a16:creationId xmlns="" xmlns:a16="http://schemas.microsoft.com/office/drawing/2014/main" id="{00000000-0008-0000-0700-0000DC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a:extLst>
            <a:ext uri="{FF2B5EF4-FFF2-40B4-BE49-F238E27FC236}">
              <a16:creationId xmlns="" xmlns:a16="http://schemas.microsoft.com/office/drawing/2014/main" id="{00000000-0008-0000-0700-0000DF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a:extLst>
            <a:ext uri="{FF2B5EF4-FFF2-40B4-BE49-F238E27FC236}">
              <a16:creationId xmlns="" xmlns:a16="http://schemas.microsoft.com/office/drawing/2014/main" id="{00000000-0008-0000-0700-0000E0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91951</xdr:rowOff>
    </xdr:from>
    <xdr:to>
      <xdr:col>24</xdr:col>
      <xdr:colOff>62865</xdr:colOff>
      <xdr:row>97</xdr:row>
      <xdr:rowOff>83756</xdr:rowOff>
    </xdr:to>
    <xdr:cxnSp macro="">
      <xdr:nvCxnSpPr>
        <xdr:cNvPr id="228" name="直線コネクタ 227">
          <a:extLst>
            <a:ext uri="{FF2B5EF4-FFF2-40B4-BE49-F238E27FC236}">
              <a16:creationId xmlns="" xmlns:a16="http://schemas.microsoft.com/office/drawing/2014/main" id="{00000000-0008-0000-0700-0000E4000000}"/>
            </a:ext>
          </a:extLst>
        </xdr:cNvPr>
        <xdr:cNvCxnSpPr/>
      </xdr:nvCxnSpPr>
      <xdr:spPr>
        <a:xfrm flipV="1">
          <a:off x="4633595" y="15522451"/>
          <a:ext cx="1270" cy="1191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87583</xdr:rowOff>
    </xdr:from>
    <xdr:ext cx="534377" cy="259045"/>
    <xdr:sp macro="" textlink="">
      <xdr:nvSpPr>
        <xdr:cNvPr id="229" name="衛生費最小値テキスト">
          <a:extLst>
            <a:ext uri="{FF2B5EF4-FFF2-40B4-BE49-F238E27FC236}">
              <a16:creationId xmlns="" xmlns:a16="http://schemas.microsoft.com/office/drawing/2014/main" id="{00000000-0008-0000-0700-0000E5000000}"/>
            </a:ext>
          </a:extLst>
        </xdr:cNvPr>
        <xdr:cNvSpPr txBox="1"/>
      </xdr:nvSpPr>
      <xdr:spPr>
        <a:xfrm>
          <a:off x="4686300" y="1671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83756</xdr:rowOff>
    </xdr:from>
    <xdr:to>
      <xdr:col>24</xdr:col>
      <xdr:colOff>152400</xdr:colOff>
      <xdr:row>97</xdr:row>
      <xdr:rowOff>83756</xdr:rowOff>
    </xdr:to>
    <xdr:cxnSp macro="">
      <xdr:nvCxnSpPr>
        <xdr:cNvPr id="230" name="直線コネクタ 229">
          <a:extLst>
            <a:ext uri="{FF2B5EF4-FFF2-40B4-BE49-F238E27FC236}">
              <a16:creationId xmlns="" xmlns:a16="http://schemas.microsoft.com/office/drawing/2014/main" id="{00000000-0008-0000-0700-0000E6000000}"/>
            </a:ext>
          </a:extLst>
        </xdr:cNvPr>
        <xdr:cNvCxnSpPr/>
      </xdr:nvCxnSpPr>
      <xdr:spPr>
        <a:xfrm>
          <a:off x="4546600" y="16714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38628</xdr:rowOff>
    </xdr:from>
    <xdr:ext cx="599010" cy="259045"/>
    <xdr:sp macro="" textlink="">
      <xdr:nvSpPr>
        <xdr:cNvPr id="231" name="衛生費最大値テキスト">
          <a:extLst>
            <a:ext uri="{FF2B5EF4-FFF2-40B4-BE49-F238E27FC236}">
              <a16:creationId xmlns="" xmlns:a16="http://schemas.microsoft.com/office/drawing/2014/main" id="{00000000-0008-0000-0700-0000E7000000}"/>
            </a:ext>
          </a:extLst>
        </xdr:cNvPr>
        <xdr:cNvSpPr txBox="1"/>
      </xdr:nvSpPr>
      <xdr:spPr>
        <a:xfrm>
          <a:off x="4686300" y="15297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228,355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91951</xdr:rowOff>
    </xdr:from>
    <xdr:to>
      <xdr:col>24</xdr:col>
      <xdr:colOff>152400</xdr:colOff>
      <xdr:row>90</xdr:row>
      <xdr:rowOff>91951</xdr:rowOff>
    </xdr:to>
    <xdr:cxnSp macro="">
      <xdr:nvCxnSpPr>
        <xdr:cNvPr id="232" name="直線コネクタ 231">
          <a:extLst>
            <a:ext uri="{FF2B5EF4-FFF2-40B4-BE49-F238E27FC236}">
              <a16:creationId xmlns="" xmlns:a16="http://schemas.microsoft.com/office/drawing/2014/main" id="{00000000-0008-0000-0700-0000E8000000}"/>
            </a:ext>
          </a:extLst>
        </xdr:cNvPr>
        <xdr:cNvCxnSpPr/>
      </xdr:nvCxnSpPr>
      <xdr:spPr>
        <a:xfrm>
          <a:off x="4546600" y="15522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109491</xdr:rowOff>
    </xdr:from>
    <xdr:to>
      <xdr:col>24</xdr:col>
      <xdr:colOff>63500</xdr:colOff>
      <xdr:row>96</xdr:row>
      <xdr:rowOff>152856</xdr:rowOff>
    </xdr:to>
    <xdr:cxnSp macro="">
      <xdr:nvCxnSpPr>
        <xdr:cNvPr id="233" name="直線コネクタ 232">
          <a:extLst>
            <a:ext uri="{FF2B5EF4-FFF2-40B4-BE49-F238E27FC236}">
              <a16:creationId xmlns="" xmlns:a16="http://schemas.microsoft.com/office/drawing/2014/main" id="{00000000-0008-0000-0700-0000E9000000}"/>
            </a:ext>
          </a:extLst>
        </xdr:cNvPr>
        <xdr:cNvCxnSpPr/>
      </xdr:nvCxnSpPr>
      <xdr:spPr>
        <a:xfrm>
          <a:off x="3797300" y="16568691"/>
          <a:ext cx="838200" cy="4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66891</xdr:rowOff>
    </xdr:from>
    <xdr:ext cx="534377" cy="259045"/>
    <xdr:sp macro="" textlink="">
      <xdr:nvSpPr>
        <xdr:cNvPr id="234" name="衛生費平均値テキスト">
          <a:extLst>
            <a:ext uri="{FF2B5EF4-FFF2-40B4-BE49-F238E27FC236}">
              <a16:creationId xmlns="" xmlns:a16="http://schemas.microsoft.com/office/drawing/2014/main" id="{00000000-0008-0000-0700-0000EA000000}"/>
            </a:ext>
          </a:extLst>
        </xdr:cNvPr>
        <xdr:cNvSpPr txBox="1"/>
      </xdr:nvSpPr>
      <xdr:spPr>
        <a:xfrm>
          <a:off x="4686300" y="163546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44014</xdr:rowOff>
    </xdr:from>
    <xdr:to>
      <xdr:col>24</xdr:col>
      <xdr:colOff>114300</xdr:colOff>
      <xdr:row>96</xdr:row>
      <xdr:rowOff>145614</xdr:rowOff>
    </xdr:to>
    <xdr:sp macro="" textlink="">
      <xdr:nvSpPr>
        <xdr:cNvPr id="235" name="フローチャート: 判断 234">
          <a:extLst>
            <a:ext uri="{FF2B5EF4-FFF2-40B4-BE49-F238E27FC236}">
              <a16:creationId xmlns="" xmlns:a16="http://schemas.microsoft.com/office/drawing/2014/main" id="{00000000-0008-0000-0700-0000EB000000}"/>
            </a:ext>
          </a:extLst>
        </xdr:cNvPr>
        <xdr:cNvSpPr/>
      </xdr:nvSpPr>
      <xdr:spPr>
        <a:xfrm>
          <a:off x="4584700" y="165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109491</xdr:rowOff>
    </xdr:from>
    <xdr:to>
      <xdr:col>19</xdr:col>
      <xdr:colOff>177800</xdr:colOff>
      <xdr:row>96</xdr:row>
      <xdr:rowOff>148175</xdr:rowOff>
    </xdr:to>
    <xdr:cxnSp macro="">
      <xdr:nvCxnSpPr>
        <xdr:cNvPr id="236" name="直線コネクタ 235">
          <a:extLst>
            <a:ext uri="{FF2B5EF4-FFF2-40B4-BE49-F238E27FC236}">
              <a16:creationId xmlns="" xmlns:a16="http://schemas.microsoft.com/office/drawing/2014/main" id="{00000000-0008-0000-0700-0000EC000000}"/>
            </a:ext>
          </a:extLst>
        </xdr:cNvPr>
        <xdr:cNvCxnSpPr/>
      </xdr:nvCxnSpPr>
      <xdr:spPr>
        <a:xfrm flipV="1">
          <a:off x="2908300" y="16568691"/>
          <a:ext cx="889000" cy="3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37230</xdr:rowOff>
    </xdr:from>
    <xdr:to>
      <xdr:col>20</xdr:col>
      <xdr:colOff>38100</xdr:colOff>
      <xdr:row>96</xdr:row>
      <xdr:rowOff>138830</xdr:rowOff>
    </xdr:to>
    <xdr:sp macro="" textlink="">
      <xdr:nvSpPr>
        <xdr:cNvPr id="237" name="フローチャート: 判断 236">
          <a:extLst>
            <a:ext uri="{FF2B5EF4-FFF2-40B4-BE49-F238E27FC236}">
              <a16:creationId xmlns="" xmlns:a16="http://schemas.microsoft.com/office/drawing/2014/main" id="{00000000-0008-0000-0700-0000ED000000}"/>
            </a:ext>
          </a:extLst>
        </xdr:cNvPr>
        <xdr:cNvSpPr/>
      </xdr:nvSpPr>
      <xdr:spPr>
        <a:xfrm>
          <a:off x="3746500" y="1649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155357</xdr:rowOff>
    </xdr:from>
    <xdr:ext cx="534377" cy="259045"/>
    <xdr:sp macro="" textlink="">
      <xdr:nvSpPr>
        <xdr:cNvPr id="238" name="テキスト ボックス 237">
          <a:extLst>
            <a:ext uri="{FF2B5EF4-FFF2-40B4-BE49-F238E27FC236}">
              <a16:creationId xmlns="" xmlns:a16="http://schemas.microsoft.com/office/drawing/2014/main" id="{00000000-0008-0000-0700-0000EE000000}"/>
            </a:ext>
          </a:extLst>
        </xdr:cNvPr>
        <xdr:cNvSpPr txBox="1"/>
      </xdr:nvSpPr>
      <xdr:spPr>
        <a:xfrm>
          <a:off x="3530111" y="1627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116748</xdr:rowOff>
    </xdr:from>
    <xdr:to>
      <xdr:col>15</xdr:col>
      <xdr:colOff>50800</xdr:colOff>
      <xdr:row>96</xdr:row>
      <xdr:rowOff>148175</xdr:rowOff>
    </xdr:to>
    <xdr:cxnSp macro="">
      <xdr:nvCxnSpPr>
        <xdr:cNvPr id="239" name="直線コネクタ 238">
          <a:extLst>
            <a:ext uri="{FF2B5EF4-FFF2-40B4-BE49-F238E27FC236}">
              <a16:creationId xmlns="" xmlns:a16="http://schemas.microsoft.com/office/drawing/2014/main" id="{00000000-0008-0000-0700-0000EF000000}"/>
            </a:ext>
          </a:extLst>
        </xdr:cNvPr>
        <xdr:cNvCxnSpPr/>
      </xdr:nvCxnSpPr>
      <xdr:spPr>
        <a:xfrm>
          <a:off x="2019300" y="16575948"/>
          <a:ext cx="889000" cy="31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68920</xdr:rowOff>
    </xdr:from>
    <xdr:to>
      <xdr:col>15</xdr:col>
      <xdr:colOff>101600</xdr:colOff>
      <xdr:row>96</xdr:row>
      <xdr:rowOff>170520</xdr:rowOff>
    </xdr:to>
    <xdr:sp macro="" textlink="">
      <xdr:nvSpPr>
        <xdr:cNvPr id="240" name="フローチャート: 判断 239">
          <a:extLst>
            <a:ext uri="{FF2B5EF4-FFF2-40B4-BE49-F238E27FC236}">
              <a16:creationId xmlns="" xmlns:a16="http://schemas.microsoft.com/office/drawing/2014/main" id="{00000000-0008-0000-0700-0000F0000000}"/>
            </a:ext>
          </a:extLst>
        </xdr:cNvPr>
        <xdr:cNvSpPr/>
      </xdr:nvSpPr>
      <xdr:spPr>
        <a:xfrm>
          <a:off x="2857500" y="1652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15597</xdr:rowOff>
    </xdr:from>
    <xdr:ext cx="534377" cy="259045"/>
    <xdr:sp macro="" textlink="">
      <xdr:nvSpPr>
        <xdr:cNvPr id="241" name="テキスト ボックス 240">
          <a:extLst>
            <a:ext uri="{FF2B5EF4-FFF2-40B4-BE49-F238E27FC236}">
              <a16:creationId xmlns="" xmlns:a16="http://schemas.microsoft.com/office/drawing/2014/main" id="{00000000-0008-0000-0700-0000F1000000}"/>
            </a:ext>
          </a:extLst>
        </xdr:cNvPr>
        <xdr:cNvSpPr txBox="1"/>
      </xdr:nvSpPr>
      <xdr:spPr>
        <a:xfrm>
          <a:off x="2641111" y="1630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116748</xdr:rowOff>
    </xdr:from>
    <xdr:to>
      <xdr:col>10</xdr:col>
      <xdr:colOff>114300</xdr:colOff>
      <xdr:row>96</xdr:row>
      <xdr:rowOff>135803</xdr:rowOff>
    </xdr:to>
    <xdr:cxnSp macro="">
      <xdr:nvCxnSpPr>
        <xdr:cNvPr id="242" name="直線コネクタ 241">
          <a:extLst>
            <a:ext uri="{FF2B5EF4-FFF2-40B4-BE49-F238E27FC236}">
              <a16:creationId xmlns="" xmlns:a16="http://schemas.microsoft.com/office/drawing/2014/main" id="{00000000-0008-0000-0700-0000F2000000}"/>
            </a:ext>
          </a:extLst>
        </xdr:cNvPr>
        <xdr:cNvCxnSpPr/>
      </xdr:nvCxnSpPr>
      <xdr:spPr>
        <a:xfrm flipV="1">
          <a:off x="1130300" y="16575948"/>
          <a:ext cx="889000" cy="1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80167</xdr:rowOff>
    </xdr:from>
    <xdr:to>
      <xdr:col>10</xdr:col>
      <xdr:colOff>165100</xdr:colOff>
      <xdr:row>97</xdr:row>
      <xdr:rowOff>10317</xdr:rowOff>
    </xdr:to>
    <xdr:sp macro="" textlink="">
      <xdr:nvSpPr>
        <xdr:cNvPr id="243" name="フローチャート: 判断 242">
          <a:extLst>
            <a:ext uri="{FF2B5EF4-FFF2-40B4-BE49-F238E27FC236}">
              <a16:creationId xmlns="" xmlns:a16="http://schemas.microsoft.com/office/drawing/2014/main" id="{00000000-0008-0000-0700-0000F3000000}"/>
            </a:ext>
          </a:extLst>
        </xdr:cNvPr>
        <xdr:cNvSpPr/>
      </xdr:nvSpPr>
      <xdr:spPr>
        <a:xfrm>
          <a:off x="1968500" y="16539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1444</xdr:rowOff>
    </xdr:from>
    <xdr:ext cx="534377" cy="259045"/>
    <xdr:sp macro="" textlink="">
      <xdr:nvSpPr>
        <xdr:cNvPr id="244" name="テキスト ボックス 243">
          <a:extLst>
            <a:ext uri="{FF2B5EF4-FFF2-40B4-BE49-F238E27FC236}">
              <a16:creationId xmlns="" xmlns:a16="http://schemas.microsoft.com/office/drawing/2014/main" id="{00000000-0008-0000-0700-0000F4000000}"/>
            </a:ext>
          </a:extLst>
        </xdr:cNvPr>
        <xdr:cNvSpPr txBox="1"/>
      </xdr:nvSpPr>
      <xdr:spPr>
        <a:xfrm>
          <a:off x="1752111" y="1663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71024</xdr:rowOff>
    </xdr:from>
    <xdr:to>
      <xdr:col>6</xdr:col>
      <xdr:colOff>38100</xdr:colOff>
      <xdr:row>97</xdr:row>
      <xdr:rowOff>1174</xdr:rowOff>
    </xdr:to>
    <xdr:sp macro="" textlink="">
      <xdr:nvSpPr>
        <xdr:cNvPr id="245" name="フローチャート: 判断 244">
          <a:extLst>
            <a:ext uri="{FF2B5EF4-FFF2-40B4-BE49-F238E27FC236}">
              <a16:creationId xmlns="" xmlns:a16="http://schemas.microsoft.com/office/drawing/2014/main" id="{00000000-0008-0000-0700-0000F5000000}"/>
            </a:ext>
          </a:extLst>
        </xdr:cNvPr>
        <xdr:cNvSpPr/>
      </xdr:nvSpPr>
      <xdr:spPr>
        <a:xfrm>
          <a:off x="1079500" y="1653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17701</xdr:rowOff>
    </xdr:from>
    <xdr:ext cx="534377" cy="259045"/>
    <xdr:sp macro="" textlink="">
      <xdr:nvSpPr>
        <xdr:cNvPr id="246" name="テキスト ボックス 245">
          <a:extLst>
            <a:ext uri="{FF2B5EF4-FFF2-40B4-BE49-F238E27FC236}">
              <a16:creationId xmlns="" xmlns:a16="http://schemas.microsoft.com/office/drawing/2014/main" id="{00000000-0008-0000-0700-0000F6000000}"/>
            </a:ext>
          </a:extLst>
        </xdr:cNvPr>
        <xdr:cNvSpPr txBox="1"/>
      </xdr:nvSpPr>
      <xdr:spPr>
        <a:xfrm>
          <a:off x="863111" y="16305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102056</xdr:rowOff>
    </xdr:from>
    <xdr:to>
      <xdr:col>24</xdr:col>
      <xdr:colOff>114300</xdr:colOff>
      <xdr:row>97</xdr:row>
      <xdr:rowOff>32206</xdr:rowOff>
    </xdr:to>
    <xdr:sp macro="" textlink="">
      <xdr:nvSpPr>
        <xdr:cNvPr id="252" name="楕円 251">
          <a:extLst>
            <a:ext uri="{FF2B5EF4-FFF2-40B4-BE49-F238E27FC236}">
              <a16:creationId xmlns="" xmlns:a16="http://schemas.microsoft.com/office/drawing/2014/main" id="{00000000-0008-0000-0700-0000FC000000}"/>
            </a:ext>
          </a:extLst>
        </xdr:cNvPr>
        <xdr:cNvSpPr/>
      </xdr:nvSpPr>
      <xdr:spPr>
        <a:xfrm>
          <a:off x="4584700" y="1656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22441</xdr:rowOff>
    </xdr:from>
    <xdr:ext cx="534377" cy="259045"/>
    <xdr:sp macro="" textlink="">
      <xdr:nvSpPr>
        <xdr:cNvPr id="253" name="衛生費該当値テキスト">
          <a:extLst>
            <a:ext uri="{FF2B5EF4-FFF2-40B4-BE49-F238E27FC236}">
              <a16:creationId xmlns="" xmlns:a16="http://schemas.microsoft.com/office/drawing/2014/main" id="{00000000-0008-0000-0700-0000FD000000}"/>
            </a:ext>
          </a:extLst>
        </xdr:cNvPr>
        <xdr:cNvSpPr txBox="1"/>
      </xdr:nvSpPr>
      <xdr:spPr>
        <a:xfrm>
          <a:off x="4686300" y="1648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58691</xdr:rowOff>
    </xdr:from>
    <xdr:to>
      <xdr:col>20</xdr:col>
      <xdr:colOff>38100</xdr:colOff>
      <xdr:row>96</xdr:row>
      <xdr:rowOff>160291</xdr:rowOff>
    </xdr:to>
    <xdr:sp macro="" textlink="">
      <xdr:nvSpPr>
        <xdr:cNvPr id="254" name="楕円 253">
          <a:extLst>
            <a:ext uri="{FF2B5EF4-FFF2-40B4-BE49-F238E27FC236}">
              <a16:creationId xmlns="" xmlns:a16="http://schemas.microsoft.com/office/drawing/2014/main" id="{00000000-0008-0000-0700-0000FE000000}"/>
            </a:ext>
          </a:extLst>
        </xdr:cNvPr>
        <xdr:cNvSpPr/>
      </xdr:nvSpPr>
      <xdr:spPr>
        <a:xfrm>
          <a:off x="3746500" y="1651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151418</xdr:rowOff>
    </xdr:from>
    <xdr:ext cx="534377" cy="259045"/>
    <xdr:sp macro="" textlink="">
      <xdr:nvSpPr>
        <xdr:cNvPr id="255" name="テキスト ボックス 254">
          <a:extLst>
            <a:ext uri="{FF2B5EF4-FFF2-40B4-BE49-F238E27FC236}">
              <a16:creationId xmlns="" xmlns:a16="http://schemas.microsoft.com/office/drawing/2014/main" id="{00000000-0008-0000-0700-0000FF000000}"/>
            </a:ext>
          </a:extLst>
        </xdr:cNvPr>
        <xdr:cNvSpPr txBox="1"/>
      </xdr:nvSpPr>
      <xdr:spPr>
        <a:xfrm>
          <a:off x="3530111" y="1661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97375</xdr:rowOff>
    </xdr:from>
    <xdr:to>
      <xdr:col>15</xdr:col>
      <xdr:colOff>101600</xdr:colOff>
      <xdr:row>97</xdr:row>
      <xdr:rowOff>27525</xdr:rowOff>
    </xdr:to>
    <xdr:sp macro="" textlink="">
      <xdr:nvSpPr>
        <xdr:cNvPr id="256" name="楕円 255">
          <a:extLst>
            <a:ext uri="{FF2B5EF4-FFF2-40B4-BE49-F238E27FC236}">
              <a16:creationId xmlns="" xmlns:a16="http://schemas.microsoft.com/office/drawing/2014/main" id="{00000000-0008-0000-0700-000000010000}"/>
            </a:ext>
          </a:extLst>
        </xdr:cNvPr>
        <xdr:cNvSpPr/>
      </xdr:nvSpPr>
      <xdr:spPr>
        <a:xfrm>
          <a:off x="2857500" y="1655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18652</xdr:rowOff>
    </xdr:from>
    <xdr:ext cx="534377" cy="259045"/>
    <xdr:sp macro="" textlink="">
      <xdr:nvSpPr>
        <xdr:cNvPr id="257" name="テキスト ボックス 256">
          <a:extLst>
            <a:ext uri="{FF2B5EF4-FFF2-40B4-BE49-F238E27FC236}">
              <a16:creationId xmlns="" xmlns:a16="http://schemas.microsoft.com/office/drawing/2014/main" id="{00000000-0008-0000-0700-000001010000}"/>
            </a:ext>
          </a:extLst>
        </xdr:cNvPr>
        <xdr:cNvSpPr txBox="1"/>
      </xdr:nvSpPr>
      <xdr:spPr>
        <a:xfrm>
          <a:off x="2641111" y="1664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65948</xdr:rowOff>
    </xdr:from>
    <xdr:to>
      <xdr:col>10</xdr:col>
      <xdr:colOff>165100</xdr:colOff>
      <xdr:row>96</xdr:row>
      <xdr:rowOff>167548</xdr:rowOff>
    </xdr:to>
    <xdr:sp macro="" textlink="">
      <xdr:nvSpPr>
        <xdr:cNvPr id="258" name="楕円 257">
          <a:extLst>
            <a:ext uri="{FF2B5EF4-FFF2-40B4-BE49-F238E27FC236}">
              <a16:creationId xmlns="" xmlns:a16="http://schemas.microsoft.com/office/drawing/2014/main" id="{00000000-0008-0000-0700-000002010000}"/>
            </a:ext>
          </a:extLst>
        </xdr:cNvPr>
        <xdr:cNvSpPr/>
      </xdr:nvSpPr>
      <xdr:spPr>
        <a:xfrm>
          <a:off x="1968500" y="1652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12625</xdr:rowOff>
    </xdr:from>
    <xdr:ext cx="534377" cy="259045"/>
    <xdr:sp macro="" textlink="">
      <xdr:nvSpPr>
        <xdr:cNvPr id="259" name="テキスト ボックス 258">
          <a:extLst>
            <a:ext uri="{FF2B5EF4-FFF2-40B4-BE49-F238E27FC236}">
              <a16:creationId xmlns="" xmlns:a16="http://schemas.microsoft.com/office/drawing/2014/main" id="{00000000-0008-0000-0700-000003010000}"/>
            </a:ext>
          </a:extLst>
        </xdr:cNvPr>
        <xdr:cNvSpPr txBox="1"/>
      </xdr:nvSpPr>
      <xdr:spPr>
        <a:xfrm>
          <a:off x="1752111" y="16300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85003</xdr:rowOff>
    </xdr:from>
    <xdr:to>
      <xdr:col>6</xdr:col>
      <xdr:colOff>38100</xdr:colOff>
      <xdr:row>97</xdr:row>
      <xdr:rowOff>15153</xdr:rowOff>
    </xdr:to>
    <xdr:sp macro="" textlink="">
      <xdr:nvSpPr>
        <xdr:cNvPr id="260" name="楕円 259">
          <a:extLst>
            <a:ext uri="{FF2B5EF4-FFF2-40B4-BE49-F238E27FC236}">
              <a16:creationId xmlns="" xmlns:a16="http://schemas.microsoft.com/office/drawing/2014/main" id="{00000000-0008-0000-0700-000004010000}"/>
            </a:ext>
          </a:extLst>
        </xdr:cNvPr>
        <xdr:cNvSpPr/>
      </xdr:nvSpPr>
      <xdr:spPr>
        <a:xfrm>
          <a:off x="1079500" y="1654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6280</xdr:rowOff>
    </xdr:from>
    <xdr:ext cx="534377" cy="259045"/>
    <xdr:sp macro="" textlink="">
      <xdr:nvSpPr>
        <xdr:cNvPr id="261" name="テキスト ボックス 260">
          <a:extLst>
            <a:ext uri="{FF2B5EF4-FFF2-40B4-BE49-F238E27FC236}">
              <a16:creationId xmlns="" xmlns:a16="http://schemas.microsoft.com/office/drawing/2014/main" id="{00000000-0008-0000-0700-000005010000}"/>
            </a:ext>
          </a:extLst>
        </xdr:cNvPr>
        <xdr:cNvSpPr txBox="1"/>
      </xdr:nvSpPr>
      <xdr:spPr>
        <a:xfrm>
          <a:off x="863111" y="1663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a:extLst>
            <a:ext uri="{FF2B5EF4-FFF2-40B4-BE49-F238E27FC236}">
              <a16:creationId xmlns="" xmlns:a16="http://schemas.microsoft.com/office/drawing/2014/main" id="{00000000-0008-0000-0700-000013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a:extLst>
            <a:ext uri="{FF2B5EF4-FFF2-40B4-BE49-F238E27FC236}">
              <a16:creationId xmlns="" xmlns:a16="http://schemas.microsoft.com/office/drawing/2014/main" id="{00000000-0008-0000-0700-000015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a:extLst>
            <a:ext uri="{FF2B5EF4-FFF2-40B4-BE49-F238E27FC236}">
              <a16:creationId xmlns="" xmlns:a16="http://schemas.microsoft.com/office/drawing/2014/main" id="{00000000-0008-0000-0700-000017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 xmlns:a16="http://schemas.microsoft.com/office/drawing/2014/main"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128841</xdr:rowOff>
    </xdr:from>
    <xdr:to>
      <xdr:col>54</xdr:col>
      <xdr:colOff>189865</xdr:colOff>
      <xdr:row>39</xdr:row>
      <xdr:rowOff>44450</xdr:rowOff>
    </xdr:to>
    <xdr:cxnSp macro="">
      <xdr:nvCxnSpPr>
        <xdr:cNvPr id="285" name="直線コネクタ 284">
          <a:extLst>
            <a:ext uri="{FF2B5EF4-FFF2-40B4-BE49-F238E27FC236}">
              <a16:creationId xmlns="" xmlns:a16="http://schemas.microsoft.com/office/drawing/2014/main" id="{00000000-0008-0000-0700-00001D010000}"/>
            </a:ext>
          </a:extLst>
        </xdr:cNvPr>
        <xdr:cNvCxnSpPr/>
      </xdr:nvCxnSpPr>
      <xdr:spPr>
        <a:xfrm flipV="1">
          <a:off x="10475595" y="5786691"/>
          <a:ext cx="1270" cy="944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a:extLst>
            <a:ext uri="{FF2B5EF4-FFF2-40B4-BE49-F238E27FC236}">
              <a16:creationId xmlns="" xmlns:a16="http://schemas.microsoft.com/office/drawing/2014/main" id="{00000000-0008-0000-0700-00001E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a:extLst>
            <a:ext uri="{FF2B5EF4-FFF2-40B4-BE49-F238E27FC236}">
              <a16:creationId xmlns="" xmlns:a16="http://schemas.microsoft.com/office/drawing/2014/main" id="{00000000-0008-0000-0700-00001F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75518</xdr:rowOff>
    </xdr:from>
    <xdr:ext cx="469744" cy="259045"/>
    <xdr:sp macro="" textlink="">
      <xdr:nvSpPr>
        <xdr:cNvPr id="288" name="労働費最大値テキスト">
          <a:extLst>
            <a:ext uri="{FF2B5EF4-FFF2-40B4-BE49-F238E27FC236}">
              <a16:creationId xmlns="" xmlns:a16="http://schemas.microsoft.com/office/drawing/2014/main" id="{00000000-0008-0000-0700-000020010000}"/>
            </a:ext>
          </a:extLst>
        </xdr:cNvPr>
        <xdr:cNvSpPr txBox="1"/>
      </xdr:nvSpPr>
      <xdr:spPr>
        <a:xfrm>
          <a:off x="10528300" y="5561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33</xdr:row>
      <xdr:rowOff>128841</xdr:rowOff>
    </xdr:from>
    <xdr:to>
      <xdr:col>55</xdr:col>
      <xdr:colOff>88900</xdr:colOff>
      <xdr:row>33</xdr:row>
      <xdr:rowOff>128841</xdr:rowOff>
    </xdr:to>
    <xdr:cxnSp macro="">
      <xdr:nvCxnSpPr>
        <xdr:cNvPr id="289" name="直線コネクタ 288">
          <a:extLst>
            <a:ext uri="{FF2B5EF4-FFF2-40B4-BE49-F238E27FC236}">
              <a16:creationId xmlns="" xmlns:a16="http://schemas.microsoft.com/office/drawing/2014/main" id="{00000000-0008-0000-0700-000021010000}"/>
            </a:ext>
          </a:extLst>
        </xdr:cNvPr>
        <xdr:cNvCxnSpPr/>
      </xdr:nvCxnSpPr>
      <xdr:spPr>
        <a:xfrm>
          <a:off x="10388600" y="578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0" name="直線コネクタ 289">
          <a:extLst>
            <a:ext uri="{FF2B5EF4-FFF2-40B4-BE49-F238E27FC236}">
              <a16:creationId xmlns="" xmlns:a16="http://schemas.microsoft.com/office/drawing/2014/main" id="{00000000-0008-0000-0700-000022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94251</xdr:rowOff>
    </xdr:from>
    <xdr:ext cx="378565" cy="259045"/>
    <xdr:sp macro="" textlink="">
      <xdr:nvSpPr>
        <xdr:cNvPr id="291" name="労働費平均値テキスト">
          <a:extLst>
            <a:ext uri="{FF2B5EF4-FFF2-40B4-BE49-F238E27FC236}">
              <a16:creationId xmlns="" xmlns:a16="http://schemas.microsoft.com/office/drawing/2014/main" id="{00000000-0008-0000-0700-000023010000}"/>
            </a:ext>
          </a:extLst>
        </xdr:cNvPr>
        <xdr:cNvSpPr txBox="1"/>
      </xdr:nvSpPr>
      <xdr:spPr>
        <a:xfrm>
          <a:off x="10528300" y="64379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71374</xdr:rowOff>
    </xdr:from>
    <xdr:to>
      <xdr:col>55</xdr:col>
      <xdr:colOff>50800</xdr:colOff>
      <xdr:row>39</xdr:row>
      <xdr:rowOff>1524</xdr:rowOff>
    </xdr:to>
    <xdr:sp macro="" textlink="">
      <xdr:nvSpPr>
        <xdr:cNvPr id="292" name="フローチャート: 判断 291">
          <a:extLst>
            <a:ext uri="{FF2B5EF4-FFF2-40B4-BE49-F238E27FC236}">
              <a16:creationId xmlns="" xmlns:a16="http://schemas.microsoft.com/office/drawing/2014/main" id="{00000000-0008-0000-0700-000024010000}"/>
            </a:ext>
          </a:extLst>
        </xdr:cNvPr>
        <xdr:cNvSpPr/>
      </xdr:nvSpPr>
      <xdr:spPr>
        <a:xfrm>
          <a:off x="10426700" y="658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3" name="直線コネクタ 292">
          <a:extLst>
            <a:ext uri="{FF2B5EF4-FFF2-40B4-BE49-F238E27FC236}">
              <a16:creationId xmlns="" xmlns:a16="http://schemas.microsoft.com/office/drawing/2014/main" id="{00000000-0008-0000-0700-000025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66802</xdr:rowOff>
    </xdr:from>
    <xdr:to>
      <xdr:col>50</xdr:col>
      <xdr:colOff>165100</xdr:colOff>
      <xdr:row>38</xdr:row>
      <xdr:rowOff>168402</xdr:rowOff>
    </xdr:to>
    <xdr:sp macro="" textlink="">
      <xdr:nvSpPr>
        <xdr:cNvPr id="294" name="フローチャート: 判断 293">
          <a:extLst>
            <a:ext uri="{FF2B5EF4-FFF2-40B4-BE49-F238E27FC236}">
              <a16:creationId xmlns="" xmlns:a16="http://schemas.microsoft.com/office/drawing/2014/main" id="{00000000-0008-0000-0700-000026010000}"/>
            </a:ext>
          </a:extLst>
        </xdr:cNvPr>
        <xdr:cNvSpPr/>
      </xdr:nvSpPr>
      <xdr:spPr>
        <a:xfrm>
          <a:off x="9588500" y="658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13479</xdr:rowOff>
    </xdr:from>
    <xdr:ext cx="378565" cy="259045"/>
    <xdr:sp macro="" textlink="">
      <xdr:nvSpPr>
        <xdr:cNvPr id="295" name="テキスト ボックス 294">
          <a:extLst>
            <a:ext uri="{FF2B5EF4-FFF2-40B4-BE49-F238E27FC236}">
              <a16:creationId xmlns="" xmlns:a16="http://schemas.microsoft.com/office/drawing/2014/main" id="{00000000-0008-0000-0700-000027010000}"/>
            </a:ext>
          </a:extLst>
        </xdr:cNvPr>
        <xdr:cNvSpPr txBox="1"/>
      </xdr:nvSpPr>
      <xdr:spPr>
        <a:xfrm>
          <a:off x="9450017" y="6357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6" name="直線コネクタ 295">
          <a:extLst>
            <a:ext uri="{FF2B5EF4-FFF2-40B4-BE49-F238E27FC236}">
              <a16:creationId xmlns="" xmlns:a16="http://schemas.microsoft.com/office/drawing/2014/main" id="{00000000-0008-0000-0700-000028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38036</xdr:rowOff>
    </xdr:from>
    <xdr:to>
      <xdr:col>46</xdr:col>
      <xdr:colOff>38100</xdr:colOff>
      <xdr:row>38</xdr:row>
      <xdr:rowOff>139636</xdr:rowOff>
    </xdr:to>
    <xdr:sp macro="" textlink="">
      <xdr:nvSpPr>
        <xdr:cNvPr id="297" name="フローチャート: 判断 296">
          <a:extLst>
            <a:ext uri="{FF2B5EF4-FFF2-40B4-BE49-F238E27FC236}">
              <a16:creationId xmlns="" xmlns:a16="http://schemas.microsoft.com/office/drawing/2014/main" id="{00000000-0008-0000-0700-000029010000}"/>
            </a:ext>
          </a:extLst>
        </xdr:cNvPr>
        <xdr:cNvSpPr/>
      </xdr:nvSpPr>
      <xdr:spPr>
        <a:xfrm>
          <a:off x="8699500" y="6553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156163</xdr:rowOff>
    </xdr:from>
    <xdr:ext cx="378565" cy="259045"/>
    <xdr:sp macro="" textlink="">
      <xdr:nvSpPr>
        <xdr:cNvPr id="298" name="テキスト ボックス 297">
          <a:extLst>
            <a:ext uri="{FF2B5EF4-FFF2-40B4-BE49-F238E27FC236}">
              <a16:creationId xmlns="" xmlns:a16="http://schemas.microsoft.com/office/drawing/2014/main" id="{00000000-0008-0000-0700-00002A010000}"/>
            </a:ext>
          </a:extLst>
        </xdr:cNvPr>
        <xdr:cNvSpPr txBox="1"/>
      </xdr:nvSpPr>
      <xdr:spPr>
        <a:xfrm>
          <a:off x="8561017" y="6328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133033</xdr:rowOff>
    </xdr:from>
    <xdr:to>
      <xdr:col>41</xdr:col>
      <xdr:colOff>50800</xdr:colOff>
      <xdr:row>39</xdr:row>
      <xdr:rowOff>44450</xdr:rowOff>
    </xdr:to>
    <xdr:cxnSp macro="">
      <xdr:nvCxnSpPr>
        <xdr:cNvPr id="299" name="直線コネクタ 298">
          <a:extLst>
            <a:ext uri="{FF2B5EF4-FFF2-40B4-BE49-F238E27FC236}">
              <a16:creationId xmlns="" xmlns:a16="http://schemas.microsoft.com/office/drawing/2014/main" id="{00000000-0008-0000-0700-00002B010000}"/>
            </a:ext>
          </a:extLst>
        </xdr:cNvPr>
        <xdr:cNvCxnSpPr/>
      </xdr:nvCxnSpPr>
      <xdr:spPr>
        <a:xfrm>
          <a:off x="6972300" y="5447983"/>
          <a:ext cx="889000" cy="128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71755</xdr:rowOff>
    </xdr:from>
    <xdr:to>
      <xdr:col>41</xdr:col>
      <xdr:colOff>101600</xdr:colOff>
      <xdr:row>38</xdr:row>
      <xdr:rowOff>1905</xdr:rowOff>
    </xdr:to>
    <xdr:sp macro="" textlink="">
      <xdr:nvSpPr>
        <xdr:cNvPr id="300" name="フローチャート: 判断 299">
          <a:extLst>
            <a:ext uri="{FF2B5EF4-FFF2-40B4-BE49-F238E27FC236}">
              <a16:creationId xmlns="" xmlns:a16="http://schemas.microsoft.com/office/drawing/2014/main" id="{00000000-0008-0000-0700-00002C010000}"/>
            </a:ext>
          </a:extLst>
        </xdr:cNvPr>
        <xdr:cNvSpPr/>
      </xdr:nvSpPr>
      <xdr:spPr>
        <a:xfrm>
          <a:off x="78105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18432</xdr:rowOff>
    </xdr:from>
    <xdr:ext cx="469744" cy="259045"/>
    <xdr:sp macro="" textlink="">
      <xdr:nvSpPr>
        <xdr:cNvPr id="301" name="テキスト ボックス 300">
          <a:extLst>
            <a:ext uri="{FF2B5EF4-FFF2-40B4-BE49-F238E27FC236}">
              <a16:creationId xmlns="" xmlns:a16="http://schemas.microsoft.com/office/drawing/2014/main" id="{00000000-0008-0000-0700-00002D010000}"/>
            </a:ext>
          </a:extLst>
        </xdr:cNvPr>
        <xdr:cNvSpPr txBox="1"/>
      </xdr:nvSpPr>
      <xdr:spPr>
        <a:xfrm>
          <a:off x="7626428" y="6190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164719</xdr:rowOff>
    </xdr:from>
    <xdr:to>
      <xdr:col>36</xdr:col>
      <xdr:colOff>165100</xdr:colOff>
      <xdr:row>37</xdr:row>
      <xdr:rowOff>94869</xdr:rowOff>
    </xdr:to>
    <xdr:sp macro="" textlink="">
      <xdr:nvSpPr>
        <xdr:cNvPr id="302" name="フローチャート: 判断 301">
          <a:extLst>
            <a:ext uri="{FF2B5EF4-FFF2-40B4-BE49-F238E27FC236}">
              <a16:creationId xmlns="" xmlns:a16="http://schemas.microsoft.com/office/drawing/2014/main" id="{00000000-0008-0000-0700-00002E010000}"/>
            </a:ext>
          </a:extLst>
        </xdr:cNvPr>
        <xdr:cNvSpPr/>
      </xdr:nvSpPr>
      <xdr:spPr>
        <a:xfrm>
          <a:off x="6921500" y="633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85996</xdr:rowOff>
    </xdr:from>
    <xdr:ext cx="469744" cy="259045"/>
    <xdr:sp macro="" textlink="">
      <xdr:nvSpPr>
        <xdr:cNvPr id="303" name="テキスト ボックス 302">
          <a:extLst>
            <a:ext uri="{FF2B5EF4-FFF2-40B4-BE49-F238E27FC236}">
              <a16:creationId xmlns="" xmlns:a16="http://schemas.microsoft.com/office/drawing/2014/main" id="{00000000-0008-0000-0700-00002F010000}"/>
            </a:ext>
          </a:extLst>
        </xdr:cNvPr>
        <xdr:cNvSpPr txBox="1"/>
      </xdr:nvSpPr>
      <xdr:spPr>
        <a:xfrm>
          <a:off x="6737428" y="6429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9" name="楕円 308">
          <a:extLst>
            <a:ext uri="{FF2B5EF4-FFF2-40B4-BE49-F238E27FC236}">
              <a16:creationId xmlns="" xmlns:a16="http://schemas.microsoft.com/office/drawing/2014/main" id="{00000000-0008-0000-0700-000035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0" name="労働費該当値テキスト">
          <a:extLst>
            <a:ext uri="{FF2B5EF4-FFF2-40B4-BE49-F238E27FC236}">
              <a16:creationId xmlns="" xmlns:a16="http://schemas.microsoft.com/office/drawing/2014/main" id="{00000000-0008-0000-0700-000036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1" name="楕円 310">
          <a:extLst>
            <a:ext uri="{FF2B5EF4-FFF2-40B4-BE49-F238E27FC236}">
              <a16:creationId xmlns="" xmlns:a16="http://schemas.microsoft.com/office/drawing/2014/main" id="{00000000-0008-0000-0700-000037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2" name="テキスト ボックス 311">
          <a:extLst>
            <a:ext uri="{FF2B5EF4-FFF2-40B4-BE49-F238E27FC236}">
              <a16:creationId xmlns="" xmlns:a16="http://schemas.microsoft.com/office/drawing/2014/main" id="{00000000-0008-0000-0700-000038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3" name="楕円 312">
          <a:extLst>
            <a:ext uri="{FF2B5EF4-FFF2-40B4-BE49-F238E27FC236}">
              <a16:creationId xmlns="" xmlns:a16="http://schemas.microsoft.com/office/drawing/2014/main" id="{00000000-0008-0000-0700-000039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4" name="テキスト ボックス 313">
          <a:extLst>
            <a:ext uri="{FF2B5EF4-FFF2-40B4-BE49-F238E27FC236}">
              <a16:creationId xmlns="" xmlns:a16="http://schemas.microsoft.com/office/drawing/2014/main" id="{00000000-0008-0000-0700-00003A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5" name="楕円 314">
          <a:extLst>
            <a:ext uri="{FF2B5EF4-FFF2-40B4-BE49-F238E27FC236}">
              <a16:creationId xmlns="" xmlns:a16="http://schemas.microsoft.com/office/drawing/2014/main" id="{00000000-0008-0000-0700-00003B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6" name="テキスト ボックス 315">
          <a:extLst>
            <a:ext uri="{FF2B5EF4-FFF2-40B4-BE49-F238E27FC236}">
              <a16:creationId xmlns="" xmlns:a16="http://schemas.microsoft.com/office/drawing/2014/main" id="{00000000-0008-0000-0700-00003C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82233</xdr:rowOff>
    </xdr:from>
    <xdr:to>
      <xdr:col>36</xdr:col>
      <xdr:colOff>165100</xdr:colOff>
      <xdr:row>32</xdr:row>
      <xdr:rowOff>12383</xdr:rowOff>
    </xdr:to>
    <xdr:sp macro="" textlink="">
      <xdr:nvSpPr>
        <xdr:cNvPr id="317" name="楕円 316">
          <a:extLst>
            <a:ext uri="{FF2B5EF4-FFF2-40B4-BE49-F238E27FC236}">
              <a16:creationId xmlns="" xmlns:a16="http://schemas.microsoft.com/office/drawing/2014/main" id="{00000000-0008-0000-0700-00003D010000}"/>
            </a:ext>
          </a:extLst>
        </xdr:cNvPr>
        <xdr:cNvSpPr/>
      </xdr:nvSpPr>
      <xdr:spPr>
        <a:xfrm>
          <a:off x="6921500" y="539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28910</xdr:rowOff>
    </xdr:from>
    <xdr:ext cx="469744" cy="259045"/>
    <xdr:sp macro="" textlink="">
      <xdr:nvSpPr>
        <xdr:cNvPr id="318" name="テキスト ボックス 317">
          <a:extLst>
            <a:ext uri="{FF2B5EF4-FFF2-40B4-BE49-F238E27FC236}">
              <a16:creationId xmlns="" xmlns:a16="http://schemas.microsoft.com/office/drawing/2014/main" id="{00000000-0008-0000-0700-00003E010000}"/>
            </a:ext>
          </a:extLst>
        </xdr:cNvPr>
        <xdr:cNvSpPr txBox="1"/>
      </xdr:nvSpPr>
      <xdr:spPr>
        <a:xfrm>
          <a:off x="6737428" y="5172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a:extLst>
            <a:ext uri="{FF2B5EF4-FFF2-40B4-BE49-F238E27FC236}">
              <a16:creationId xmlns="" xmlns:a16="http://schemas.microsoft.com/office/drawing/2014/main" id="{00000000-0008-0000-0700-00004C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a:extLst>
            <a:ext uri="{FF2B5EF4-FFF2-40B4-BE49-F238E27FC236}">
              <a16:creationId xmlns="" xmlns:a16="http://schemas.microsoft.com/office/drawing/2014/main" id="{00000000-0008-0000-0700-00004E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a:extLst>
            <a:ext uri="{FF2B5EF4-FFF2-40B4-BE49-F238E27FC236}">
              <a16:creationId xmlns="" xmlns:a16="http://schemas.microsoft.com/office/drawing/2014/main" id="{00000000-0008-0000-0700-000050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8" name="テキスト ボックス 337">
          <a:extLst>
            <a:ext uri="{FF2B5EF4-FFF2-40B4-BE49-F238E27FC236}">
              <a16:creationId xmlns="" xmlns:a16="http://schemas.microsoft.com/office/drawing/2014/main" id="{00000000-0008-0000-0700-000052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114344</xdr:rowOff>
    </xdr:from>
    <xdr:to>
      <xdr:col>54</xdr:col>
      <xdr:colOff>189865</xdr:colOff>
      <xdr:row>59</xdr:row>
      <xdr:rowOff>23476</xdr:rowOff>
    </xdr:to>
    <xdr:cxnSp macro="">
      <xdr:nvCxnSpPr>
        <xdr:cNvPr id="342" name="直線コネクタ 341">
          <a:extLst>
            <a:ext uri="{FF2B5EF4-FFF2-40B4-BE49-F238E27FC236}">
              <a16:creationId xmlns="" xmlns:a16="http://schemas.microsoft.com/office/drawing/2014/main" id="{00000000-0008-0000-0700-000056010000}"/>
            </a:ext>
          </a:extLst>
        </xdr:cNvPr>
        <xdr:cNvCxnSpPr/>
      </xdr:nvCxnSpPr>
      <xdr:spPr>
        <a:xfrm flipV="1">
          <a:off x="10475595" y="8686844"/>
          <a:ext cx="1270" cy="1452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27303</xdr:rowOff>
    </xdr:from>
    <xdr:ext cx="469744" cy="259045"/>
    <xdr:sp macro="" textlink="">
      <xdr:nvSpPr>
        <xdr:cNvPr id="343" name="農林水産業費最小値テキスト">
          <a:extLst>
            <a:ext uri="{FF2B5EF4-FFF2-40B4-BE49-F238E27FC236}">
              <a16:creationId xmlns="" xmlns:a16="http://schemas.microsoft.com/office/drawing/2014/main" id="{00000000-0008-0000-0700-000057010000}"/>
            </a:ext>
          </a:extLst>
        </xdr:cNvPr>
        <xdr:cNvSpPr txBox="1"/>
      </xdr:nvSpPr>
      <xdr:spPr>
        <a:xfrm>
          <a:off x="10528300" y="1014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23476</xdr:rowOff>
    </xdr:from>
    <xdr:to>
      <xdr:col>55</xdr:col>
      <xdr:colOff>88900</xdr:colOff>
      <xdr:row>59</xdr:row>
      <xdr:rowOff>23476</xdr:rowOff>
    </xdr:to>
    <xdr:cxnSp macro="">
      <xdr:nvCxnSpPr>
        <xdr:cNvPr id="344" name="直線コネクタ 343">
          <a:extLst>
            <a:ext uri="{FF2B5EF4-FFF2-40B4-BE49-F238E27FC236}">
              <a16:creationId xmlns="" xmlns:a16="http://schemas.microsoft.com/office/drawing/2014/main" id="{00000000-0008-0000-0700-000058010000}"/>
            </a:ext>
          </a:extLst>
        </xdr:cNvPr>
        <xdr:cNvCxnSpPr/>
      </xdr:nvCxnSpPr>
      <xdr:spPr>
        <a:xfrm>
          <a:off x="10388600" y="10139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61021</xdr:rowOff>
    </xdr:from>
    <xdr:ext cx="534377" cy="259045"/>
    <xdr:sp macro="" textlink="">
      <xdr:nvSpPr>
        <xdr:cNvPr id="345" name="農林水産業費最大値テキスト">
          <a:extLst>
            <a:ext uri="{FF2B5EF4-FFF2-40B4-BE49-F238E27FC236}">
              <a16:creationId xmlns="" xmlns:a16="http://schemas.microsoft.com/office/drawing/2014/main" id="{00000000-0008-0000-0700-000059010000}"/>
            </a:ext>
          </a:extLst>
        </xdr:cNvPr>
        <xdr:cNvSpPr txBox="1"/>
      </xdr:nvSpPr>
      <xdr:spPr>
        <a:xfrm>
          <a:off x="10528300" y="846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77,331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114344</xdr:rowOff>
    </xdr:from>
    <xdr:to>
      <xdr:col>55</xdr:col>
      <xdr:colOff>88900</xdr:colOff>
      <xdr:row>50</xdr:row>
      <xdr:rowOff>114344</xdr:rowOff>
    </xdr:to>
    <xdr:cxnSp macro="">
      <xdr:nvCxnSpPr>
        <xdr:cNvPr id="346" name="直線コネクタ 345">
          <a:extLst>
            <a:ext uri="{FF2B5EF4-FFF2-40B4-BE49-F238E27FC236}">
              <a16:creationId xmlns="" xmlns:a16="http://schemas.microsoft.com/office/drawing/2014/main" id="{00000000-0008-0000-0700-00005A010000}"/>
            </a:ext>
          </a:extLst>
        </xdr:cNvPr>
        <xdr:cNvCxnSpPr/>
      </xdr:nvCxnSpPr>
      <xdr:spPr>
        <a:xfrm>
          <a:off x="10388600" y="868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59957</xdr:rowOff>
    </xdr:from>
    <xdr:to>
      <xdr:col>55</xdr:col>
      <xdr:colOff>0</xdr:colOff>
      <xdr:row>58</xdr:row>
      <xdr:rowOff>96133</xdr:rowOff>
    </xdr:to>
    <xdr:cxnSp macro="">
      <xdr:nvCxnSpPr>
        <xdr:cNvPr id="347" name="直線コネクタ 346">
          <a:extLst>
            <a:ext uri="{FF2B5EF4-FFF2-40B4-BE49-F238E27FC236}">
              <a16:creationId xmlns="" xmlns:a16="http://schemas.microsoft.com/office/drawing/2014/main" id="{00000000-0008-0000-0700-00005B010000}"/>
            </a:ext>
          </a:extLst>
        </xdr:cNvPr>
        <xdr:cNvCxnSpPr/>
      </xdr:nvCxnSpPr>
      <xdr:spPr>
        <a:xfrm>
          <a:off x="9639300" y="10004057"/>
          <a:ext cx="838200" cy="36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138066</xdr:rowOff>
    </xdr:from>
    <xdr:ext cx="534377" cy="259045"/>
    <xdr:sp macro="" textlink="">
      <xdr:nvSpPr>
        <xdr:cNvPr id="348" name="農林水産業費平均値テキスト">
          <a:extLst>
            <a:ext uri="{FF2B5EF4-FFF2-40B4-BE49-F238E27FC236}">
              <a16:creationId xmlns="" xmlns:a16="http://schemas.microsoft.com/office/drawing/2014/main" id="{00000000-0008-0000-0700-00005C010000}"/>
            </a:ext>
          </a:extLst>
        </xdr:cNvPr>
        <xdr:cNvSpPr txBox="1"/>
      </xdr:nvSpPr>
      <xdr:spPr>
        <a:xfrm>
          <a:off x="10528300" y="9567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115189</xdr:rowOff>
    </xdr:from>
    <xdr:to>
      <xdr:col>55</xdr:col>
      <xdr:colOff>50800</xdr:colOff>
      <xdr:row>57</xdr:row>
      <xdr:rowOff>45339</xdr:rowOff>
    </xdr:to>
    <xdr:sp macro="" textlink="">
      <xdr:nvSpPr>
        <xdr:cNvPr id="349" name="フローチャート: 判断 348">
          <a:extLst>
            <a:ext uri="{FF2B5EF4-FFF2-40B4-BE49-F238E27FC236}">
              <a16:creationId xmlns="" xmlns:a16="http://schemas.microsoft.com/office/drawing/2014/main" id="{00000000-0008-0000-0700-00005D010000}"/>
            </a:ext>
          </a:extLst>
        </xdr:cNvPr>
        <xdr:cNvSpPr/>
      </xdr:nvSpPr>
      <xdr:spPr>
        <a:xfrm>
          <a:off x="104267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58356</xdr:rowOff>
    </xdr:from>
    <xdr:to>
      <xdr:col>50</xdr:col>
      <xdr:colOff>114300</xdr:colOff>
      <xdr:row>58</xdr:row>
      <xdr:rowOff>59957</xdr:rowOff>
    </xdr:to>
    <xdr:cxnSp macro="">
      <xdr:nvCxnSpPr>
        <xdr:cNvPr id="350" name="直線コネクタ 349">
          <a:extLst>
            <a:ext uri="{FF2B5EF4-FFF2-40B4-BE49-F238E27FC236}">
              <a16:creationId xmlns="" xmlns:a16="http://schemas.microsoft.com/office/drawing/2014/main" id="{00000000-0008-0000-0700-00005E010000}"/>
            </a:ext>
          </a:extLst>
        </xdr:cNvPr>
        <xdr:cNvCxnSpPr/>
      </xdr:nvCxnSpPr>
      <xdr:spPr>
        <a:xfrm>
          <a:off x="8750300" y="10002456"/>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96634</xdr:rowOff>
    </xdr:from>
    <xdr:to>
      <xdr:col>50</xdr:col>
      <xdr:colOff>165100</xdr:colOff>
      <xdr:row>57</xdr:row>
      <xdr:rowOff>26784</xdr:rowOff>
    </xdr:to>
    <xdr:sp macro="" textlink="">
      <xdr:nvSpPr>
        <xdr:cNvPr id="351" name="フローチャート: 判断 350">
          <a:extLst>
            <a:ext uri="{FF2B5EF4-FFF2-40B4-BE49-F238E27FC236}">
              <a16:creationId xmlns="" xmlns:a16="http://schemas.microsoft.com/office/drawing/2014/main" id="{00000000-0008-0000-0700-00005F010000}"/>
            </a:ext>
          </a:extLst>
        </xdr:cNvPr>
        <xdr:cNvSpPr/>
      </xdr:nvSpPr>
      <xdr:spPr>
        <a:xfrm>
          <a:off x="9588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43311</xdr:rowOff>
    </xdr:from>
    <xdr:ext cx="534377" cy="259045"/>
    <xdr:sp macro="" textlink="">
      <xdr:nvSpPr>
        <xdr:cNvPr id="352" name="テキスト ボックス 351">
          <a:extLst>
            <a:ext uri="{FF2B5EF4-FFF2-40B4-BE49-F238E27FC236}">
              <a16:creationId xmlns="" xmlns:a16="http://schemas.microsoft.com/office/drawing/2014/main" id="{00000000-0008-0000-0700-000060010000}"/>
            </a:ext>
          </a:extLst>
        </xdr:cNvPr>
        <xdr:cNvSpPr txBox="1"/>
      </xdr:nvSpPr>
      <xdr:spPr>
        <a:xfrm>
          <a:off x="9372111" y="947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58356</xdr:rowOff>
    </xdr:from>
    <xdr:to>
      <xdr:col>45</xdr:col>
      <xdr:colOff>177800</xdr:colOff>
      <xdr:row>58</xdr:row>
      <xdr:rowOff>84093</xdr:rowOff>
    </xdr:to>
    <xdr:cxnSp macro="">
      <xdr:nvCxnSpPr>
        <xdr:cNvPr id="353" name="直線コネクタ 352">
          <a:extLst>
            <a:ext uri="{FF2B5EF4-FFF2-40B4-BE49-F238E27FC236}">
              <a16:creationId xmlns="" xmlns:a16="http://schemas.microsoft.com/office/drawing/2014/main" id="{00000000-0008-0000-0700-000061010000}"/>
            </a:ext>
          </a:extLst>
        </xdr:cNvPr>
        <xdr:cNvCxnSpPr/>
      </xdr:nvCxnSpPr>
      <xdr:spPr>
        <a:xfrm flipV="1">
          <a:off x="7861300" y="10002456"/>
          <a:ext cx="889000" cy="2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90957</xdr:rowOff>
    </xdr:from>
    <xdr:to>
      <xdr:col>46</xdr:col>
      <xdr:colOff>38100</xdr:colOff>
      <xdr:row>57</xdr:row>
      <xdr:rowOff>21107</xdr:rowOff>
    </xdr:to>
    <xdr:sp macro="" textlink="">
      <xdr:nvSpPr>
        <xdr:cNvPr id="354" name="フローチャート: 判断 353">
          <a:extLst>
            <a:ext uri="{FF2B5EF4-FFF2-40B4-BE49-F238E27FC236}">
              <a16:creationId xmlns="" xmlns:a16="http://schemas.microsoft.com/office/drawing/2014/main" id="{00000000-0008-0000-0700-000062010000}"/>
            </a:ext>
          </a:extLst>
        </xdr:cNvPr>
        <xdr:cNvSpPr/>
      </xdr:nvSpPr>
      <xdr:spPr>
        <a:xfrm>
          <a:off x="8699500" y="969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37634</xdr:rowOff>
    </xdr:from>
    <xdr:ext cx="534377" cy="259045"/>
    <xdr:sp macro="" textlink="">
      <xdr:nvSpPr>
        <xdr:cNvPr id="355" name="テキスト ボックス 354">
          <a:extLst>
            <a:ext uri="{FF2B5EF4-FFF2-40B4-BE49-F238E27FC236}">
              <a16:creationId xmlns="" xmlns:a16="http://schemas.microsoft.com/office/drawing/2014/main" id="{00000000-0008-0000-0700-000063010000}"/>
            </a:ext>
          </a:extLst>
        </xdr:cNvPr>
        <xdr:cNvSpPr txBox="1"/>
      </xdr:nvSpPr>
      <xdr:spPr>
        <a:xfrm>
          <a:off x="8483111" y="946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84093</xdr:rowOff>
    </xdr:from>
    <xdr:to>
      <xdr:col>41</xdr:col>
      <xdr:colOff>50800</xdr:colOff>
      <xdr:row>58</xdr:row>
      <xdr:rowOff>112211</xdr:rowOff>
    </xdr:to>
    <xdr:cxnSp macro="">
      <xdr:nvCxnSpPr>
        <xdr:cNvPr id="356" name="直線コネクタ 355">
          <a:extLst>
            <a:ext uri="{FF2B5EF4-FFF2-40B4-BE49-F238E27FC236}">
              <a16:creationId xmlns="" xmlns:a16="http://schemas.microsoft.com/office/drawing/2014/main" id="{00000000-0008-0000-0700-000064010000}"/>
            </a:ext>
          </a:extLst>
        </xdr:cNvPr>
        <xdr:cNvCxnSpPr/>
      </xdr:nvCxnSpPr>
      <xdr:spPr>
        <a:xfrm flipV="1">
          <a:off x="6972300" y="10028193"/>
          <a:ext cx="889000" cy="2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68250</xdr:rowOff>
    </xdr:from>
    <xdr:to>
      <xdr:col>41</xdr:col>
      <xdr:colOff>101600</xdr:colOff>
      <xdr:row>56</xdr:row>
      <xdr:rowOff>169850</xdr:rowOff>
    </xdr:to>
    <xdr:sp macro="" textlink="">
      <xdr:nvSpPr>
        <xdr:cNvPr id="357" name="フローチャート: 判断 356">
          <a:extLst>
            <a:ext uri="{FF2B5EF4-FFF2-40B4-BE49-F238E27FC236}">
              <a16:creationId xmlns="" xmlns:a16="http://schemas.microsoft.com/office/drawing/2014/main" id="{00000000-0008-0000-0700-000065010000}"/>
            </a:ext>
          </a:extLst>
        </xdr:cNvPr>
        <xdr:cNvSpPr/>
      </xdr:nvSpPr>
      <xdr:spPr>
        <a:xfrm>
          <a:off x="7810500" y="96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14927</xdr:rowOff>
    </xdr:from>
    <xdr:ext cx="534377" cy="259045"/>
    <xdr:sp macro="" textlink="">
      <xdr:nvSpPr>
        <xdr:cNvPr id="358" name="テキスト ボックス 357">
          <a:extLst>
            <a:ext uri="{FF2B5EF4-FFF2-40B4-BE49-F238E27FC236}">
              <a16:creationId xmlns="" xmlns:a16="http://schemas.microsoft.com/office/drawing/2014/main" id="{00000000-0008-0000-0700-000066010000}"/>
            </a:ext>
          </a:extLst>
        </xdr:cNvPr>
        <xdr:cNvSpPr txBox="1"/>
      </xdr:nvSpPr>
      <xdr:spPr>
        <a:xfrm>
          <a:off x="7594111" y="944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76403</xdr:rowOff>
    </xdr:from>
    <xdr:to>
      <xdr:col>36</xdr:col>
      <xdr:colOff>165100</xdr:colOff>
      <xdr:row>57</xdr:row>
      <xdr:rowOff>6553</xdr:rowOff>
    </xdr:to>
    <xdr:sp macro="" textlink="">
      <xdr:nvSpPr>
        <xdr:cNvPr id="359" name="フローチャート: 判断 358">
          <a:extLst>
            <a:ext uri="{FF2B5EF4-FFF2-40B4-BE49-F238E27FC236}">
              <a16:creationId xmlns="" xmlns:a16="http://schemas.microsoft.com/office/drawing/2014/main" id="{00000000-0008-0000-0700-000067010000}"/>
            </a:ext>
          </a:extLst>
        </xdr:cNvPr>
        <xdr:cNvSpPr/>
      </xdr:nvSpPr>
      <xdr:spPr>
        <a:xfrm>
          <a:off x="6921500" y="967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23080</xdr:rowOff>
    </xdr:from>
    <xdr:ext cx="534377" cy="259045"/>
    <xdr:sp macro="" textlink="">
      <xdr:nvSpPr>
        <xdr:cNvPr id="360" name="テキスト ボックス 359">
          <a:extLst>
            <a:ext uri="{FF2B5EF4-FFF2-40B4-BE49-F238E27FC236}">
              <a16:creationId xmlns="" xmlns:a16="http://schemas.microsoft.com/office/drawing/2014/main" id="{00000000-0008-0000-0700-000068010000}"/>
            </a:ext>
          </a:extLst>
        </xdr:cNvPr>
        <xdr:cNvSpPr txBox="1"/>
      </xdr:nvSpPr>
      <xdr:spPr>
        <a:xfrm>
          <a:off x="6705111" y="945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45333</xdr:rowOff>
    </xdr:from>
    <xdr:to>
      <xdr:col>55</xdr:col>
      <xdr:colOff>50800</xdr:colOff>
      <xdr:row>58</xdr:row>
      <xdr:rowOff>146933</xdr:rowOff>
    </xdr:to>
    <xdr:sp macro="" textlink="">
      <xdr:nvSpPr>
        <xdr:cNvPr id="366" name="楕円 365">
          <a:extLst>
            <a:ext uri="{FF2B5EF4-FFF2-40B4-BE49-F238E27FC236}">
              <a16:creationId xmlns="" xmlns:a16="http://schemas.microsoft.com/office/drawing/2014/main" id="{00000000-0008-0000-0700-00006E010000}"/>
            </a:ext>
          </a:extLst>
        </xdr:cNvPr>
        <xdr:cNvSpPr/>
      </xdr:nvSpPr>
      <xdr:spPr>
        <a:xfrm>
          <a:off x="10426700" y="998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131710</xdr:rowOff>
    </xdr:from>
    <xdr:ext cx="469744" cy="259045"/>
    <xdr:sp macro="" textlink="">
      <xdr:nvSpPr>
        <xdr:cNvPr id="367" name="農林水産業費該当値テキスト">
          <a:extLst>
            <a:ext uri="{FF2B5EF4-FFF2-40B4-BE49-F238E27FC236}">
              <a16:creationId xmlns="" xmlns:a16="http://schemas.microsoft.com/office/drawing/2014/main" id="{00000000-0008-0000-0700-00006F010000}"/>
            </a:ext>
          </a:extLst>
        </xdr:cNvPr>
        <xdr:cNvSpPr txBox="1"/>
      </xdr:nvSpPr>
      <xdr:spPr>
        <a:xfrm>
          <a:off x="10528300" y="9904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9157</xdr:rowOff>
    </xdr:from>
    <xdr:to>
      <xdr:col>50</xdr:col>
      <xdr:colOff>165100</xdr:colOff>
      <xdr:row>58</xdr:row>
      <xdr:rowOff>110757</xdr:rowOff>
    </xdr:to>
    <xdr:sp macro="" textlink="">
      <xdr:nvSpPr>
        <xdr:cNvPr id="368" name="楕円 367">
          <a:extLst>
            <a:ext uri="{FF2B5EF4-FFF2-40B4-BE49-F238E27FC236}">
              <a16:creationId xmlns="" xmlns:a16="http://schemas.microsoft.com/office/drawing/2014/main" id="{00000000-0008-0000-0700-000070010000}"/>
            </a:ext>
          </a:extLst>
        </xdr:cNvPr>
        <xdr:cNvSpPr/>
      </xdr:nvSpPr>
      <xdr:spPr>
        <a:xfrm>
          <a:off x="9588500" y="995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101884</xdr:rowOff>
    </xdr:from>
    <xdr:ext cx="469744" cy="259045"/>
    <xdr:sp macro="" textlink="">
      <xdr:nvSpPr>
        <xdr:cNvPr id="369" name="テキスト ボックス 368">
          <a:extLst>
            <a:ext uri="{FF2B5EF4-FFF2-40B4-BE49-F238E27FC236}">
              <a16:creationId xmlns="" xmlns:a16="http://schemas.microsoft.com/office/drawing/2014/main" id="{00000000-0008-0000-0700-000071010000}"/>
            </a:ext>
          </a:extLst>
        </xdr:cNvPr>
        <xdr:cNvSpPr txBox="1"/>
      </xdr:nvSpPr>
      <xdr:spPr>
        <a:xfrm>
          <a:off x="9404428" y="10045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7556</xdr:rowOff>
    </xdr:from>
    <xdr:to>
      <xdr:col>46</xdr:col>
      <xdr:colOff>38100</xdr:colOff>
      <xdr:row>58</xdr:row>
      <xdr:rowOff>109156</xdr:rowOff>
    </xdr:to>
    <xdr:sp macro="" textlink="">
      <xdr:nvSpPr>
        <xdr:cNvPr id="370" name="楕円 369">
          <a:extLst>
            <a:ext uri="{FF2B5EF4-FFF2-40B4-BE49-F238E27FC236}">
              <a16:creationId xmlns="" xmlns:a16="http://schemas.microsoft.com/office/drawing/2014/main" id="{00000000-0008-0000-0700-000072010000}"/>
            </a:ext>
          </a:extLst>
        </xdr:cNvPr>
        <xdr:cNvSpPr/>
      </xdr:nvSpPr>
      <xdr:spPr>
        <a:xfrm>
          <a:off x="8699500" y="995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100283</xdr:rowOff>
    </xdr:from>
    <xdr:ext cx="469744" cy="259045"/>
    <xdr:sp macro="" textlink="">
      <xdr:nvSpPr>
        <xdr:cNvPr id="371" name="テキスト ボックス 370">
          <a:extLst>
            <a:ext uri="{FF2B5EF4-FFF2-40B4-BE49-F238E27FC236}">
              <a16:creationId xmlns="" xmlns:a16="http://schemas.microsoft.com/office/drawing/2014/main" id="{00000000-0008-0000-0700-000073010000}"/>
            </a:ext>
          </a:extLst>
        </xdr:cNvPr>
        <xdr:cNvSpPr txBox="1"/>
      </xdr:nvSpPr>
      <xdr:spPr>
        <a:xfrm>
          <a:off x="8515428" y="10044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33293</xdr:rowOff>
    </xdr:from>
    <xdr:to>
      <xdr:col>41</xdr:col>
      <xdr:colOff>101600</xdr:colOff>
      <xdr:row>58</xdr:row>
      <xdr:rowOff>134893</xdr:rowOff>
    </xdr:to>
    <xdr:sp macro="" textlink="">
      <xdr:nvSpPr>
        <xdr:cNvPr id="372" name="楕円 371">
          <a:extLst>
            <a:ext uri="{FF2B5EF4-FFF2-40B4-BE49-F238E27FC236}">
              <a16:creationId xmlns="" xmlns:a16="http://schemas.microsoft.com/office/drawing/2014/main" id="{00000000-0008-0000-0700-000074010000}"/>
            </a:ext>
          </a:extLst>
        </xdr:cNvPr>
        <xdr:cNvSpPr/>
      </xdr:nvSpPr>
      <xdr:spPr>
        <a:xfrm>
          <a:off x="7810500" y="997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126020</xdr:rowOff>
    </xdr:from>
    <xdr:ext cx="469744" cy="259045"/>
    <xdr:sp macro="" textlink="">
      <xdr:nvSpPr>
        <xdr:cNvPr id="373" name="テキスト ボックス 372">
          <a:extLst>
            <a:ext uri="{FF2B5EF4-FFF2-40B4-BE49-F238E27FC236}">
              <a16:creationId xmlns="" xmlns:a16="http://schemas.microsoft.com/office/drawing/2014/main" id="{00000000-0008-0000-0700-000075010000}"/>
            </a:ext>
          </a:extLst>
        </xdr:cNvPr>
        <xdr:cNvSpPr txBox="1"/>
      </xdr:nvSpPr>
      <xdr:spPr>
        <a:xfrm>
          <a:off x="7626428" y="10070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61411</xdr:rowOff>
    </xdr:from>
    <xdr:to>
      <xdr:col>36</xdr:col>
      <xdr:colOff>165100</xdr:colOff>
      <xdr:row>58</xdr:row>
      <xdr:rowOff>163011</xdr:rowOff>
    </xdr:to>
    <xdr:sp macro="" textlink="">
      <xdr:nvSpPr>
        <xdr:cNvPr id="374" name="楕円 373">
          <a:extLst>
            <a:ext uri="{FF2B5EF4-FFF2-40B4-BE49-F238E27FC236}">
              <a16:creationId xmlns="" xmlns:a16="http://schemas.microsoft.com/office/drawing/2014/main" id="{00000000-0008-0000-0700-000076010000}"/>
            </a:ext>
          </a:extLst>
        </xdr:cNvPr>
        <xdr:cNvSpPr/>
      </xdr:nvSpPr>
      <xdr:spPr>
        <a:xfrm>
          <a:off x="6921500" y="1000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154138</xdr:rowOff>
    </xdr:from>
    <xdr:ext cx="469744" cy="259045"/>
    <xdr:sp macro="" textlink="">
      <xdr:nvSpPr>
        <xdr:cNvPr id="375" name="テキスト ボックス 374">
          <a:extLst>
            <a:ext uri="{FF2B5EF4-FFF2-40B4-BE49-F238E27FC236}">
              <a16:creationId xmlns="" xmlns:a16="http://schemas.microsoft.com/office/drawing/2014/main" id="{00000000-0008-0000-0700-000077010000}"/>
            </a:ext>
          </a:extLst>
        </xdr:cNvPr>
        <xdr:cNvSpPr txBox="1"/>
      </xdr:nvSpPr>
      <xdr:spPr>
        <a:xfrm>
          <a:off x="6737428" y="1009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 xmlns:a16="http://schemas.microsoft.com/office/drawing/2014/main"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a:extLst>
            <a:ext uri="{FF2B5EF4-FFF2-40B4-BE49-F238E27FC236}">
              <a16:creationId xmlns="" xmlns:a16="http://schemas.microsoft.com/office/drawing/2014/main" id="{00000000-0008-0000-0700-000087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a:extLst>
            <a:ext uri="{FF2B5EF4-FFF2-40B4-BE49-F238E27FC236}">
              <a16:creationId xmlns="" xmlns:a16="http://schemas.microsoft.com/office/drawing/2014/main" id="{00000000-0008-0000-0700-000089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a:extLst>
            <a:ext uri="{FF2B5EF4-FFF2-40B4-BE49-F238E27FC236}">
              <a16:creationId xmlns="" xmlns:a16="http://schemas.microsoft.com/office/drawing/2014/main" id="{00000000-0008-0000-0700-00008B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 xmlns:a16="http://schemas.microsoft.com/office/drawing/2014/main"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1092</xdr:rowOff>
    </xdr:from>
    <xdr:to>
      <xdr:col>54</xdr:col>
      <xdr:colOff>189865</xdr:colOff>
      <xdr:row>79</xdr:row>
      <xdr:rowOff>36373</xdr:rowOff>
    </xdr:to>
    <xdr:cxnSp macro="">
      <xdr:nvCxnSpPr>
        <xdr:cNvPr id="399" name="直線コネクタ 398">
          <a:extLst>
            <a:ext uri="{FF2B5EF4-FFF2-40B4-BE49-F238E27FC236}">
              <a16:creationId xmlns="" xmlns:a16="http://schemas.microsoft.com/office/drawing/2014/main" id="{00000000-0008-0000-0700-00008F010000}"/>
            </a:ext>
          </a:extLst>
        </xdr:cNvPr>
        <xdr:cNvCxnSpPr/>
      </xdr:nvCxnSpPr>
      <xdr:spPr>
        <a:xfrm flipV="1">
          <a:off x="10475595" y="12002592"/>
          <a:ext cx="1270" cy="1578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40200</xdr:rowOff>
    </xdr:from>
    <xdr:ext cx="378565" cy="259045"/>
    <xdr:sp macro="" textlink="">
      <xdr:nvSpPr>
        <xdr:cNvPr id="400" name="商工費最小値テキスト">
          <a:extLst>
            <a:ext uri="{FF2B5EF4-FFF2-40B4-BE49-F238E27FC236}">
              <a16:creationId xmlns="" xmlns:a16="http://schemas.microsoft.com/office/drawing/2014/main" id="{00000000-0008-0000-0700-000090010000}"/>
            </a:ext>
          </a:extLst>
        </xdr:cNvPr>
        <xdr:cNvSpPr txBox="1"/>
      </xdr:nvSpPr>
      <xdr:spPr>
        <a:xfrm>
          <a:off x="10528300" y="13584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36373</xdr:rowOff>
    </xdr:from>
    <xdr:to>
      <xdr:col>55</xdr:col>
      <xdr:colOff>88900</xdr:colOff>
      <xdr:row>79</xdr:row>
      <xdr:rowOff>36373</xdr:rowOff>
    </xdr:to>
    <xdr:cxnSp macro="">
      <xdr:nvCxnSpPr>
        <xdr:cNvPr id="401" name="直線コネクタ 400">
          <a:extLst>
            <a:ext uri="{FF2B5EF4-FFF2-40B4-BE49-F238E27FC236}">
              <a16:creationId xmlns="" xmlns:a16="http://schemas.microsoft.com/office/drawing/2014/main" id="{00000000-0008-0000-0700-000091010000}"/>
            </a:ext>
          </a:extLst>
        </xdr:cNvPr>
        <xdr:cNvCxnSpPr/>
      </xdr:nvCxnSpPr>
      <xdr:spPr>
        <a:xfrm>
          <a:off x="10388600" y="1358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119219</xdr:rowOff>
    </xdr:from>
    <xdr:ext cx="534377" cy="259045"/>
    <xdr:sp macro="" textlink="">
      <xdr:nvSpPr>
        <xdr:cNvPr id="402" name="商工費最大値テキスト">
          <a:extLst>
            <a:ext uri="{FF2B5EF4-FFF2-40B4-BE49-F238E27FC236}">
              <a16:creationId xmlns="" xmlns:a16="http://schemas.microsoft.com/office/drawing/2014/main" id="{00000000-0008-0000-0700-000092010000}"/>
            </a:ext>
          </a:extLst>
        </xdr:cNvPr>
        <xdr:cNvSpPr txBox="1"/>
      </xdr:nvSpPr>
      <xdr:spPr>
        <a:xfrm>
          <a:off x="10528300" y="1177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41,638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1092</xdr:rowOff>
    </xdr:from>
    <xdr:to>
      <xdr:col>55</xdr:col>
      <xdr:colOff>88900</xdr:colOff>
      <xdr:row>70</xdr:row>
      <xdr:rowOff>1092</xdr:rowOff>
    </xdr:to>
    <xdr:cxnSp macro="">
      <xdr:nvCxnSpPr>
        <xdr:cNvPr id="403" name="直線コネクタ 402">
          <a:extLst>
            <a:ext uri="{FF2B5EF4-FFF2-40B4-BE49-F238E27FC236}">
              <a16:creationId xmlns="" xmlns:a16="http://schemas.microsoft.com/office/drawing/2014/main" id="{00000000-0008-0000-0700-000093010000}"/>
            </a:ext>
          </a:extLst>
        </xdr:cNvPr>
        <xdr:cNvCxnSpPr/>
      </xdr:nvCxnSpPr>
      <xdr:spPr>
        <a:xfrm>
          <a:off x="10388600" y="1200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148425</xdr:rowOff>
    </xdr:from>
    <xdr:to>
      <xdr:col>55</xdr:col>
      <xdr:colOff>0</xdr:colOff>
      <xdr:row>78</xdr:row>
      <xdr:rowOff>152464</xdr:rowOff>
    </xdr:to>
    <xdr:cxnSp macro="">
      <xdr:nvCxnSpPr>
        <xdr:cNvPr id="404" name="直線コネクタ 403">
          <a:extLst>
            <a:ext uri="{FF2B5EF4-FFF2-40B4-BE49-F238E27FC236}">
              <a16:creationId xmlns="" xmlns:a16="http://schemas.microsoft.com/office/drawing/2014/main" id="{00000000-0008-0000-0700-000094010000}"/>
            </a:ext>
          </a:extLst>
        </xdr:cNvPr>
        <xdr:cNvCxnSpPr/>
      </xdr:nvCxnSpPr>
      <xdr:spPr>
        <a:xfrm>
          <a:off x="9639300" y="13521525"/>
          <a:ext cx="838200" cy="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76954</xdr:rowOff>
    </xdr:from>
    <xdr:ext cx="534377" cy="259045"/>
    <xdr:sp macro="" textlink="">
      <xdr:nvSpPr>
        <xdr:cNvPr id="405" name="商工費平均値テキスト">
          <a:extLst>
            <a:ext uri="{FF2B5EF4-FFF2-40B4-BE49-F238E27FC236}">
              <a16:creationId xmlns="" xmlns:a16="http://schemas.microsoft.com/office/drawing/2014/main" id="{00000000-0008-0000-0700-000095010000}"/>
            </a:ext>
          </a:extLst>
        </xdr:cNvPr>
        <xdr:cNvSpPr txBox="1"/>
      </xdr:nvSpPr>
      <xdr:spPr>
        <a:xfrm>
          <a:off x="10528300" y="12935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54077</xdr:rowOff>
    </xdr:from>
    <xdr:to>
      <xdr:col>55</xdr:col>
      <xdr:colOff>50800</xdr:colOff>
      <xdr:row>76</xdr:row>
      <xdr:rowOff>155677</xdr:rowOff>
    </xdr:to>
    <xdr:sp macro="" textlink="">
      <xdr:nvSpPr>
        <xdr:cNvPr id="406" name="フローチャート: 判断 405">
          <a:extLst>
            <a:ext uri="{FF2B5EF4-FFF2-40B4-BE49-F238E27FC236}">
              <a16:creationId xmlns="" xmlns:a16="http://schemas.microsoft.com/office/drawing/2014/main" id="{00000000-0008-0000-0700-000096010000}"/>
            </a:ext>
          </a:extLst>
        </xdr:cNvPr>
        <xdr:cNvSpPr/>
      </xdr:nvSpPr>
      <xdr:spPr>
        <a:xfrm>
          <a:off x="10426700" y="1308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67272</xdr:rowOff>
    </xdr:from>
    <xdr:to>
      <xdr:col>50</xdr:col>
      <xdr:colOff>114300</xdr:colOff>
      <xdr:row>78</xdr:row>
      <xdr:rowOff>148425</xdr:rowOff>
    </xdr:to>
    <xdr:cxnSp macro="">
      <xdr:nvCxnSpPr>
        <xdr:cNvPr id="407" name="直線コネクタ 406">
          <a:extLst>
            <a:ext uri="{FF2B5EF4-FFF2-40B4-BE49-F238E27FC236}">
              <a16:creationId xmlns="" xmlns:a16="http://schemas.microsoft.com/office/drawing/2014/main" id="{00000000-0008-0000-0700-000097010000}"/>
            </a:ext>
          </a:extLst>
        </xdr:cNvPr>
        <xdr:cNvCxnSpPr/>
      </xdr:nvCxnSpPr>
      <xdr:spPr>
        <a:xfrm>
          <a:off x="8750300" y="13440372"/>
          <a:ext cx="889000" cy="8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49733</xdr:rowOff>
    </xdr:from>
    <xdr:to>
      <xdr:col>50</xdr:col>
      <xdr:colOff>165100</xdr:colOff>
      <xdr:row>76</xdr:row>
      <xdr:rowOff>151333</xdr:rowOff>
    </xdr:to>
    <xdr:sp macro="" textlink="">
      <xdr:nvSpPr>
        <xdr:cNvPr id="408" name="フローチャート: 判断 407">
          <a:extLst>
            <a:ext uri="{FF2B5EF4-FFF2-40B4-BE49-F238E27FC236}">
              <a16:creationId xmlns="" xmlns:a16="http://schemas.microsoft.com/office/drawing/2014/main" id="{00000000-0008-0000-0700-000098010000}"/>
            </a:ext>
          </a:extLst>
        </xdr:cNvPr>
        <xdr:cNvSpPr/>
      </xdr:nvSpPr>
      <xdr:spPr>
        <a:xfrm>
          <a:off x="9588500" y="1307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167860</xdr:rowOff>
    </xdr:from>
    <xdr:ext cx="534377" cy="259045"/>
    <xdr:sp macro="" textlink="">
      <xdr:nvSpPr>
        <xdr:cNvPr id="409" name="テキスト ボックス 408">
          <a:extLst>
            <a:ext uri="{FF2B5EF4-FFF2-40B4-BE49-F238E27FC236}">
              <a16:creationId xmlns="" xmlns:a16="http://schemas.microsoft.com/office/drawing/2014/main" id="{00000000-0008-0000-0700-000099010000}"/>
            </a:ext>
          </a:extLst>
        </xdr:cNvPr>
        <xdr:cNvSpPr txBox="1"/>
      </xdr:nvSpPr>
      <xdr:spPr>
        <a:xfrm>
          <a:off x="9372111" y="1285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67272</xdr:rowOff>
    </xdr:from>
    <xdr:to>
      <xdr:col>45</xdr:col>
      <xdr:colOff>177800</xdr:colOff>
      <xdr:row>78</xdr:row>
      <xdr:rowOff>161989</xdr:rowOff>
    </xdr:to>
    <xdr:cxnSp macro="">
      <xdr:nvCxnSpPr>
        <xdr:cNvPr id="410" name="直線コネクタ 409">
          <a:extLst>
            <a:ext uri="{FF2B5EF4-FFF2-40B4-BE49-F238E27FC236}">
              <a16:creationId xmlns="" xmlns:a16="http://schemas.microsoft.com/office/drawing/2014/main" id="{00000000-0008-0000-0700-00009A010000}"/>
            </a:ext>
          </a:extLst>
        </xdr:cNvPr>
        <xdr:cNvCxnSpPr/>
      </xdr:nvCxnSpPr>
      <xdr:spPr>
        <a:xfrm flipV="1">
          <a:off x="7861300" y="13440372"/>
          <a:ext cx="889000" cy="94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93396</xdr:rowOff>
    </xdr:from>
    <xdr:to>
      <xdr:col>46</xdr:col>
      <xdr:colOff>38100</xdr:colOff>
      <xdr:row>77</xdr:row>
      <xdr:rowOff>23546</xdr:rowOff>
    </xdr:to>
    <xdr:sp macro="" textlink="">
      <xdr:nvSpPr>
        <xdr:cNvPr id="411" name="フローチャート: 判断 410">
          <a:extLst>
            <a:ext uri="{FF2B5EF4-FFF2-40B4-BE49-F238E27FC236}">
              <a16:creationId xmlns="" xmlns:a16="http://schemas.microsoft.com/office/drawing/2014/main" id="{00000000-0008-0000-0700-00009B010000}"/>
            </a:ext>
          </a:extLst>
        </xdr:cNvPr>
        <xdr:cNvSpPr/>
      </xdr:nvSpPr>
      <xdr:spPr>
        <a:xfrm>
          <a:off x="8699500" y="131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40073</xdr:rowOff>
    </xdr:from>
    <xdr:ext cx="534377" cy="259045"/>
    <xdr:sp macro="" textlink="">
      <xdr:nvSpPr>
        <xdr:cNvPr id="412" name="テキスト ボックス 411">
          <a:extLst>
            <a:ext uri="{FF2B5EF4-FFF2-40B4-BE49-F238E27FC236}">
              <a16:creationId xmlns="" xmlns:a16="http://schemas.microsoft.com/office/drawing/2014/main" id="{00000000-0008-0000-0700-00009C010000}"/>
            </a:ext>
          </a:extLst>
        </xdr:cNvPr>
        <xdr:cNvSpPr txBox="1"/>
      </xdr:nvSpPr>
      <xdr:spPr>
        <a:xfrm>
          <a:off x="8483111" y="1289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161989</xdr:rowOff>
    </xdr:from>
    <xdr:to>
      <xdr:col>41</xdr:col>
      <xdr:colOff>50800</xdr:colOff>
      <xdr:row>78</xdr:row>
      <xdr:rowOff>163894</xdr:rowOff>
    </xdr:to>
    <xdr:cxnSp macro="">
      <xdr:nvCxnSpPr>
        <xdr:cNvPr id="413" name="直線コネクタ 412">
          <a:extLst>
            <a:ext uri="{FF2B5EF4-FFF2-40B4-BE49-F238E27FC236}">
              <a16:creationId xmlns="" xmlns:a16="http://schemas.microsoft.com/office/drawing/2014/main" id="{00000000-0008-0000-0700-00009D010000}"/>
            </a:ext>
          </a:extLst>
        </xdr:cNvPr>
        <xdr:cNvCxnSpPr/>
      </xdr:nvCxnSpPr>
      <xdr:spPr>
        <a:xfrm flipV="1">
          <a:off x="6972300" y="13535089"/>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155347</xdr:rowOff>
    </xdr:from>
    <xdr:to>
      <xdr:col>41</xdr:col>
      <xdr:colOff>101600</xdr:colOff>
      <xdr:row>77</xdr:row>
      <xdr:rowOff>85497</xdr:rowOff>
    </xdr:to>
    <xdr:sp macro="" textlink="">
      <xdr:nvSpPr>
        <xdr:cNvPr id="414" name="フローチャート: 判断 413">
          <a:extLst>
            <a:ext uri="{FF2B5EF4-FFF2-40B4-BE49-F238E27FC236}">
              <a16:creationId xmlns="" xmlns:a16="http://schemas.microsoft.com/office/drawing/2014/main" id="{00000000-0008-0000-0700-00009E010000}"/>
            </a:ext>
          </a:extLst>
        </xdr:cNvPr>
        <xdr:cNvSpPr/>
      </xdr:nvSpPr>
      <xdr:spPr>
        <a:xfrm>
          <a:off x="7810500" y="13185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102023</xdr:rowOff>
    </xdr:from>
    <xdr:ext cx="469744" cy="259045"/>
    <xdr:sp macro="" textlink="">
      <xdr:nvSpPr>
        <xdr:cNvPr id="415" name="テキスト ボックス 414">
          <a:extLst>
            <a:ext uri="{FF2B5EF4-FFF2-40B4-BE49-F238E27FC236}">
              <a16:creationId xmlns="" xmlns:a16="http://schemas.microsoft.com/office/drawing/2014/main" id="{00000000-0008-0000-0700-00009F010000}"/>
            </a:ext>
          </a:extLst>
        </xdr:cNvPr>
        <xdr:cNvSpPr txBox="1"/>
      </xdr:nvSpPr>
      <xdr:spPr>
        <a:xfrm>
          <a:off x="7626428" y="1296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162013</xdr:rowOff>
    </xdr:from>
    <xdr:to>
      <xdr:col>36</xdr:col>
      <xdr:colOff>165100</xdr:colOff>
      <xdr:row>77</xdr:row>
      <xdr:rowOff>92163</xdr:rowOff>
    </xdr:to>
    <xdr:sp macro="" textlink="">
      <xdr:nvSpPr>
        <xdr:cNvPr id="416" name="フローチャート: 判断 415">
          <a:extLst>
            <a:ext uri="{FF2B5EF4-FFF2-40B4-BE49-F238E27FC236}">
              <a16:creationId xmlns="" xmlns:a16="http://schemas.microsoft.com/office/drawing/2014/main" id="{00000000-0008-0000-0700-0000A0010000}"/>
            </a:ext>
          </a:extLst>
        </xdr:cNvPr>
        <xdr:cNvSpPr/>
      </xdr:nvSpPr>
      <xdr:spPr>
        <a:xfrm>
          <a:off x="6921500" y="1319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108691</xdr:rowOff>
    </xdr:from>
    <xdr:ext cx="469744" cy="259045"/>
    <xdr:sp macro="" textlink="">
      <xdr:nvSpPr>
        <xdr:cNvPr id="417" name="テキスト ボックス 416">
          <a:extLst>
            <a:ext uri="{FF2B5EF4-FFF2-40B4-BE49-F238E27FC236}">
              <a16:creationId xmlns="" xmlns:a16="http://schemas.microsoft.com/office/drawing/2014/main" id="{00000000-0008-0000-0700-0000A1010000}"/>
            </a:ext>
          </a:extLst>
        </xdr:cNvPr>
        <xdr:cNvSpPr txBox="1"/>
      </xdr:nvSpPr>
      <xdr:spPr>
        <a:xfrm>
          <a:off x="6737428" y="1296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101664</xdr:rowOff>
    </xdr:from>
    <xdr:to>
      <xdr:col>55</xdr:col>
      <xdr:colOff>50800</xdr:colOff>
      <xdr:row>79</xdr:row>
      <xdr:rowOff>31814</xdr:rowOff>
    </xdr:to>
    <xdr:sp macro="" textlink="">
      <xdr:nvSpPr>
        <xdr:cNvPr id="423" name="楕円 422">
          <a:extLst>
            <a:ext uri="{FF2B5EF4-FFF2-40B4-BE49-F238E27FC236}">
              <a16:creationId xmlns="" xmlns:a16="http://schemas.microsoft.com/office/drawing/2014/main" id="{00000000-0008-0000-0700-0000A7010000}"/>
            </a:ext>
          </a:extLst>
        </xdr:cNvPr>
        <xdr:cNvSpPr/>
      </xdr:nvSpPr>
      <xdr:spPr>
        <a:xfrm>
          <a:off x="10426700" y="1347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16591</xdr:rowOff>
    </xdr:from>
    <xdr:ext cx="469744" cy="259045"/>
    <xdr:sp macro="" textlink="">
      <xdr:nvSpPr>
        <xdr:cNvPr id="424" name="商工費該当値テキスト">
          <a:extLst>
            <a:ext uri="{FF2B5EF4-FFF2-40B4-BE49-F238E27FC236}">
              <a16:creationId xmlns="" xmlns:a16="http://schemas.microsoft.com/office/drawing/2014/main" id="{00000000-0008-0000-0700-0000A8010000}"/>
            </a:ext>
          </a:extLst>
        </xdr:cNvPr>
        <xdr:cNvSpPr txBox="1"/>
      </xdr:nvSpPr>
      <xdr:spPr>
        <a:xfrm>
          <a:off x="10528300" y="13389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97625</xdr:rowOff>
    </xdr:from>
    <xdr:to>
      <xdr:col>50</xdr:col>
      <xdr:colOff>165100</xdr:colOff>
      <xdr:row>79</xdr:row>
      <xdr:rowOff>27775</xdr:rowOff>
    </xdr:to>
    <xdr:sp macro="" textlink="">
      <xdr:nvSpPr>
        <xdr:cNvPr id="425" name="楕円 424">
          <a:extLst>
            <a:ext uri="{FF2B5EF4-FFF2-40B4-BE49-F238E27FC236}">
              <a16:creationId xmlns="" xmlns:a16="http://schemas.microsoft.com/office/drawing/2014/main" id="{00000000-0008-0000-0700-0000A9010000}"/>
            </a:ext>
          </a:extLst>
        </xdr:cNvPr>
        <xdr:cNvSpPr/>
      </xdr:nvSpPr>
      <xdr:spPr>
        <a:xfrm>
          <a:off x="9588500" y="1347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18902</xdr:rowOff>
    </xdr:from>
    <xdr:ext cx="469744" cy="259045"/>
    <xdr:sp macro="" textlink="">
      <xdr:nvSpPr>
        <xdr:cNvPr id="426" name="テキスト ボックス 425">
          <a:extLst>
            <a:ext uri="{FF2B5EF4-FFF2-40B4-BE49-F238E27FC236}">
              <a16:creationId xmlns="" xmlns:a16="http://schemas.microsoft.com/office/drawing/2014/main" id="{00000000-0008-0000-0700-0000AA010000}"/>
            </a:ext>
          </a:extLst>
        </xdr:cNvPr>
        <xdr:cNvSpPr txBox="1"/>
      </xdr:nvSpPr>
      <xdr:spPr>
        <a:xfrm>
          <a:off x="9404428" y="13563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16472</xdr:rowOff>
    </xdr:from>
    <xdr:to>
      <xdr:col>46</xdr:col>
      <xdr:colOff>38100</xdr:colOff>
      <xdr:row>78</xdr:row>
      <xdr:rowOff>118072</xdr:rowOff>
    </xdr:to>
    <xdr:sp macro="" textlink="">
      <xdr:nvSpPr>
        <xdr:cNvPr id="427" name="楕円 426">
          <a:extLst>
            <a:ext uri="{FF2B5EF4-FFF2-40B4-BE49-F238E27FC236}">
              <a16:creationId xmlns="" xmlns:a16="http://schemas.microsoft.com/office/drawing/2014/main" id="{00000000-0008-0000-0700-0000AB010000}"/>
            </a:ext>
          </a:extLst>
        </xdr:cNvPr>
        <xdr:cNvSpPr/>
      </xdr:nvSpPr>
      <xdr:spPr>
        <a:xfrm>
          <a:off x="8699500" y="1338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109199</xdr:rowOff>
    </xdr:from>
    <xdr:ext cx="469744" cy="259045"/>
    <xdr:sp macro="" textlink="">
      <xdr:nvSpPr>
        <xdr:cNvPr id="428" name="テキスト ボックス 427">
          <a:extLst>
            <a:ext uri="{FF2B5EF4-FFF2-40B4-BE49-F238E27FC236}">
              <a16:creationId xmlns="" xmlns:a16="http://schemas.microsoft.com/office/drawing/2014/main" id="{00000000-0008-0000-0700-0000AC010000}"/>
            </a:ext>
          </a:extLst>
        </xdr:cNvPr>
        <xdr:cNvSpPr txBox="1"/>
      </xdr:nvSpPr>
      <xdr:spPr>
        <a:xfrm>
          <a:off x="8515428" y="13482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111189</xdr:rowOff>
    </xdr:from>
    <xdr:to>
      <xdr:col>41</xdr:col>
      <xdr:colOff>101600</xdr:colOff>
      <xdr:row>79</xdr:row>
      <xdr:rowOff>41339</xdr:rowOff>
    </xdr:to>
    <xdr:sp macro="" textlink="">
      <xdr:nvSpPr>
        <xdr:cNvPr id="429" name="楕円 428">
          <a:extLst>
            <a:ext uri="{FF2B5EF4-FFF2-40B4-BE49-F238E27FC236}">
              <a16:creationId xmlns="" xmlns:a16="http://schemas.microsoft.com/office/drawing/2014/main" id="{00000000-0008-0000-0700-0000AD010000}"/>
            </a:ext>
          </a:extLst>
        </xdr:cNvPr>
        <xdr:cNvSpPr/>
      </xdr:nvSpPr>
      <xdr:spPr>
        <a:xfrm>
          <a:off x="7810500" y="1348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32466</xdr:rowOff>
    </xdr:from>
    <xdr:ext cx="469744" cy="259045"/>
    <xdr:sp macro="" textlink="">
      <xdr:nvSpPr>
        <xdr:cNvPr id="430" name="テキスト ボックス 429">
          <a:extLst>
            <a:ext uri="{FF2B5EF4-FFF2-40B4-BE49-F238E27FC236}">
              <a16:creationId xmlns="" xmlns:a16="http://schemas.microsoft.com/office/drawing/2014/main" id="{00000000-0008-0000-0700-0000AE010000}"/>
            </a:ext>
          </a:extLst>
        </xdr:cNvPr>
        <xdr:cNvSpPr txBox="1"/>
      </xdr:nvSpPr>
      <xdr:spPr>
        <a:xfrm>
          <a:off x="7626428" y="13577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113094</xdr:rowOff>
    </xdr:from>
    <xdr:to>
      <xdr:col>36</xdr:col>
      <xdr:colOff>165100</xdr:colOff>
      <xdr:row>79</xdr:row>
      <xdr:rowOff>43244</xdr:rowOff>
    </xdr:to>
    <xdr:sp macro="" textlink="">
      <xdr:nvSpPr>
        <xdr:cNvPr id="431" name="楕円 430">
          <a:extLst>
            <a:ext uri="{FF2B5EF4-FFF2-40B4-BE49-F238E27FC236}">
              <a16:creationId xmlns="" xmlns:a16="http://schemas.microsoft.com/office/drawing/2014/main" id="{00000000-0008-0000-0700-0000AF010000}"/>
            </a:ext>
          </a:extLst>
        </xdr:cNvPr>
        <xdr:cNvSpPr/>
      </xdr:nvSpPr>
      <xdr:spPr>
        <a:xfrm>
          <a:off x="6921500" y="1348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34371</xdr:rowOff>
    </xdr:from>
    <xdr:ext cx="469744" cy="259045"/>
    <xdr:sp macro="" textlink="">
      <xdr:nvSpPr>
        <xdr:cNvPr id="432" name="テキスト ボックス 431">
          <a:extLst>
            <a:ext uri="{FF2B5EF4-FFF2-40B4-BE49-F238E27FC236}">
              <a16:creationId xmlns="" xmlns:a16="http://schemas.microsoft.com/office/drawing/2014/main" id="{00000000-0008-0000-0700-0000B0010000}"/>
            </a:ext>
          </a:extLst>
        </xdr:cNvPr>
        <xdr:cNvSpPr txBox="1"/>
      </xdr:nvSpPr>
      <xdr:spPr>
        <a:xfrm>
          <a:off x="6737428" y="13578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a:extLst>
            <a:ext uri="{FF2B5EF4-FFF2-40B4-BE49-F238E27FC236}">
              <a16:creationId xmlns="" xmlns:a16="http://schemas.microsoft.com/office/drawing/2014/main" id="{00000000-0008-0000-0700-0000BC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a:extLst>
            <a:ext uri="{FF2B5EF4-FFF2-40B4-BE49-F238E27FC236}">
              <a16:creationId xmlns="" xmlns:a16="http://schemas.microsoft.com/office/drawing/2014/main" id="{00000000-0008-0000-0700-0000C0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a:extLst>
            <a:ext uri="{FF2B5EF4-FFF2-40B4-BE49-F238E27FC236}">
              <a16:creationId xmlns="" xmlns:a16="http://schemas.microsoft.com/office/drawing/2014/main" id="{00000000-0008-0000-0700-0000C2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150194</xdr:rowOff>
    </xdr:from>
    <xdr:to>
      <xdr:col>54</xdr:col>
      <xdr:colOff>189865</xdr:colOff>
      <xdr:row>98</xdr:row>
      <xdr:rowOff>87046</xdr:rowOff>
    </xdr:to>
    <xdr:cxnSp macro="">
      <xdr:nvCxnSpPr>
        <xdr:cNvPr id="458" name="直線コネクタ 457">
          <a:extLst>
            <a:ext uri="{FF2B5EF4-FFF2-40B4-BE49-F238E27FC236}">
              <a16:creationId xmlns="" xmlns:a16="http://schemas.microsoft.com/office/drawing/2014/main" id="{00000000-0008-0000-0700-0000CA010000}"/>
            </a:ext>
          </a:extLst>
        </xdr:cNvPr>
        <xdr:cNvCxnSpPr/>
      </xdr:nvCxnSpPr>
      <xdr:spPr>
        <a:xfrm flipV="1">
          <a:off x="10475595" y="15580694"/>
          <a:ext cx="1270" cy="1308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90873</xdr:rowOff>
    </xdr:from>
    <xdr:ext cx="534377" cy="259045"/>
    <xdr:sp macro="" textlink="">
      <xdr:nvSpPr>
        <xdr:cNvPr id="459" name="土木費最小値テキスト">
          <a:extLst>
            <a:ext uri="{FF2B5EF4-FFF2-40B4-BE49-F238E27FC236}">
              <a16:creationId xmlns="" xmlns:a16="http://schemas.microsoft.com/office/drawing/2014/main" id="{00000000-0008-0000-0700-0000CB010000}"/>
            </a:ext>
          </a:extLst>
        </xdr:cNvPr>
        <xdr:cNvSpPr txBox="1"/>
      </xdr:nvSpPr>
      <xdr:spPr>
        <a:xfrm>
          <a:off x="10528300" y="1689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87046</xdr:rowOff>
    </xdr:from>
    <xdr:to>
      <xdr:col>55</xdr:col>
      <xdr:colOff>88900</xdr:colOff>
      <xdr:row>98</xdr:row>
      <xdr:rowOff>87046</xdr:rowOff>
    </xdr:to>
    <xdr:cxnSp macro="">
      <xdr:nvCxnSpPr>
        <xdr:cNvPr id="460" name="直線コネクタ 459">
          <a:extLst>
            <a:ext uri="{FF2B5EF4-FFF2-40B4-BE49-F238E27FC236}">
              <a16:creationId xmlns="" xmlns:a16="http://schemas.microsoft.com/office/drawing/2014/main" id="{00000000-0008-0000-0700-0000CC010000}"/>
            </a:ext>
          </a:extLst>
        </xdr:cNvPr>
        <xdr:cNvCxnSpPr/>
      </xdr:nvCxnSpPr>
      <xdr:spPr>
        <a:xfrm>
          <a:off x="10388600" y="16889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96871</xdr:rowOff>
    </xdr:from>
    <xdr:ext cx="599010" cy="259045"/>
    <xdr:sp macro="" textlink="">
      <xdr:nvSpPr>
        <xdr:cNvPr id="461" name="土木費最大値テキスト">
          <a:extLst>
            <a:ext uri="{FF2B5EF4-FFF2-40B4-BE49-F238E27FC236}">
              <a16:creationId xmlns="" xmlns:a16="http://schemas.microsoft.com/office/drawing/2014/main" id="{00000000-0008-0000-0700-0000CD010000}"/>
            </a:ext>
          </a:extLst>
        </xdr:cNvPr>
        <xdr:cNvSpPr txBox="1"/>
      </xdr:nvSpPr>
      <xdr:spPr>
        <a:xfrm>
          <a:off x="10528300" y="15355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150194</xdr:rowOff>
    </xdr:from>
    <xdr:to>
      <xdr:col>55</xdr:col>
      <xdr:colOff>88900</xdr:colOff>
      <xdr:row>90</xdr:row>
      <xdr:rowOff>150194</xdr:rowOff>
    </xdr:to>
    <xdr:cxnSp macro="">
      <xdr:nvCxnSpPr>
        <xdr:cNvPr id="462" name="直線コネクタ 461">
          <a:extLst>
            <a:ext uri="{FF2B5EF4-FFF2-40B4-BE49-F238E27FC236}">
              <a16:creationId xmlns="" xmlns:a16="http://schemas.microsoft.com/office/drawing/2014/main" id="{00000000-0008-0000-0700-0000CE010000}"/>
            </a:ext>
          </a:extLst>
        </xdr:cNvPr>
        <xdr:cNvCxnSpPr/>
      </xdr:nvCxnSpPr>
      <xdr:spPr>
        <a:xfrm>
          <a:off x="10388600" y="1558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115751</xdr:rowOff>
    </xdr:from>
    <xdr:to>
      <xdr:col>55</xdr:col>
      <xdr:colOff>0</xdr:colOff>
      <xdr:row>96</xdr:row>
      <xdr:rowOff>133093</xdr:rowOff>
    </xdr:to>
    <xdr:cxnSp macro="">
      <xdr:nvCxnSpPr>
        <xdr:cNvPr id="463" name="直線コネクタ 462">
          <a:extLst>
            <a:ext uri="{FF2B5EF4-FFF2-40B4-BE49-F238E27FC236}">
              <a16:creationId xmlns="" xmlns:a16="http://schemas.microsoft.com/office/drawing/2014/main" id="{00000000-0008-0000-0700-0000CF010000}"/>
            </a:ext>
          </a:extLst>
        </xdr:cNvPr>
        <xdr:cNvCxnSpPr/>
      </xdr:nvCxnSpPr>
      <xdr:spPr>
        <a:xfrm>
          <a:off x="9639300" y="16403501"/>
          <a:ext cx="838200" cy="188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144304</xdr:rowOff>
    </xdr:from>
    <xdr:ext cx="534377" cy="259045"/>
    <xdr:sp macro="" textlink="">
      <xdr:nvSpPr>
        <xdr:cNvPr id="464" name="土木費平均値テキスト">
          <a:extLst>
            <a:ext uri="{FF2B5EF4-FFF2-40B4-BE49-F238E27FC236}">
              <a16:creationId xmlns="" xmlns:a16="http://schemas.microsoft.com/office/drawing/2014/main" id="{00000000-0008-0000-0700-0000D0010000}"/>
            </a:ext>
          </a:extLst>
        </xdr:cNvPr>
        <xdr:cNvSpPr txBox="1"/>
      </xdr:nvSpPr>
      <xdr:spPr>
        <a:xfrm>
          <a:off x="10528300" y="16260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121427</xdr:rowOff>
    </xdr:from>
    <xdr:to>
      <xdr:col>55</xdr:col>
      <xdr:colOff>50800</xdr:colOff>
      <xdr:row>96</xdr:row>
      <xdr:rowOff>51577</xdr:rowOff>
    </xdr:to>
    <xdr:sp macro="" textlink="">
      <xdr:nvSpPr>
        <xdr:cNvPr id="465" name="フローチャート: 判断 464">
          <a:extLst>
            <a:ext uri="{FF2B5EF4-FFF2-40B4-BE49-F238E27FC236}">
              <a16:creationId xmlns="" xmlns:a16="http://schemas.microsoft.com/office/drawing/2014/main" id="{00000000-0008-0000-0700-0000D1010000}"/>
            </a:ext>
          </a:extLst>
        </xdr:cNvPr>
        <xdr:cNvSpPr/>
      </xdr:nvSpPr>
      <xdr:spPr>
        <a:xfrm>
          <a:off x="10426700" y="16409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115751</xdr:rowOff>
    </xdr:from>
    <xdr:to>
      <xdr:col>50</xdr:col>
      <xdr:colOff>114300</xdr:colOff>
      <xdr:row>97</xdr:row>
      <xdr:rowOff>23876</xdr:rowOff>
    </xdr:to>
    <xdr:cxnSp macro="">
      <xdr:nvCxnSpPr>
        <xdr:cNvPr id="466" name="直線コネクタ 465">
          <a:extLst>
            <a:ext uri="{FF2B5EF4-FFF2-40B4-BE49-F238E27FC236}">
              <a16:creationId xmlns="" xmlns:a16="http://schemas.microsoft.com/office/drawing/2014/main" id="{00000000-0008-0000-0700-0000D2010000}"/>
            </a:ext>
          </a:extLst>
        </xdr:cNvPr>
        <xdr:cNvCxnSpPr/>
      </xdr:nvCxnSpPr>
      <xdr:spPr>
        <a:xfrm flipV="1">
          <a:off x="8750300" y="16403501"/>
          <a:ext cx="889000" cy="25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136438</xdr:rowOff>
    </xdr:from>
    <xdr:to>
      <xdr:col>50</xdr:col>
      <xdr:colOff>165100</xdr:colOff>
      <xdr:row>96</xdr:row>
      <xdr:rowOff>66588</xdr:rowOff>
    </xdr:to>
    <xdr:sp macro="" textlink="">
      <xdr:nvSpPr>
        <xdr:cNvPr id="467" name="フローチャート: 判断 466">
          <a:extLst>
            <a:ext uri="{FF2B5EF4-FFF2-40B4-BE49-F238E27FC236}">
              <a16:creationId xmlns="" xmlns:a16="http://schemas.microsoft.com/office/drawing/2014/main" id="{00000000-0008-0000-0700-0000D3010000}"/>
            </a:ext>
          </a:extLst>
        </xdr:cNvPr>
        <xdr:cNvSpPr/>
      </xdr:nvSpPr>
      <xdr:spPr>
        <a:xfrm>
          <a:off x="9588500" y="1642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57715</xdr:rowOff>
    </xdr:from>
    <xdr:ext cx="534377" cy="259045"/>
    <xdr:sp macro="" textlink="">
      <xdr:nvSpPr>
        <xdr:cNvPr id="468" name="テキスト ボックス 467">
          <a:extLst>
            <a:ext uri="{FF2B5EF4-FFF2-40B4-BE49-F238E27FC236}">
              <a16:creationId xmlns="" xmlns:a16="http://schemas.microsoft.com/office/drawing/2014/main" id="{00000000-0008-0000-0700-0000D4010000}"/>
            </a:ext>
          </a:extLst>
        </xdr:cNvPr>
        <xdr:cNvSpPr txBox="1"/>
      </xdr:nvSpPr>
      <xdr:spPr>
        <a:xfrm>
          <a:off x="9372111" y="1651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23876</xdr:rowOff>
    </xdr:from>
    <xdr:to>
      <xdr:col>45</xdr:col>
      <xdr:colOff>177800</xdr:colOff>
      <xdr:row>97</xdr:row>
      <xdr:rowOff>59505</xdr:rowOff>
    </xdr:to>
    <xdr:cxnSp macro="">
      <xdr:nvCxnSpPr>
        <xdr:cNvPr id="469" name="直線コネクタ 468">
          <a:extLst>
            <a:ext uri="{FF2B5EF4-FFF2-40B4-BE49-F238E27FC236}">
              <a16:creationId xmlns="" xmlns:a16="http://schemas.microsoft.com/office/drawing/2014/main" id="{00000000-0008-0000-0700-0000D5010000}"/>
            </a:ext>
          </a:extLst>
        </xdr:cNvPr>
        <xdr:cNvCxnSpPr/>
      </xdr:nvCxnSpPr>
      <xdr:spPr>
        <a:xfrm flipV="1">
          <a:off x="7861300" y="16654526"/>
          <a:ext cx="889000" cy="35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27341</xdr:rowOff>
    </xdr:from>
    <xdr:to>
      <xdr:col>46</xdr:col>
      <xdr:colOff>38100</xdr:colOff>
      <xdr:row>96</xdr:row>
      <xdr:rowOff>128941</xdr:rowOff>
    </xdr:to>
    <xdr:sp macro="" textlink="">
      <xdr:nvSpPr>
        <xdr:cNvPr id="470" name="フローチャート: 判断 469">
          <a:extLst>
            <a:ext uri="{FF2B5EF4-FFF2-40B4-BE49-F238E27FC236}">
              <a16:creationId xmlns="" xmlns:a16="http://schemas.microsoft.com/office/drawing/2014/main" id="{00000000-0008-0000-0700-0000D6010000}"/>
            </a:ext>
          </a:extLst>
        </xdr:cNvPr>
        <xdr:cNvSpPr/>
      </xdr:nvSpPr>
      <xdr:spPr>
        <a:xfrm>
          <a:off x="8699500" y="1648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145468</xdr:rowOff>
    </xdr:from>
    <xdr:ext cx="534377" cy="259045"/>
    <xdr:sp macro="" textlink="">
      <xdr:nvSpPr>
        <xdr:cNvPr id="471" name="テキスト ボックス 470">
          <a:extLst>
            <a:ext uri="{FF2B5EF4-FFF2-40B4-BE49-F238E27FC236}">
              <a16:creationId xmlns="" xmlns:a16="http://schemas.microsoft.com/office/drawing/2014/main" id="{00000000-0008-0000-0700-0000D7010000}"/>
            </a:ext>
          </a:extLst>
        </xdr:cNvPr>
        <xdr:cNvSpPr txBox="1"/>
      </xdr:nvSpPr>
      <xdr:spPr>
        <a:xfrm>
          <a:off x="8483111" y="1626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107990</xdr:rowOff>
    </xdr:from>
    <xdr:to>
      <xdr:col>41</xdr:col>
      <xdr:colOff>50800</xdr:colOff>
      <xdr:row>97</xdr:row>
      <xdr:rowOff>59505</xdr:rowOff>
    </xdr:to>
    <xdr:cxnSp macro="">
      <xdr:nvCxnSpPr>
        <xdr:cNvPr id="472" name="直線コネクタ 471">
          <a:extLst>
            <a:ext uri="{FF2B5EF4-FFF2-40B4-BE49-F238E27FC236}">
              <a16:creationId xmlns="" xmlns:a16="http://schemas.microsoft.com/office/drawing/2014/main" id="{00000000-0008-0000-0700-0000D8010000}"/>
            </a:ext>
          </a:extLst>
        </xdr:cNvPr>
        <xdr:cNvCxnSpPr/>
      </xdr:nvCxnSpPr>
      <xdr:spPr>
        <a:xfrm>
          <a:off x="6972300" y="16567190"/>
          <a:ext cx="889000" cy="12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68968</xdr:rowOff>
    </xdr:from>
    <xdr:to>
      <xdr:col>41</xdr:col>
      <xdr:colOff>101600</xdr:colOff>
      <xdr:row>95</xdr:row>
      <xdr:rowOff>170568</xdr:rowOff>
    </xdr:to>
    <xdr:sp macro="" textlink="">
      <xdr:nvSpPr>
        <xdr:cNvPr id="473" name="フローチャート: 判断 472">
          <a:extLst>
            <a:ext uri="{FF2B5EF4-FFF2-40B4-BE49-F238E27FC236}">
              <a16:creationId xmlns="" xmlns:a16="http://schemas.microsoft.com/office/drawing/2014/main" id="{00000000-0008-0000-0700-0000D9010000}"/>
            </a:ext>
          </a:extLst>
        </xdr:cNvPr>
        <xdr:cNvSpPr/>
      </xdr:nvSpPr>
      <xdr:spPr>
        <a:xfrm>
          <a:off x="7810500" y="16356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15645</xdr:rowOff>
    </xdr:from>
    <xdr:ext cx="534377" cy="259045"/>
    <xdr:sp macro="" textlink="">
      <xdr:nvSpPr>
        <xdr:cNvPr id="474" name="テキスト ボックス 473">
          <a:extLst>
            <a:ext uri="{FF2B5EF4-FFF2-40B4-BE49-F238E27FC236}">
              <a16:creationId xmlns="" xmlns:a16="http://schemas.microsoft.com/office/drawing/2014/main" id="{00000000-0008-0000-0700-0000DA010000}"/>
            </a:ext>
          </a:extLst>
        </xdr:cNvPr>
        <xdr:cNvSpPr txBox="1"/>
      </xdr:nvSpPr>
      <xdr:spPr>
        <a:xfrm>
          <a:off x="7594111" y="1613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155259</xdr:rowOff>
    </xdr:from>
    <xdr:to>
      <xdr:col>36</xdr:col>
      <xdr:colOff>165100</xdr:colOff>
      <xdr:row>96</xdr:row>
      <xdr:rowOff>85409</xdr:rowOff>
    </xdr:to>
    <xdr:sp macro="" textlink="">
      <xdr:nvSpPr>
        <xdr:cNvPr id="475" name="フローチャート: 判断 474">
          <a:extLst>
            <a:ext uri="{FF2B5EF4-FFF2-40B4-BE49-F238E27FC236}">
              <a16:creationId xmlns="" xmlns:a16="http://schemas.microsoft.com/office/drawing/2014/main" id="{00000000-0008-0000-0700-0000DB010000}"/>
            </a:ext>
          </a:extLst>
        </xdr:cNvPr>
        <xdr:cNvSpPr/>
      </xdr:nvSpPr>
      <xdr:spPr>
        <a:xfrm>
          <a:off x="6921500" y="16443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101936</xdr:rowOff>
    </xdr:from>
    <xdr:ext cx="534377" cy="259045"/>
    <xdr:sp macro="" textlink="">
      <xdr:nvSpPr>
        <xdr:cNvPr id="476" name="テキスト ボックス 475">
          <a:extLst>
            <a:ext uri="{FF2B5EF4-FFF2-40B4-BE49-F238E27FC236}">
              <a16:creationId xmlns="" xmlns:a16="http://schemas.microsoft.com/office/drawing/2014/main" id="{00000000-0008-0000-0700-0000DC010000}"/>
            </a:ext>
          </a:extLst>
        </xdr:cNvPr>
        <xdr:cNvSpPr txBox="1"/>
      </xdr:nvSpPr>
      <xdr:spPr>
        <a:xfrm>
          <a:off x="6705111" y="1621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82293</xdr:rowOff>
    </xdr:from>
    <xdr:to>
      <xdr:col>55</xdr:col>
      <xdr:colOff>50800</xdr:colOff>
      <xdr:row>97</xdr:row>
      <xdr:rowOff>12443</xdr:rowOff>
    </xdr:to>
    <xdr:sp macro="" textlink="">
      <xdr:nvSpPr>
        <xdr:cNvPr id="482" name="楕円 481">
          <a:extLst>
            <a:ext uri="{FF2B5EF4-FFF2-40B4-BE49-F238E27FC236}">
              <a16:creationId xmlns="" xmlns:a16="http://schemas.microsoft.com/office/drawing/2014/main" id="{00000000-0008-0000-0700-0000E2010000}"/>
            </a:ext>
          </a:extLst>
        </xdr:cNvPr>
        <xdr:cNvSpPr/>
      </xdr:nvSpPr>
      <xdr:spPr>
        <a:xfrm>
          <a:off x="10426700" y="1654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60720</xdr:rowOff>
    </xdr:from>
    <xdr:ext cx="534377" cy="259045"/>
    <xdr:sp macro="" textlink="">
      <xdr:nvSpPr>
        <xdr:cNvPr id="483" name="土木費該当値テキスト">
          <a:extLst>
            <a:ext uri="{FF2B5EF4-FFF2-40B4-BE49-F238E27FC236}">
              <a16:creationId xmlns="" xmlns:a16="http://schemas.microsoft.com/office/drawing/2014/main" id="{00000000-0008-0000-0700-0000E3010000}"/>
            </a:ext>
          </a:extLst>
        </xdr:cNvPr>
        <xdr:cNvSpPr txBox="1"/>
      </xdr:nvSpPr>
      <xdr:spPr>
        <a:xfrm>
          <a:off x="10528300" y="1651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64951</xdr:rowOff>
    </xdr:from>
    <xdr:to>
      <xdr:col>50</xdr:col>
      <xdr:colOff>165100</xdr:colOff>
      <xdr:row>95</xdr:row>
      <xdr:rowOff>166551</xdr:rowOff>
    </xdr:to>
    <xdr:sp macro="" textlink="">
      <xdr:nvSpPr>
        <xdr:cNvPr id="484" name="楕円 483">
          <a:extLst>
            <a:ext uri="{FF2B5EF4-FFF2-40B4-BE49-F238E27FC236}">
              <a16:creationId xmlns="" xmlns:a16="http://schemas.microsoft.com/office/drawing/2014/main" id="{00000000-0008-0000-0700-0000E4010000}"/>
            </a:ext>
          </a:extLst>
        </xdr:cNvPr>
        <xdr:cNvSpPr/>
      </xdr:nvSpPr>
      <xdr:spPr>
        <a:xfrm>
          <a:off x="9588500" y="1635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11628</xdr:rowOff>
    </xdr:from>
    <xdr:ext cx="534377" cy="259045"/>
    <xdr:sp macro="" textlink="">
      <xdr:nvSpPr>
        <xdr:cNvPr id="485" name="テキスト ボックス 484">
          <a:extLst>
            <a:ext uri="{FF2B5EF4-FFF2-40B4-BE49-F238E27FC236}">
              <a16:creationId xmlns="" xmlns:a16="http://schemas.microsoft.com/office/drawing/2014/main" id="{00000000-0008-0000-0700-0000E5010000}"/>
            </a:ext>
          </a:extLst>
        </xdr:cNvPr>
        <xdr:cNvSpPr txBox="1"/>
      </xdr:nvSpPr>
      <xdr:spPr>
        <a:xfrm>
          <a:off x="9372111" y="1612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144526</xdr:rowOff>
    </xdr:from>
    <xdr:to>
      <xdr:col>46</xdr:col>
      <xdr:colOff>38100</xdr:colOff>
      <xdr:row>97</xdr:row>
      <xdr:rowOff>74676</xdr:rowOff>
    </xdr:to>
    <xdr:sp macro="" textlink="">
      <xdr:nvSpPr>
        <xdr:cNvPr id="486" name="楕円 485">
          <a:extLst>
            <a:ext uri="{FF2B5EF4-FFF2-40B4-BE49-F238E27FC236}">
              <a16:creationId xmlns="" xmlns:a16="http://schemas.microsoft.com/office/drawing/2014/main" id="{00000000-0008-0000-0700-0000E6010000}"/>
            </a:ext>
          </a:extLst>
        </xdr:cNvPr>
        <xdr:cNvSpPr/>
      </xdr:nvSpPr>
      <xdr:spPr>
        <a:xfrm>
          <a:off x="8699500" y="1660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65803</xdr:rowOff>
    </xdr:from>
    <xdr:ext cx="534377" cy="259045"/>
    <xdr:sp macro="" textlink="">
      <xdr:nvSpPr>
        <xdr:cNvPr id="487" name="テキスト ボックス 486">
          <a:extLst>
            <a:ext uri="{FF2B5EF4-FFF2-40B4-BE49-F238E27FC236}">
              <a16:creationId xmlns="" xmlns:a16="http://schemas.microsoft.com/office/drawing/2014/main" id="{00000000-0008-0000-0700-0000E7010000}"/>
            </a:ext>
          </a:extLst>
        </xdr:cNvPr>
        <xdr:cNvSpPr txBox="1"/>
      </xdr:nvSpPr>
      <xdr:spPr>
        <a:xfrm>
          <a:off x="8483111" y="1669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8705</xdr:rowOff>
    </xdr:from>
    <xdr:to>
      <xdr:col>41</xdr:col>
      <xdr:colOff>101600</xdr:colOff>
      <xdr:row>97</xdr:row>
      <xdr:rowOff>110305</xdr:rowOff>
    </xdr:to>
    <xdr:sp macro="" textlink="">
      <xdr:nvSpPr>
        <xdr:cNvPr id="488" name="楕円 487">
          <a:extLst>
            <a:ext uri="{FF2B5EF4-FFF2-40B4-BE49-F238E27FC236}">
              <a16:creationId xmlns="" xmlns:a16="http://schemas.microsoft.com/office/drawing/2014/main" id="{00000000-0008-0000-0700-0000E8010000}"/>
            </a:ext>
          </a:extLst>
        </xdr:cNvPr>
        <xdr:cNvSpPr/>
      </xdr:nvSpPr>
      <xdr:spPr>
        <a:xfrm>
          <a:off x="7810500" y="1663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101432</xdr:rowOff>
    </xdr:from>
    <xdr:ext cx="534377" cy="259045"/>
    <xdr:sp macro="" textlink="">
      <xdr:nvSpPr>
        <xdr:cNvPr id="489" name="テキスト ボックス 488">
          <a:extLst>
            <a:ext uri="{FF2B5EF4-FFF2-40B4-BE49-F238E27FC236}">
              <a16:creationId xmlns="" xmlns:a16="http://schemas.microsoft.com/office/drawing/2014/main" id="{00000000-0008-0000-0700-0000E9010000}"/>
            </a:ext>
          </a:extLst>
        </xdr:cNvPr>
        <xdr:cNvSpPr txBox="1"/>
      </xdr:nvSpPr>
      <xdr:spPr>
        <a:xfrm>
          <a:off x="7594111" y="1673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57190</xdr:rowOff>
    </xdr:from>
    <xdr:to>
      <xdr:col>36</xdr:col>
      <xdr:colOff>165100</xdr:colOff>
      <xdr:row>96</xdr:row>
      <xdr:rowOff>158790</xdr:rowOff>
    </xdr:to>
    <xdr:sp macro="" textlink="">
      <xdr:nvSpPr>
        <xdr:cNvPr id="490" name="楕円 489">
          <a:extLst>
            <a:ext uri="{FF2B5EF4-FFF2-40B4-BE49-F238E27FC236}">
              <a16:creationId xmlns="" xmlns:a16="http://schemas.microsoft.com/office/drawing/2014/main" id="{00000000-0008-0000-0700-0000EA010000}"/>
            </a:ext>
          </a:extLst>
        </xdr:cNvPr>
        <xdr:cNvSpPr/>
      </xdr:nvSpPr>
      <xdr:spPr>
        <a:xfrm>
          <a:off x="6921500" y="1651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149917</xdr:rowOff>
    </xdr:from>
    <xdr:ext cx="534377" cy="259045"/>
    <xdr:sp macro="" textlink="">
      <xdr:nvSpPr>
        <xdr:cNvPr id="491" name="テキスト ボックス 490">
          <a:extLst>
            <a:ext uri="{FF2B5EF4-FFF2-40B4-BE49-F238E27FC236}">
              <a16:creationId xmlns="" xmlns:a16="http://schemas.microsoft.com/office/drawing/2014/main" id="{00000000-0008-0000-0700-0000EB010000}"/>
            </a:ext>
          </a:extLst>
        </xdr:cNvPr>
        <xdr:cNvSpPr txBox="1"/>
      </xdr:nvSpPr>
      <xdr:spPr>
        <a:xfrm>
          <a:off x="6705111" y="1660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a:extLst>
            <a:ext uri="{FF2B5EF4-FFF2-40B4-BE49-F238E27FC236}">
              <a16:creationId xmlns="" xmlns:a16="http://schemas.microsoft.com/office/drawing/2014/main" id="{00000000-0008-0000-07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a:extLst>
            <a:ext uri="{FF2B5EF4-FFF2-40B4-BE49-F238E27FC236}">
              <a16:creationId xmlns="" xmlns:a16="http://schemas.microsoft.com/office/drawing/2014/main" id="{00000000-0008-0000-0700-0000F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a:extLst>
            <a:ext uri="{FF2B5EF4-FFF2-40B4-BE49-F238E27FC236}">
              <a16:creationId xmlns="" xmlns:a16="http://schemas.microsoft.com/office/drawing/2014/main" id="{00000000-0008-0000-07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a:extLst>
            <a:ext uri="{FF2B5EF4-FFF2-40B4-BE49-F238E27FC236}">
              <a16:creationId xmlns="" xmlns:a16="http://schemas.microsoft.com/office/drawing/2014/main" id="{00000000-0008-0000-0700-0000F9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 xmlns:a16="http://schemas.microsoft.com/office/drawing/2014/main" id="{00000000-0008-0000-07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a:extLst>
            <a:ext uri="{FF2B5EF4-FFF2-40B4-BE49-F238E27FC236}">
              <a16:creationId xmlns="" xmlns:a16="http://schemas.microsoft.com/office/drawing/2014/main" id="{00000000-0008-0000-0700-0000FB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a:extLst>
            <a:ext uri="{FF2B5EF4-FFF2-40B4-BE49-F238E27FC236}">
              <a16:creationId xmlns="" xmlns:a16="http://schemas.microsoft.com/office/drawing/2014/main" id="{00000000-0008-0000-07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a:extLst>
            <a:ext uri="{FF2B5EF4-FFF2-40B4-BE49-F238E27FC236}">
              <a16:creationId xmlns="" xmlns:a16="http://schemas.microsoft.com/office/drawing/2014/main" id="{00000000-0008-0000-0700-0000FD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a:extLst>
            <a:ext uri="{FF2B5EF4-FFF2-40B4-BE49-F238E27FC236}">
              <a16:creationId xmlns="" xmlns:a16="http://schemas.microsoft.com/office/drawing/2014/main" id="{00000000-0008-0000-07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a:extLst>
            <a:ext uri="{FF2B5EF4-FFF2-40B4-BE49-F238E27FC236}">
              <a16:creationId xmlns="" xmlns:a16="http://schemas.microsoft.com/office/drawing/2014/main" id="{00000000-0008-0000-0700-0000FF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 xmlns:a16="http://schemas.microsoft.com/office/drawing/2014/main"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44736</xdr:rowOff>
    </xdr:from>
    <xdr:to>
      <xdr:col>85</xdr:col>
      <xdr:colOff>126364</xdr:colOff>
      <xdr:row>37</xdr:row>
      <xdr:rowOff>163570</xdr:rowOff>
    </xdr:to>
    <xdr:cxnSp macro="">
      <xdr:nvCxnSpPr>
        <xdr:cNvPr id="515" name="直線コネクタ 514">
          <a:extLst>
            <a:ext uri="{FF2B5EF4-FFF2-40B4-BE49-F238E27FC236}">
              <a16:creationId xmlns="" xmlns:a16="http://schemas.microsoft.com/office/drawing/2014/main" id="{00000000-0008-0000-0700-000003020000}"/>
            </a:ext>
          </a:extLst>
        </xdr:cNvPr>
        <xdr:cNvCxnSpPr/>
      </xdr:nvCxnSpPr>
      <xdr:spPr>
        <a:xfrm flipV="1">
          <a:off x="16317595" y="5359686"/>
          <a:ext cx="1269" cy="114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167397</xdr:rowOff>
    </xdr:from>
    <xdr:ext cx="534377" cy="259045"/>
    <xdr:sp macro="" textlink="">
      <xdr:nvSpPr>
        <xdr:cNvPr id="516" name="消防費最小値テキスト">
          <a:extLst>
            <a:ext uri="{FF2B5EF4-FFF2-40B4-BE49-F238E27FC236}">
              <a16:creationId xmlns="" xmlns:a16="http://schemas.microsoft.com/office/drawing/2014/main" id="{00000000-0008-0000-0700-000004020000}"/>
            </a:ext>
          </a:extLst>
        </xdr:cNvPr>
        <xdr:cNvSpPr txBox="1"/>
      </xdr:nvSpPr>
      <xdr:spPr>
        <a:xfrm>
          <a:off x="16370300" y="651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163570</xdr:rowOff>
    </xdr:from>
    <xdr:to>
      <xdr:col>86</xdr:col>
      <xdr:colOff>25400</xdr:colOff>
      <xdr:row>37</xdr:row>
      <xdr:rowOff>163570</xdr:rowOff>
    </xdr:to>
    <xdr:cxnSp macro="">
      <xdr:nvCxnSpPr>
        <xdr:cNvPr id="517" name="直線コネクタ 516">
          <a:extLst>
            <a:ext uri="{FF2B5EF4-FFF2-40B4-BE49-F238E27FC236}">
              <a16:creationId xmlns="" xmlns:a16="http://schemas.microsoft.com/office/drawing/2014/main" id="{00000000-0008-0000-0700-000005020000}"/>
            </a:ext>
          </a:extLst>
        </xdr:cNvPr>
        <xdr:cNvCxnSpPr/>
      </xdr:nvCxnSpPr>
      <xdr:spPr>
        <a:xfrm>
          <a:off x="16230600" y="650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162863</xdr:rowOff>
    </xdr:from>
    <xdr:ext cx="534377" cy="259045"/>
    <xdr:sp macro="" textlink="">
      <xdr:nvSpPr>
        <xdr:cNvPr id="518" name="消防費最大値テキスト">
          <a:extLst>
            <a:ext uri="{FF2B5EF4-FFF2-40B4-BE49-F238E27FC236}">
              <a16:creationId xmlns="" xmlns:a16="http://schemas.microsoft.com/office/drawing/2014/main" id="{00000000-0008-0000-0700-000006020000}"/>
            </a:ext>
          </a:extLst>
        </xdr:cNvPr>
        <xdr:cNvSpPr txBox="1"/>
      </xdr:nvSpPr>
      <xdr:spPr>
        <a:xfrm>
          <a:off x="16370300" y="513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71,985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44736</xdr:rowOff>
    </xdr:from>
    <xdr:to>
      <xdr:col>86</xdr:col>
      <xdr:colOff>25400</xdr:colOff>
      <xdr:row>31</xdr:row>
      <xdr:rowOff>44736</xdr:rowOff>
    </xdr:to>
    <xdr:cxnSp macro="">
      <xdr:nvCxnSpPr>
        <xdr:cNvPr id="519" name="直線コネクタ 518">
          <a:extLst>
            <a:ext uri="{FF2B5EF4-FFF2-40B4-BE49-F238E27FC236}">
              <a16:creationId xmlns="" xmlns:a16="http://schemas.microsoft.com/office/drawing/2014/main" id="{00000000-0008-0000-0700-000007020000}"/>
            </a:ext>
          </a:extLst>
        </xdr:cNvPr>
        <xdr:cNvCxnSpPr/>
      </xdr:nvCxnSpPr>
      <xdr:spPr>
        <a:xfrm>
          <a:off x="16230600" y="535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127546</xdr:rowOff>
    </xdr:from>
    <xdr:to>
      <xdr:col>85</xdr:col>
      <xdr:colOff>127000</xdr:colOff>
      <xdr:row>37</xdr:row>
      <xdr:rowOff>143434</xdr:rowOff>
    </xdr:to>
    <xdr:cxnSp macro="">
      <xdr:nvCxnSpPr>
        <xdr:cNvPr id="520" name="直線コネクタ 519">
          <a:extLst>
            <a:ext uri="{FF2B5EF4-FFF2-40B4-BE49-F238E27FC236}">
              <a16:creationId xmlns="" xmlns:a16="http://schemas.microsoft.com/office/drawing/2014/main" id="{00000000-0008-0000-0700-000008020000}"/>
            </a:ext>
          </a:extLst>
        </xdr:cNvPr>
        <xdr:cNvCxnSpPr/>
      </xdr:nvCxnSpPr>
      <xdr:spPr>
        <a:xfrm>
          <a:off x="15481300" y="6471196"/>
          <a:ext cx="838200" cy="1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79201</xdr:rowOff>
    </xdr:from>
    <xdr:ext cx="534377" cy="259045"/>
    <xdr:sp macro="" textlink="">
      <xdr:nvSpPr>
        <xdr:cNvPr id="521" name="消防費平均値テキスト">
          <a:extLst>
            <a:ext uri="{FF2B5EF4-FFF2-40B4-BE49-F238E27FC236}">
              <a16:creationId xmlns="" xmlns:a16="http://schemas.microsoft.com/office/drawing/2014/main" id="{00000000-0008-0000-0700-000009020000}"/>
            </a:ext>
          </a:extLst>
        </xdr:cNvPr>
        <xdr:cNvSpPr txBox="1"/>
      </xdr:nvSpPr>
      <xdr:spPr>
        <a:xfrm>
          <a:off x="16370300" y="6079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56324</xdr:rowOff>
    </xdr:from>
    <xdr:to>
      <xdr:col>85</xdr:col>
      <xdr:colOff>177800</xdr:colOff>
      <xdr:row>36</xdr:row>
      <xdr:rowOff>157924</xdr:rowOff>
    </xdr:to>
    <xdr:sp macro="" textlink="">
      <xdr:nvSpPr>
        <xdr:cNvPr id="522" name="フローチャート: 判断 521">
          <a:extLst>
            <a:ext uri="{FF2B5EF4-FFF2-40B4-BE49-F238E27FC236}">
              <a16:creationId xmlns="" xmlns:a16="http://schemas.microsoft.com/office/drawing/2014/main" id="{00000000-0008-0000-0700-00000A020000}"/>
            </a:ext>
          </a:extLst>
        </xdr:cNvPr>
        <xdr:cNvSpPr/>
      </xdr:nvSpPr>
      <xdr:spPr>
        <a:xfrm>
          <a:off x="162687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127546</xdr:rowOff>
    </xdr:from>
    <xdr:to>
      <xdr:col>81</xdr:col>
      <xdr:colOff>50800</xdr:colOff>
      <xdr:row>37</xdr:row>
      <xdr:rowOff>151663</xdr:rowOff>
    </xdr:to>
    <xdr:cxnSp macro="">
      <xdr:nvCxnSpPr>
        <xdr:cNvPr id="523" name="直線コネクタ 522">
          <a:extLst>
            <a:ext uri="{FF2B5EF4-FFF2-40B4-BE49-F238E27FC236}">
              <a16:creationId xmlns="" xmlns:a16="http://schemas.microsoft.com/office/drawing/2014/main" id="{00000000-0008-0000-0700-00000B020000}"/>
            </a:ext>
          </a:extLst>
        </xdr:cNvPr>
        <xdr:cNvCxnSpPr/>
      </xdr:nvCxnSpPr>
      <xdr:spPr>
        <a:xfrm flipV="1">
          <a:off x="14592300" y="6471196"/>
          <a:ext cx="889000" cy="2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83871</xdr:rowOff>
    </xdr:from>
    <xdr:to>
      <xdr:col>81</xdr:col>
      <xdr:colOff>101600</xdr:colOff>
      <xdr:row>37</xdr:row>
      <xdr:rowOff>14021</xdr:rowOff>
    </xdr:to>
    <xdr:sp macro="" textlink="">
      <xdr:nvSpPr>
        <xdr:cNvPr id="524" name="フローチャート: 判断 523">
          <a:extLst>
            <a:ext uri="{FF2B5EF4-FFF2-40B4-BE49-F238E27FC236}">
              <a16:creationId xmlns="" xmlns:a16="http://schemas.microsoft.com/office/drawing/2014/main" id="{00000000-0008-0000-0700-00000C020000}"/>
            </a:ext>
          </a:extLst>
        </xdr:cNvPr>
        <xdr:cNvSpPr/>
      </xdr:nvSpPr>
      <xdr:spPr>
        <a:xfrm>
          <a:off x="154305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30548</xdr:rowOff>
    </xdr:from>
    <xdr:ext cx="534377" cy="259045"/>
    <xdr:sp macro="" textlink="">
      <xdr:nvSpPr>
        <xdr:cNvPr id="525" name="テキスト ボックス 524">
          <a:extLst>
            <a:ext uri="{FF2B5EF4-FFF2-40B4-BE49-F238E27FC236}">
              <a16:creationId xmlns="" xmlns:a16="http://schemas.microsoft.com/office/drawing/2014/main" id="{00000000-0008-0000-0700-00000D020000}"/>
            </a:ext>
          </a:extLst>
        </xdr:cNvPr>
        <xdr:cNvSpPr txBox="1"/>
      </xdr:nvSpPr>
      <xdr:spPr>
        <a:xfrm>
          <a:off x="15214111" y="603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134233</xdr:rowOff>
    </xdr:from>
    <xdr:to>
      <xdr:col>76</xdr:col>
      <xdr:colOff>114300</xdr:colOff>
      <xdr:row>37</xdr:row>
      <xdr:rowOff>151663</xdr:rowOff>
    </xdr:to>
    <xdr:cxnSp macro="">
      <xdr:nvCxnSpPr>
        <xdr:cNvPr id="526" name="直線コネクタ 525">
          <a:extLst>
            <a:ext uri="{FF2B5EF4-FFF2-40B4-BE49-F238E27FC236}">
              <a16:creationId xmlns="" xmlns:a16="http://schemas.microsoft.com/office/drawing/2014/main" id="{00000000-0008-0000-0700-00000E020000}"/>
            </a:ext>
          </a:extLst>
        </xdr:cNvPr>
        <xdr:cNvCxnSpPr/>
      </xdr:nvCxnSpPr>
      <xdr:spPr>
        <a:xfrm>
          <a:off x="13703300" y="6477883"/>
          <a:ext cx="889000" cy="1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60287</xdr:rowOff>
    </xdr:from>
    <xdr:to>
      <xdr:col>76</xdr:col>
      <xdr:colOff>165100</xdr:colOff>
      <xdr:row>36</xdr:row>
      <xdr:rowOff>161887</xdr:rowOff>
    </xdr:to>
    <xdr:sp macro="" textlink="">
      <xdr:nvSpPr>
        <xdr:cNvPr id="527" name="フローチャート: 判断 526">
          <a:extLst>
            <a:ext uri="{FF2B5EF4-FFF2-40B4-BE49-F238E27FC236}">
              <a16:creationId xmlns="" xmlns:a16="http://schemas.microsoft.com/office/drawing/2014/main" id="{00000000-0008-0000-0700-00000F020000}"/>
            </a:ext>
          </a:extLst>
        </xdr:cNvPr>
        <xdr:cNvSpPr/>
      </xdr:nvSpPr>
      <xdr:spPr>
        <a:xfrm>
          <a:off x="145415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6964</xdr:rowOff>
    </xdr:from>
    <xdr:ext cx="534377" cy="259045"/>
    <xdr:sp macro="" textlink="">
      <xdr:nvSpPr>
        <xdr:cNvPr id="528" name="テキスト ボックス 527">
          <a:extLst>
            <a:ext uri="{FF2B5EF4-FFF2-40B4-BE49-F238E27FC236}">
              <a16:creationId xmlns="" xmlns:a16="http://schemas.microsoft.com/office/drawing/2014/main" id="{00000000-0008-0000-0700-000010020000}"/>
            </a:ext>
          </a:extLst>
        </xdr:cNvPr>
        <xdr:cNvSpPr txBox="1"/>
      </xdr:nvSpPr>
      <xdr:spPr>
        <a:xfrm>
          <a:off x="14325111" y="6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134233</xdr:rowOff>
    </xdr:from>
    <xdr:to>
      <xdr:col>71</xdr:col>
      <xdr:colOff>177800</xdr:colOff>
      <xdr:row>37</xdr:row>
      <xdr:rowOff>158388</xdr:rowOff>
    </xdr:to>
    <xdr:cxnSp macro="">
      <xdr:nvCxnSpPr>
        <xdr:cNvPr id="529" name="直線コネクタ 528">
          <a:extLst>
            <a:ext uri="{FF2B5EF4-FFF2-40B4-BE49-F238E27FC236}">
              <a16:creationId xmlns="" xmlns:a16="http://schemas.microsoft.com/office/drawing/2014/main" id="{00000000-0008-0000-0700-000011020000}"/>
            </a:ext>
          </a:extLst>
        </xdr:cNvPr>
        <xdr:cNvCxnSpPr/>
      </xdr:nvCxnSpPr>
      <xdr:spPr>
        <a:xfrm flipV="1">
          <a:off x="12814300" y="6477883"/>
          <a:ext cx="889000" cy="2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54858</xdr:rowOff>
    </xdr:from>
    <xdr:to>
      <xdr:col>72</xdr:col>
      <xdr:colOff>38100</xdr:colOff>
      <xdr:row>36</xdr:row>
      <xdr:rowOff>156458</xdr:rowOff>
    </xdr:to>
    <xdr:sp macro="" textlink="">
      <xdr:nvSpPr>
        <xdr:cNvPr id="530" name="フローチャート: 判断 529">
          <a:extLst>
            <a:ext uri="{FF2B5EF4-FFF2-40B4-BE49-F238E27FC236}">
              <a16:creationId xmlns="" xmlns:a16="http://schemas.microsoft.com/office/drawing/2014/main" id="{00000000-0008-0000-0700-000012020000}"/>
            </a:ext>
          </a:extLst>
        </xdr:cNvPr>
        <xdr:cNvSpPr/>
      </xdr:nvSpPr>
      <xdr:spPr>
        <a:xfrm>
          <a:off x="13652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1535</xdr:rowOff>
    </xdr:from>
    <xdr:ext cx="534377" cy="259045"/>
    <xdr:sp macro="" textlink="">
      <xdr:nvSpPr>
        <xdr:cNvPr id="531" name="テキスト ボックス 530">
          <a:extLst>
            <a:ext uri="{FF2B5EF4-FFF2-40B4-BE49-F238E27FC236}">
              <a16:creationId xmlns="" xmlns:a16="http://schemas.microsoft.com/office/drawing/2014/main" id="{00000000-0008-0000-0700-000013020000}"/>
            </a:ext>
          </a:extLst>
        </xdr:cNvPr>
        <xdr:cNvSpPr txBox="1"/>
      </xdr:nvSpPr>
      <xdr:spPr>
        <a:xfrm>
          <a:off x="13436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74251</xdr:rowOff>
    </xdr:from>
    <xdr:to>
      <xdr:col>67</xdr:col>
      <xdr:colOff>101600</xdr:colOff>
      <xdr:row>37</xdr:row>
      <xdr:rowOff>4401</xdr:rowOff>
    </xdr:to>
    <xdr:sp macro="" textlink="">
      <xdr:nvSpPr>
        <xdr:cNvPr id="532" name="フローチャート: 判断 531">
          <a:extLst>
            <a:ext uri="{FF2B5EF4-FFF2-40B4-BE49-F238E27FC236}">
              <a16:creationId xmlns="" xmlns:a16="http://schemas.microsoft.com/office/drawing/2014/main" id="{00000000-0008-0000-0700-000014020000}"/>
            </a:ext>
          </a:extLst>
        </xdr:cNvPr>
        <xdr:cNvSpPr/>
      </xdr:nvSpPr>
      <xdr:spPr>
        <a:xfrm>
          <a:off x="12763500" y="624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20928</xdr:rowOff>
    </xdr:from>
    <xdr:ext cx="534377" cy="259045"/>
    <xdr:sp macro="" textlink="">
      <xdr:nvSpPr>
        <xdr:cNvPr id="533" name="テキスト ボックス 532">
          <a:extLst>
            <a:ext uri="{FF2B5EF4-FFF2-40B4-BE49-F238E27FC236}">
              <a16:creationId xmlns="" xmlns:a16="http://schemas.microsoft.com/office/drawing/2014/main" id="{00000000-0008-0000-0700-000015020000}"/>
            </a:ext>
          </a:extLst>
        </xdr:cNvPr>
        <xdr:cNvSpPr txBox="1"/>
      </xdr:nvSpPr>
      <xdr:spPr>
        <a:xfrm>
          <a:off x="12547111" y="602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92634</xdr:rowOff>
    </xdr:from>
    <xdr:to>
      <xdr:col>85</xdr:col>
      <xdr:colOff>177800</xdr:colOff>
      <xdr:row>38</xdr:row>
      <xdr:rowOff>22784</xdr:rowOff>
    </xdr:to>
    <xdr:sp macro="" textlink="">
      <xdr:nvSpPr>
        <xdr:cNvPr id="539" name="楕円 538">
          <a:extLst>
            <a:ext uri="{FF2B5EF4-FFF2-40B4-BE49-F238E27FC236}">
              <a16:creationId xmlns="" xmlns:a16="http://schemas.microsoft.com/office/drawing/2014/main" id="{00000000-0008-0000-0700-00001B020000}"/>
            </a:ext>
          </a:extLst>
        </xdr:cNvPr>
        <xdr:cNvSpPr/>
      </xdr:nvSpPr>
      <xdr:spPr>
        <a:xfrm>
          <a:off x="16268700" y="643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7561</xdr:rowOff>
    </xdr:from>
    <xdr:ext cx="534377" cy="259045"/>
    <xdr:sp macro="" textlink="">
      <xdr:nvSpPr>
        <xdr:cNvPr id="540" name="消防費該当値テキスト">
          <a:extLst>
            <a:ext uri="{FF2B5EF4-FFF2-40B4-BE49-F238E27FC236}">
              <a16:creationId xmlns="" xmlns:a16="http://schemas.microsoft.com/office/drawing/2014/main" id="{00000000-0008-0000-0700-00001C020000}"/>
            </a:ext>
          </a:extLst>
        </xdr:cNvPr>
        <xdr:cNvSpPr txBox="1"/>
      </xdr:nvSpPr>
      <xdr:spPr>
        <a:xfrm>
          <a:off x="16370300" y="635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76746</xdr:rowOff>
    </xdr:from>
    <xdr:to>
      <xdr:col>81</xdr:col>
      <xdr:colOff>101600</xdr:colOff>
      <xdr:row>38</xdr:row>
      <xdr:rowOff>6896</xdr:rowOff>
    </xdr:to>
    <xdr:sp macro="" textlink="">
      <xdr:nvSpPr>
        <xdr:cNvPr id="541" name="楕円 540">
          <a:extLst>
            <a:ext uri="{FF2B5EF4-FFF2-40B4-BE49-F238E27FC236}">
              <a16:creationId xmlns="" xmlns:a16="http://schemas.microsoft.com/office/drawing/2014/main" id="{00000000-0008-0000-0700-00001D020000}"/>
            </a:ext>
          </a:extLst>
        </xdr:cNvPr>
        <xdr:cNvSpPr/>
      </xdr:nvSpPr>
      <xdr:spPr>
        <a:xfrm>
          <a:off x="15430500" y="642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169473</xdr:rowOff>
    </xdr:from>
    <xdr:ext cx="534377" cy="259045"/>
    <xdr:sp macro="" textlink="">
      <xdr:nvSpPr>
        <xdr:cNvPr id="542" name="テキスト ボックス 541">
          <a:extLst>
            <a:ext uri="{FF2B5EF4-FFF2-40B4-BE49-F238E27FC236}">
              <a16:creationId xmlns="" xmlns:a16="http://schemas.microsoft.com/office/drawing/2014/main" id="{00000000-0008-0000-0700-00001E020000}"/>
            </a:ext>
          </a:extLst>
        </xdr:cNvPr>
        <xdr:cNvSpPr txBox="1"/>
      </xdr:nvSpPr>
      <xdr:spPr>
        <a:xfrm>
          <a:off x="15214111" y="651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100863</xdr:rowOff>
    </xdr:from>
    <xdr:to>
      <xdr:col>76</xdr:col>
      <xdr:colOff>165100</xdr:colOff>
      <xdr:row>38</xdr:row>
      <xdr:rowOff>31014</xdr:rowOff>
    </xdr:to>
    <xdr:sp macro="" textlink="">
      <xdr:nvSpPr>
        <xdr:cNvPr id="543" name="楕円 542">
          <a:extLst>
            <a:ext uri="{FF2B5EF4-FFF2-40B4-BE49-F238E27FC236}">
              <a16:creationId xmlns="" xmlns:a16="http://schemas.microsoft.com/office/drawing/2014/main" id="{00000000-0008-0000-0700-00001F020000}"/>
            </a:ext>
          </a:extLst>
        </xdr:cNvPr>
        <xdr:cNvSpPr/>
      </xdr:nvSpPr>
      <xdr:spPr>
        <a:xfrm>
          <a:off x="14541500" y="64445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22141</xdr:rowOff>
    </xdr:from>
    <xdr:ext cx="534377" cy="259045"/>
    <xdr:sp macro="" textlink="">
      <xdr:nvSpPr>
        <xdr:cNvPr id="544" name="テキスト ボックス 543">
          <a:extLst>
            <a:ext uri="{FF2B5EF4-FFF2-40B4-BE49-F238E27FC236}">
              <a16:creationId xmlns="" xmlns:a16="http://schemas.microsoft.com/office/drawing/2014/main" id="{00000000-0008-0000-0700-000020020000}"/>
            </a:ext>
          </a:extLst>
        </xdr:cNvPr>
        <xdr:cNvSpPr txBox="1"/>
      </xdr:nvSpPr>
      <xdr:spPr>
        <a:xfrm>
          <a:off x="14325111" y="6537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83433</xdr:rowOff>
    </xdr:from>
    <xdr:to>
      <xdr:col>72</xdr:col>
      <xdr:colOff>38100</xdr:colOff>
      <xdr:row>38</xdr:row>
      <xdr:rowOff>13582</xdr:rowOff>
    </xdr:to>
    <xdr:sp macro="" textlink="">
      <xdr:nvSpPr>
        <xdr:cNvPr id="545" name="楕円 544">
          <a:extLst>
            <a:ext uri="{FF2B5EF4-FFF2-40B4-BE49-F238E27FC236}">
              <a16:creationId xmlns="" xmlns:a16="http://schemas.microsoft.com/office/drawing/2014/main" id="{00000000-0008-0000-0700-000021020000}"/>
            </a:ext>
          </a:extLst>
        </xdr:cNvPr>
        <xdr:cNvSpPr/>
      </xdr:nvSpPr>
      <xdr:spPr>
        <a:xfrm>
          <a:off x="13652500" y="64270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4710</xdr:rowOff>
    </xdr:from>
    <xdr:ext cx="534377" cy="259045"/>
    <xdr:sp macro="" textlink="">
      <xdr:nvSpPr>
        <xdr:cNvPr id="546" name="テキスト ボックス 545">
          <a:extLst>
            <a:ext uri="{FF2B5EF4-FFF2-40B4-BE49-F238E27FC236}">
              <a16:creationId xmlns="" xmlns:a16="http://schemas.microsoft.com/office/drawing/2014/main" id="{00000000-0008-0000-0700-000022020000}"/>
            </a:ext>
          </a:extLst>
        </xdr:cNvPr>
        <xdr:cNvSpPr txBox="1"/>
      </xdr:nvSpPr>
      <xdr:spPr>
        <a:xfrm>
          <a:off x="13436111" y="651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107588</xdr:rowOff>
    </xdr:from>
    <xdr:to>
      <xdr:col>67</xdr:col>
      <xdr:colOff>101600</xdr:colOff>
      <xdr:row>38</xdr:row>
      <xdr:rowOff>37738</xdr:rowOff>
    </xdr:to>
    <xdr:sp macro="" textlink="">
      <xdr:nvSpPr>
        <xdr:cNvPr id="547" name="楕円 546">
          <a:extLst>
            <a:ext uri="{FF2B5EF4-FFF2-40B4-BE49-F238E27FC236}">
              <a16:creationId xmlns="" xmlns:a16="http://schemas.microsoft.com/office/drawing/2014/main" id="{00000000-0008-0000-0700-000023020000}"/>
            </a:ext>
          </a:extLst>
        </xdr:cNvPr>
        <xdr:cNvSpPr/>
      </xdr:nvSpPr>
      <xdr:spPr>
        <a:xfrm>
          <a:off x="12763500" y="645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28865</xdr:rowOff>
    </xdr:from>
    <xdr:ext cx="534377" cy="259045"/>
    <xdr:sp macro="" textlink="">
      <xdr:nvSpPr>
        <xdr:cNvPr id="548" name="テキスト ボックス 547">
          <a:extLst>
            <a:ext uri="{FF2B5EF4-FFF2-40B4-BE49-F238E27FC236}">
              <a16:creationId xmlns="" xmlns:a16="http://schemas.microsoft.com/office/drawing/2014/main" id="{00000000-0008-0000-0700-000024020000}"/>
            </a:ext>
          </a:extLst>
        </xdr:cNvPr>
        <xdr:cNvSpPr txBox="1"/>
      </xdr:nvSpPr>
      <xdr:spPr>
        <a:xfrm>
          <a:off x="12547111" y="65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a:extLst>
            <a:ext uri="{FF2B5EF4-FFF2-40B4-BE49-F238E27FC236}">
              <a16:creationId xmlns="" xmlns:a16="http://schemas.microsoft.com/office/drawing/2014/main" id="{00000000-0008-0000-0700-00002F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0" name="直線コネクタ 559">
          <a:extLst>
            <a:ext uri="{FF2B5EF4-FFF2-40B4-BE49-F238E27FC236}">
              <a16:creationId xmlns="" xmlns:a16="http://schemas.microsoft.com/office/drawing/2014/main" id="{00000000-0008-0000-0700-000030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1" name="テキスト ボックス 560">
          <a:extLst>
            <a:ext uri="{FF2B5EF4-FFF2-40B4-BE49-F238E27FC236}">
              <a16:creationId xmlns="" xmlns:a16="http://schemas.microsoft.com/office/drawing/2014/main" id="{00000000-0008-0000-0700-000031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2" name="直線コネクタ 561">
          <a:extLst>
            <a:ext uri="{FF2B5EF4-FFF2-40B4-BE49-F238E27FC236}">
              <a16:creationId xmlns="" xmlns:a16="http://schemas.microsoft.com/office/drawing/2014/main" id="{00000000-0008-0000-0700-000032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3" name="テキスト ボックス 562">
          <a:extLst>
            <a:ext uri="{FF2B5EF4-FFF2-40B4-BE49-F238E27FC236}">
              <a16:creationId xmlns="" xmlns:a16="http://schemas.microsoft.com/office/drawing/2014/main" id="{00000000-0008-0000-0700-000033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4" name="直線コネクタ 563">
          <a:extLst>
            <a:ext uri="{FF2B5EF4-FFF2-40B4-BE49-F238E27FC236}">
              <a16:creationId xmlns="" xmlns:a16="http://schemas.microsoft.com/office/drawing/2014/main" id="{00000000-0008-0000-0700-000034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5" name="テキスト ボックス 564">
          <a:extLst>
            <a:ext uri="{FF2B5EF4-FFF2-40B4-BE49-F238E27FC236}">
              <a16:creationId xmlns="" xmlns:a16="http://schemas.microsoft.com/office/drawing/2014/main" id="{00000000-0008-0000-0700-000035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6" name="直線コネクタ 565">
          <a:extLst>
            <a:ext uri="{FF2B5EF4-FFF2-40B4-BE49-F238E27FC236}">
              <a16:creationId xmlns="" xmlns:a16="http://schemas.microsoft.com/office/drawing/2014/main" id="{00000000-0008-0000-0700-000036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7" name="テキスト ボックス 566">
          <a:extLst>
            <a:ext uri="{FF2B5EF4-FFF2-40B4-BE49-F238E27FC236}">
              <a16:creationId xmlns="" xmlns:a16="http://schemas.microsoft.com/office/drawing/2014/main" id="{00000000-0008-0000-0700-000037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8" name="直線コネクタ 567">
          <a:extLst>
            <a:ext uri="{FF2B5EF4-FFF2-40B4-BE49-F238E27FC236}">
              <a16:creationId xmlns="" xmlns:a16="http://schemas.microsoft.com/office/drawing/2014/main" id="{00000000-0008-0000-0700-000038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9" name="テキスト ボックス 568">
          <a:extLst>
            <a:ext uri="{FF2B5EF4-FFF2-40B4-BE49-F238E27FC236}">
              <a16:creationId xmlns="" xmlns:a16="http://schemas.microsoft.com/office/drawing/2014/main" id="{00000000-0008-0000-0700-000039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0" name="直線コネクタ 569">
          <a:extLst>
            <a:ext uri="{FF2B5EF4-FFF2-40B4-BE49-F238E27FC236}">
              <a16:creationId xmlns="" xmlns:a16="http://schemas.microsoft.com/office/drawing/2014/main" id="{00000000-0008-0000-0700-00003A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1" name="テキスト ボックス 570">
          <a:extLst>
            <a:ext uri="{FF2B5EF4-FFF2-40B4-BE49-F238E27FC236}">
              <a16:creationId xmlns="" xmlns:a16="http://schemas.microsoft.com/office/drawing/2014/main" id="{00000000-0008-0000-0700-00003B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a:extLst>
            <a:ext uri="{FF2B5EF4-FFF2-40B4-BE49-F238E27FC236}">
              <a16:creationId xmlns="" xmlns:a16="http://schemas.microsoft.com/office/drawing/2014/main" id="{00000000-0008-0000-0700-00003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93768</xdr:rowOff>
    </xdr:from>
    <xdr:to>
      <xdr:col>85</xdr:col>
      <xdr:colOff>126364</xdr:colOff>
      <xdr:row>59</xdr:row>
      <xdr:rowOff>3650</xdr:rowOff>
    </xdr:to>
    <xdr:cxnSp macro="">
      <xdr:nvCxnSpPr>
        <xdr:cNvPr id="575" name="直線コネクタ 574">
          <a:extLst>
            <a:ext uri="{FF2B5EF4-FFF2-40B4-BE49-F238E27FC236}">
              <a16:creationId xmlns="" xmlns:a16="http://schemas.microsoft.com/office/drawing/2014/main" id="{00000000-0008-0000-0700-00003F020000}"/>
            </a:ext>
          </a:extLst>
        </xdr:cNvPr>
        <xdr:cNvCxnSpPr/>
      </xdr:nvCxnSpPr>
      <xdr:spPr>
        <a:xfrm flipV="1">
          <a:off x="16317595" y="8494818"/>
          <a:ext cx="1269" cy="1624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7477</xdr:rowOff>
    </xdr:from>
    <xdr:ext cx="534377" cy="259045"/>
    <xdr:sp macro="" textlink="">
      <xdr:nvSpPr>
        <xdr:cNvPr id="576" name="教育費最小値テキスト">
          <a:extLst>
            <a:ext uri="{FF2B5EF4-FFF2-40B4-BE49-F238E27FC236}">
              <a16:creationId xmlns="" xmlns:a16="http://schemas.microsoft.com/office/drawing/2014/main" id="{00000000-0008-0000-0700-000040020000}"/>
            </a:ext>
          </a:extLst>
        </xdr:cNvPr>
        <xdr:cNvSpPr txBox="1"/>
      </xdr:nvSpPr>
      <xdr:spPr>
        <a:xfrm>
          <a:off x="16370300" y="1012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3650</xdr:rowOff>
    </xdr:from>
    <xdr:to>
      <xdr:col>86</xdr:col>
      <xdr:colOff>25400</xdr:colOff>
      <xdr:row>59</xdr:row>
      <xdr:rowOff>3650</xdr:rowOff>
    </xdr:to>
    <xdr:cxnSp macro="">
      <xdr:nvCxnSpPr>
        <xdr:cNvPr id="577" name="直線コネクタ 576">
          <a:extLst>
            <a:ext uri="{FF2B5EF4-FFF2-40B4-BE49-F238E27FC236}">
              <a16:creationId xmlns="" xmlns:a16="http://schemas.microsoft.com/office/drawing/2014/main" id="{00000000-0008-0000-0700-000041020000}"/>
            </a:ext>
          </a:extLst>
        </xdr:cNvPr>
        <xdr:cNvCxnSpPr/>
      </xdr:nvCxnSpPr>
      <xdr:spPr>
        <a:xfrm>
          <a:off x="16230600" y="101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40445</xdr:rowOff>
    </xdr:from>
    <xdr:ext cx="599010" cy="259045"/>
    <xdr:sp macro="" textlink="">
      <xdr:nvSpPr>
        <xdr:cNvPr id="578" name="教育費最大値テキスト">
          <a:extLst>
            <a:ext uri="{FF2B5EF4-FFF2-40B4-BE49-F238E27FC236}">
              <a16:creationId xmlns="" xmlns:a16="http://schemas.microsoft.com/office/drawing/2014/main" id="{00000000-0008-0000-0700-000042020000}"/>
            </a:ext>
          </a:extLst>
        </xdr:cNvPr>
        <xdr:cNvSpPr txBox="1"/>
      </xdr:nvSpPr>
      <xdr:spPr>
        <a:xfrm>
          <a:off x="16370300" y="8270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93768</xdr:rowOff>
    </xdr:from>
    <xdr:to>
      <xdr:col>86</xdr:col>
      <xdr:colOff>25400</xdr:colOff>
      <xdr:row>49</xdr:row>
      <xdr:rowOff>93768</xdr:rowOff>
    </xdr:to>
    <xdr:cxnSp macro="">
      <xdr:nvCxnSpPr>
        <xdr:cNvPr id="579" name="直線コネクタ 578">
          <a:extLst>
            <a:ext uri="{FF2B5EF4-FFF2-40B4-BE49-F238E27FC236}">
              <a16:creationId xmlns="" xmlns:a16="http://schemas.microsoft.com/office/drawing/2014/main" id="{00000000-0008-0000-0700-000043020000}"/>
            </a:ext>
          </a:extLst>
        </xdr:cNvPr>
        <xdr:cNvCxnSpPr/>
      </xdr:nvCxnSpPr>
      <xdr:spPr>
        <a:xfrm>
          <a:off x="16230600" y="849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91841</xdr:rowOff>
    </xdr:from>
    <xdr:to>
      <xdr:col>85</xdr:col>
      <xdr:colOff>127000</xdr:colOff>
      <xdr:row>58</xdr:row>
      <xdr:rowOff>24110</xdr:rowOff>
    </xdr:to>
    <xdr:cxnSp macro="">
      <xdr:nvCxnSpPr>
        <xdr:cNvPr id="580" name="直線コネクタ 579">
          <a:extLst>
            <a:ext uri="{FF2B5EF4-FFF2-40B4-BE49-F238E27FC236}">
              <a16:creationId xmlns="" xmlns:a16="http://schemas.microsoft.com/office/drawing/2014/main" id="{00000000-0008-0000-0700-000044020000}"/>
            </a:ext>
          </a:extLst>
        </xdr:cNvPr>
        <xdr:cNvCxnSpPr/>
      </xdr:nvCxnSpPr>
      <xdr:spPr>
        <a:xfrm flipV="1">
          <a:off x="15481300" y="9864491"/>
          <a:ext cx="838200" cy="10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157187</xdr:rowOff>
    </xdr:from>
    <xdr:ext cx="534377" cy="259045"/>
    <xdr:sp macro="" textlink="">
      <xdr:nvSpPr>
        <xdr:cNvPr id="581" name="教育費平均値テキスト">
          <a:extLst>
            <a:ext uri="{FF2B5EF4-FFF2-40B4-BE49-F238E27FC236}">
              <a16:creationId xmlns="" xmlns:a16="http://schemas.microsoft.com/office/drawing/2014/main" id="{00000000-0008-0000-0700-000045020000}"/>
            </a:ext>
          </a:extLst>
        </xdr:cNvPr>
        <xdr:cNvSpPr txBox="1"/>
      </xdr:nvSpPr>
      <xdr:spPr>
        <a:xfrm>
          <a:off x="16370300" y="9415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134310</xdr:rowOff>
    </xdr:from>
    <xdr:to>
      <xdr:col>85</xdr:col>
      <xdr:colOff>177800</xdr:colOff>
      <xdr:row>56</xdr:row>
      <xdr:rowOff>64460</xdr:rowOff>
    </xdr:to>
    <xdr:sp macro="" textlink="">
      <xdr:nvSpPr>
        <xdr:cNvPr id="582" name="フローチャート: 判断 581">
          <a:extLst>
            <a:ext uri="{FF2B5EF4-FFF2-40B4-BE49-F238E27FC236}">
              <a16:creationId xmlns="" xmlns:a16="http://schemas.microsoft.com/office/drawing/2014/main" id="{00000000-0008-0000-0700-000046020000}"/>
            </a:ext>
          </a:extLst>
        </xdr:cNvPr>
        <xdr:cNvSpPr/>
      </xdr:nvSpPr>
      <xdr:spPr>
        <a:xfrm>
          <a:off x="16268700" y="956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91074</xdr:rowOff>
    </xdr:from>
    <xdr:to>
      <xdr:col>81</xdr:col>
      <xdr:colOff>50800</xdr:colOff>
      <xdr:row>58</xdr:row>
      <xdr:rowOff>24110</xdr:rowOff>
    </xdr:to>
    <xdr:cxnSp macro="">
      <xdr:nvCxnSpPr>
        <xdr:cNvPr id="583" name="直線コネクタ 582">
          <a:extLst>
            <a:ext uri="{FF2B5EF4-FFF2-40B4-BE49-F238E27FC236}">
              <a16:creationId xmlns="" xmlns:a16="http://schemas.microsoft.com/office/drawing/2014/main" id="{00000000-0008-0000-0700-000047020000}"/>
            </a:ext>
          </a:extLst>
        </xdr:cNvPr>
        <xdr:cNvCxnSpPr/>
      </xdr:nvCxnSpPr>
      <xdr:spPr>
        <a:xfrm>
          <a:off x="14592300" y="9692274"/>
          <a:ext cx="889000" cy="27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169890</xdr:rowOff>
    </xdr:from>
    <xdr:to>
      <xdr:col>81</xdr:col>
      <xdr:colOff>101600</xdr:colOff>
      <xdr:row>56</xdr:row>
      <xdr:rowOff>100040</xdr:rowOff>
    </xdr:to>
    <xdr:sp macro="" textlink="">
      <xdr:nvSpPr>
        <xdr:cNvPr id="584" name="フローチャート: 判断 583">
          <a:extLst>
            <a:ext uri="{FF2B5EF4-FFF2-40B4-BE49-F238E27FC236}">
              <a16:creationId xmlns="" xmlns:a16="http://schemas.microsoft.com/office/drawing/2014/main" id="{00000000-0008-0000-0700-000048020000}"/>
            </a:ext>
          </a:extLst>
        </xdr:cNvPr>
        <xdr:cNvSpPr/>
      </xdr:nvSpPr>
      <xdr:spPr>
        <a:xfrm>
          <a:off x="15430500" y="959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116567</xdr:rowOff>
    </xdr:from>
    <xdr:ext cx="534377" cy="259045"/>
    <xdr:sp macro="" textlink="">
      <xdr:nvSpPr>
        <xdr:cNvPr id="585" name="テキスト ボックス 584">
          <a:extLst>
            <a:ext uri="{FF2B5EF4-FFF2-40B4-BE49-F238E27FC236}">
              <a16:creationId xmlns="" xmlns:a16="http://schemas.microsoft.com/office/drawing/2014/main" id="{00000000-0008-0000-0700-000049020000}"/>
            </a:ext>
          </a:extLst>
        </xdr:cNvPr>
        <xdr:cNvSpPr txBox="1"/>
      </xdr:nvSpPr>
      <xdr:spPr>
        <a:xfrm>
          <a:off x="15214111" y="937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103385</xdr:rowOff>
    </xdr:from>
    <xdr:to>
      <xdr:col>76</xdr:col>
      <xdr:colOff>114300</xdr:colOff>
      <xdr:row>56</xdr:row>
      <xdr:rowOff>91074</xdr:rowOff>
    </xdr:to>
    <xdr:cxnSp macro="">
      <xdr:nvCxnSpPr>
        <xdr:cNvPr id="586" name="直線コネクタ 585">
          <a:extLst>
            <a:ext uri="{FF2B5EF4-FFF2-40B4-BE49-F238E27FC236}">
              <a16:creationId xmlns="" xmlns:a16="http://schemas.microsoft.com/office/drawing/2014/main" id="{00000000-0008-0000-0700-00004A020000}"/>
            </a:ext>
          </a:extLst>
        </xdr:cNvPr>
        <xdr:cNvCxnSpPr/>
      </xdr:nvCxnSpPr>
      <xdr:spPr>
        <a:xfrm>
          <a:off x="13703300" y="9190235"/>
          <a:ext cx="889000" cy="50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82254</xdr:rowOff>
    </xdr:from>
    <xdr:to>
      <xdr:col>76</xdr:col>
      <xdr:colOff>165100</xdr:colOff>
      <xdr:row>56</xdr:row>
      <xdr:rowOff>12404</xdr:rowOff>
    </xdr:to>
    <xdr:sp macro="" textlink="">
      <xdr:nvSpPr>
        <xdr:cNvPr id="587" name="フローチャート: 判断 586">
          <a:extLst>
            <a:ext uri="{FF2B5EF4-FFF2-40B4-BE49-F238E27FC236}">
              <a16:creationId xmlns="" xmlns:a16="http://schemas.microsoft.com/office/drawing/2014/main" id="{00000000-0008-0000-0700-00004B020000}"/>
            </a:ext>
          </a:extLst>
        </xdr:cNvPr>
        <xdr:cNvSpPr/>
      </xdr:nvSpPr>
      <xdr:spPr>
        <a:xfrm>
          <a:off x="14541500" y="951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28931</xdr:rowOff>
    </xdr:from>
    <xdr:ext cx="534377" cy="259045"/>
    <xdr:sp macro="" textlink="">
      <xdr:nvSpPr>
        <xdr:cNvPr id="588" name="テキスト ボックス 587">
          <a:extLst>
            <a:ext uri="{FF2B5EF4-FFF2-40B4-BE49-F238E27FC236}">
              <a16:creationId xmlns="" xmlns:a16="http://schemas.microsoft.com/office/drawing/2014/main" id="{00000000-0008-0000-0700-00004C020000}"/>
            </a:ext>
          </a:extLst>
        </xdr:cNvPr>
        <xdr:cNvSpPr txBox="1"/>
      </xdr:nvSpPr>
      <xdr:spPr>
        <a:xfrm>
          <a:off x="14325111" y="928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103385</xdr:rowOff>
    </xdr:from>
    <xdr:to>
      <xdr:col>71</xdr:col>
      <xdr:colOff>177800</xdr:colOff>
      <xdr:row>54</xdr:row>
      <xdr:rowOff>42349</xdr:rowOff>
    </xdr:to>
    <xdr:cxnSp macro="">
      <xdr:nvCxnSpPr>
        <xdr:cNvPr id="589" name="直線コネクタ 588">
          <a:extLst>
            <a:ext uri="{FF2B5EF4-FFF2-40B4-BE49-F238E27FC236}">
              <a16:creationId xmlns="" xmlns:a16="http://schemas.microsoft.com/office/drawing/2014/main" id="{00000000-0008-0000-0700-00004D020000}"/>
            </a:ext>
          </a:extLst>
        </xdr:cNvPr>
        <xdr:cNvCxnSpPr/>
      </xdr:nvCxnSpPr>
      <xdr:spPr>
        <a:xfrm flipV="1">
          <a:off x="12814300" y="9190235"/>
          <a:ext cx="889000" cy="11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86353</xdr:rowOff>
    </xdr:from>
    <xdr:to>
      <xdr:col>72</xdr:col>
      <xdr:colOff>38100</xdr:colOff>
      <xdr:row>56</xdr:row>
      <xdr:rowOff>16503</xdr:rowOff>
    </xdr:to>
    <xdr:sp macro="" textlink="">
      <xdr:nvSpPr>
        <xdr:cNvPr id="590" name="フローチャート: 判断 589">
          <a:extLst>
            <a:ext uri="{FF2B5EF4-FFF2-40B4-BE49-F238E27FC236}">
              <a16:creationId xmlns="" xmlns:a16="http://schemas.microsoft.com/office/drawing/2014/main" id="{00000000-0008-0000-0700-00004E020000}"/>
            </a:ext>
          </a:extLst>
        </xdr:cNvPr>
        <xdr:cNvSpPr/>
      </xdr:nvSpPr>
      <xdr:spPr>
        <a:xfrm>
          <a:off x="13652500" y="951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7630</xdr:rowOff>
    </xdr:from>
    <xdr:ext cx="534377" cy="259045"/>
    <xdr:sp macro="" textlink="">
      <xdr:nvSpPr>
        <xdr:cNvPr id="591" name="テキスト ボックス 590">
          <a:extLst>
            <a:ext uri="{FF2B5EF4-FFF2-40B4-BE49-F238E27FC236}">
              <a16:creationId xmlns="" xmlns:a16="http://schemas.microsoft.com/office/drawing/2014/main" id="{00000000-0008-0000-0700-00004F020000}"/>
            </a:ext>
          </a:extLst>
        </xdr:cNvPr>
        <xdr:cNvSpPr txBox="1"/>
      </xdr:nvSpPr>
      <xdr:spPr>
        <a:xfrm>
          <a:off x="13436111" y="960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164632</xdr:rowOff>
    </xdr:from>
    <xdr:to>
      <xdr:col>67</xdr:col>
      <xdr:colOff>101600</xdr:colOff>
      <xdr:row>56</xdr:row>
      <xdr:rowOff>94782</xdr:rowOff>
    </xdr:to>
    <xdr:sp macro="" textlink="">
      <xdr:nvSpPr>
        <xdr:cNvPr id="592" name="フローチャート: 判断 591">
          <a:extLst>
            <a:ext uri="{FF2B5EF4-FFF2-40B4-BE49-F238E27FC236}">
              <a16:creationId xmlns="" xmlns:a16="http://schemas.microsoft.com/office/drawing/2014/main" id="{00000000-0008-0000-0700-000050020000}"/>
            </a:ext>
          </a:extLst>
        </xdr:cNvPr>
        <xdr:cNvSpPr/>
      </xdr:nvSpPr>
      <xdr:spPr>
        <a:xfrm>
          <a:off x="12763500" y="959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85909</xdr:rowOff>
    </xdr:from>
    <xdr:ext cx="534377" cy="259045"/>
    <xdr:sp macro="" textlink="">
      <xdr:nvSpPr>
        <xdr:cNvPr id="593" name="テキスト ボックス 592">
          <a:extLst>
            <a:ext uri="{FF2B5EF4-FFF2-40B4-BE49-F238E27FC236}">
              <a16:creationId xmlns="" xmlns:a16="http://schemas.microsoft.com/office/drawing/2014/main" id="{00000000-0008-0000-0700-000051020000}"/>
            </a:ext>
          </a:extLst>
        </xdr:cNvPr>
        <xdr:cNvSpPr txBox="1"/>
      </xdr:nvSpPr>
      <xdr:spPr>
        <a:xfrm>
          <a:off x="12547111" y="968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41041</xdr:rowOff>
    </xdr:from>
    <xdr:to>
      <xdr:col>85</xdr:col>
      <xdr:colOff>177800</xdr:colOff>
      <xdr:row>57</xdr:row>
      <xdr:rowOff>142641</xdr:rowOff>
    </xdr:to>
    <xdr:sp macro="" textlink="">
      <xdr:nvSpPr>
        <xdr:cNvPr id="599" name="楕円 598">
          <a:extLst>
            <a:ext uri="{FF2B5EF4-FFF2-40B4-BE49-F238E27FC236}">
              <a16:creationId xmlns="" xmlns:a16="http://schemas.microsoft.com/office/drawing/2014/main" id="{00000000-0008-0000-0700-000057020000}"/>
            </a:ext>
          </a:extLst>
        </xdr:cNvPr>
        <xdr:cNvSpPr/>
      </xdr:nvSpPr>
      <xdr:spPr>
        <a:xfrm>
          <a:off x="16268700" y="981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19468</xdr:rowOff>
    </xdr:from>
    <xdr:ext cx="534377" cy="259045"/>
    <xdr:sp macro="" textlink="">
      <xdr:nvSpPr>
        <xdr:cNvPr id="600" name="教育費該当値テキスト">
          <a:extLst>
            <a:ext uri="{FF2B5EF4-FFF2-40B4-BE49-F238E27FC236}">
              <a16:creationId xmlns="" xmlns:a16="http://schemas.microsoft.com/office/drawing/2014/main" id="{00000000-0008-0000-0700-000058020000}"/>
            </a:ext>
          </a:extLst>
        </xdr:cNvPr>
        <xdr:cNvSpPr txBox="1"/>
      </xdr:nvSpPr>
      <xdr:spPr>
        <a:xfrm>
          <a:off x="16370300" y="979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144760</xdr:rowOff>
    </xdr:from>
    <xdr:to>
      <xdr:col>81</xdr:col>
      <xdr:colOff>101600</xdr:colOff>
      <xdr:row>58</xdr:row>
      <xdr:rowOff>74910</xdr:rowOff>
    </xdr:to>
    <xdr:sp macro="" textlink="">
      <xdr:nvSpPr>
        <xdr:cNvPr id="601" name="楕円 600">
          <a:extLst>
            <a:ext uri="{FF2B5EF4-FFF2-40B4-BE49-F238E27FC236}">
              <a16:creationId xmlns="" xmlns:a16="http://schemas.microsoft.com/office/drawing/2014/main" id="{00000000-0008-0000-0700-000059020000}"/>
            </a:ext>
          </a:extLst>
        </xdr:cNvPr>
        <xdr:cNvSpPr/>
      </xdr:nvSpPr>
      <xdr:spPr>
        <a:xfrm>
          <a:off x="15430500" y="991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66037</xdr:rowOff>
    </xdr:from>
    <xdr:ext cx="534377" cy="259045"/>
    <xdr:sp macro="" textlink="">
      <xdr:nvSpPr>
        <xdr:cNvPr id="602" name="テキスト ボックス 601">
          <a:extLst>
            <a:ext uri="{FF2B5EF4-FFF2-40B4-BE49-F238E27FC236}">
              <a16:creationId xmlns="" xmlns:a16="http://schemas.microsoft.com/office/drawing/2014/main" id="{00000000-0008-0000-0700-00005A020000}"/>
            </a:ext>
          </a:extLst>
        </xdr:cNvPr>
        <xdr:cNvSpPr txBox="1"/>
      </xdr:nvSpPr>
      <xdr:spPr>
        <a:xfrm>
          <a:off x="15214111" y="1001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40274</xdr:rowOff>
    </xdr:from>
    <xdr:to>
      <xdr:col>76</xdr:col>
      <xdr:colOff>165100</xdr:colOff>
      <xdr:row>56</xdr:row>
      <xdr:rowOff>141874</xdr:rowOff>
    </xdr:to>
    <xdr:sp macro="" textlink="">
      <xdr:nvSpPr>
        <xdr:cNvPr id="603" name="楕円 602">
          <a:extLst>
            <a:ext uri="{FF2B5EF4-FFF2-40B4-BE49-F238E27FC236}">
              <a16:creationId xmlns="" xmlns:a16="http://schemas.microsoft.com/office/drawing/2014/main" id="{00000000-0008-0000-0700-00005B020000}"/>
            </a:ext>
          </a:extLst>
        </xdr:cNvPr>
        <xdr:cNvSpPr/>
      </xdr:nvSpPr>
      <xdr:spPr>
        <a:xfrm>
          <a:off x="14541500" y="964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133001</xdr:rowOff>
    </xdr:from>
    <xdr:ext cx="534377" cy="259045"/>
    <xdr:sp macro="" textlink="">
      <xdr:nvSpPr>
        <xdr:cNvPr id="604" name="テキスト ボックス 603">
          <a:extLst>
            <a:ext uri="{FF2B5EF4-FFF2-40B4-BE49-F238E27FC236}">
              <a16:creationId xmlns="" xmlns:a16="http://schemas.microsoft.com/office/drawing/2014/main" id="{00000000-0008-0000-0700-00005C020000}"/>
            </a:ext>
          </a:extLst>
        </xdr:cNvPr>
        <xdr:cNvSpPr txBox="1"/>
      </xdr:nvSpPr>
      <xdr:spPr>
        <a:xfrm>
          <a:off x="14325111" y="973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52585</xdr:rowOff>
    </xdr:from>
    <xdr:to>
      <xdr:col>72</xdr:col>
      <xdr:colOff>38100</xdr:colOff>
      <xdr:row>53</xdr:row>
      <xdr:rowOff>154185</xdr:rowOff>
    </xdr:to>
    <xdr:sp macro="" textlink="">
      <xdr:nvSpPr>
        <xdr:cNvPr id="605" name="楕円 604">
          <a:extLst>
            <a:ext uri="{FF2B5EF4-FFF2-40B4-BE49-F238E27FC236}">
              <a16:creationId xmlns="" xmlns:a16="http://schemas.microsoft.com/office/drawing/2014/main" id="{00000000-0008-0000-0700-00005D020000}"/>
            </a:ext>
          </a:extLst>
        </xdr:cNvPr>
        <xdr:cNvSpPr/>
      </xdr:nvSpPr>
      <xdr:spPr>
        <a:xfrm>
          <a:off x="13652500" y="913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170712</xdr:rowOff>
    </xdr:from>
    <xdr:ext cx="534377" cy="259045"/>
    <xdr:sp macro="" textlink="">
      <xdr:nvSpPr>
        <xdr:cNvPr id="606" name="テキスト ボックス 605">
          <a:extLst>
            <a:ext uri="{FF2B5EF4-FFF2-40B4-BE49-F238E27FC236}">
              <a16:creationId xmlns="" xmlns:a16="http://schemas.microsoft.com/office/drawing/2014/main" id="{00000000-0008-0000-0700-00005E020000}"/>
            </a:ext>
          </a:extLst>
        </xdr:cNvPr>
        <xdr:cNvSpPr txBox="1"/>
      </xdr:nvSpPr>
      <xdr:spPr>
        <a:xfrm>
          <a:off x="13436111" y="8914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162999</xdr:rowOff>
    </xdr:from>
    <xdr:to>
      <xdr:col>67</xdr:col>
      <xdr:colOff>101600</xdr:colOff>
      <xdr:row>54</xdr:row>
      <xdr:rowOff>93149</xdr:rowOff>
    </xdr:to>
    <xdr:sp macro="" textlink="">
      <xdr:nvSpPr>
        <xdr:cNvPr id="607" name="楕円 606">
          <a:extLst>
            <a:ext uri="{FF2B5EF4-FFF2-40B4-BE49-F238E27FC236}">
              <a16:creationId xmlns="" xmlns:a16="http://schemas.microsoft.com/office/drawing/2014/main" id="{00000000-0008-0000-0700-00005F020000}"/>
            </a:ext>
          </a:extLst>
        </xdr:cNvPr>
        <xdr:cNvSpPr/>
      </xdr:nvSpPr>
      <xdr:spPr>
        <a:xfrm>
          <a:off x="12763500" y="924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109676</xdr:rowOff>
    </xdr:from>
    <xdr:ext cx="534377" cy="259045"/>
    <xdr:sp macro="" textlink="">
      <xdr:nvSpPr>
        <xdr:cNvPr id="608" name="テキスト ボックス 607">
          <a:extLst>
            <a:ext uri="{FF2B5EF4-FFF2-40B4-BE49-F238E27FC236}">
              <a16:creationId xmlns="" xmlns:a16="http://schemas.microsoft.com/office/drawing/2014/main" id="{00000000-0008-0000-0700-000060020000}"/>
            </a:ext>
          </a:extLst>
        </xdr:cNvPr>
        <xdr:cNvSpPr txBox="1"/>
      </xdr:nvSpPr>
      <xdr:spPr>
        <a:xfrm>
          <a:off x="12547111" y="902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9" name="直線コネクタ 618">
          <a:extLst>
            <a:ext uri="{FF2B5EF4-FFF2-40B4-BE49-F238E27FC236}">
              <a16:creationId xmlns="" xmlns:a16="http://schemas.microsoft.com/office/drawing/2014/main" id="{00000000-0008-0000-0700-00006B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0" name="テキスト ボックス 619">
          <a:extLst>
            <a:ext uri="{FF2B5EF4-FFF2-40B4-BE49-F238E27FC236}">
              <a16:creationId xmlns="" xmlns:a16="http://schemas.microsoft.com/office/drawing/2014/main" id="{00000000-0008-0000-0700-00006C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 xmlns:a16="http://schemas.microsoft.com/office/drawing/2014/main" id="{00000000-0008-0000-07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a:extLst>
            <a:ext uri="{FF2B5EF4-FFF2-40B4-BE49-F238E27FC236}">
              <a16:creationId xmlns="" xmlns:a16="http://schemas.microsoft.com/office/drawing/2014/main" id="{00000000-0008-0000-0700-00006E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3" name="直線コネクタ 622">
          <a:extLst>
            <a:ext uri="{FF2B5EF4-FFF2-40B4-BE49-F238E27FC236}">
              <a16:creationId xmlns="" xmlns:a16="http://schemas.microsoft.com/office/drawing/2014/main" id="{00000000-0008-0000-0700-00006F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4" name="テキスト ボックス 623">
          <a:extLst>
            <a:ext uri="{FF2B5EF4-FFF2-40B4-BE49-F238E27FC236}">
              <a16:creationId xmlns="" xmlns:a16="http://schemas.microsoft.com/office/drawing/2014/main" id="{00000000-0008-0000-0700-000070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48551</xdr:rowOff>
    </xdr:from>
    <xdr:to>
      <xdr:col>85</xdr:col>
      <xdr:colOff>126364</xdr:colOff>
      <xdr:row>78</xdr:row>
      <xdr:rowOff>25400</xdr:rowOff>
    </xdr:to>
    <xdr:cxnSp macro="">
      <xdr:nvCxnSpPr>
        <xdr:cNvPr id="628" name="直線コネクタ 627">
          <a:extLst>
            <a:ext uri="{FF2B5EF4-FFF2-40B4-BE49-F238E27FC236}">
              <a16:creationId xmlns="" xmlns:a16="http://schemas.microsoft.com/office/drawing/2014/main" id="{00000000-0008-0000-0700-000074020000}"/>
            </a:ext>
          </a:extLst>
        </xdr:cNvPr>
        <xdr:cNvCxnSpPr/>
      </xdr:nvCxnSpPr>
      <xdr:spPr>
        <a:xfrm flipV="1">
          <a:off x="16317595" y="12221501"/>
          <a:ext cx="1269" cy="1176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70614</xdr:rowOff>
    </xdr:from>
    <xdr:ext cx="249299" cy="259045"/>
    <xdr:sp macro="" textlink="">
      <xdr:nvSpPr>
        <xdr:cNvPr id="629" name="災害復旧費最小値テキスト">
          <a:extLst>
            <a:ext uri="{FF2B5EF4-FFF2-40B4-BE49-F238E27FC236}">
              <a16:creationId xmlns="" xmlns:a16="http://schemas.microsoft.com/office/drawing/2014/main" id="{00000000-0008-0000-0700-000075020000}"/>
            </a:ext>
          </a:extLst>
        </xdr:cNvPr>
        <xdr:cNvSpPr txBox="1"/>
      </xdr:nvSpPr>
      <xdr:spPr>
        <a:xfrm>
          <a:off x="16370300" y="134437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0" name="直線コネクタ 629">
          <a:extLst>
            <a:ext uri="{FF2B5EF4-FFF2-40B4-BE49-F238E27FC236}">
              <a16:creationId xmlns="" xmlns:a16="http://schemas.microsoft.com/office/drawing/2014/main" id="{00000000-0008-0000-0700-000076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166678</xdr:rowOff>
    </xdr:from>
    <xdr:ext cx="599010" cy="259045"/>
    <xdr:sp macro="" textlink="">
      <xdr:nvSpPr>
        <xdr:cNvPr id="631" name="災害復旧費最大値テキスト">
          <a:extLst>
            <a:ext uri="{FF2B5EF4-FFF2-40B4-BE49-F238E27FC236}">
              <a16:creationId xmlns="" xmlns:a16="http://schemas.microsoft.com/office/drawing/2014/main" id="{00000000-0008-0000-0700-000077020000}"/>
            </a:ext>
          </a:extLst>
        </xdr:cNvPr>
        <xdr:cNvSpPr txBox="1"/>
      </xdr:nvSpPr>
      <xdr:spPr>
        <a:xfrm>
          <a:off x="16370300" y="11996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48551</xdr:rowOff>
    </xdr:from>
    <xdr:to>
      <xdr:col>86</xdr:col>
      <xdr:colOff>25400</xdr:colOff>
      <xdr:row>71</xdr:row>
      <xdr:rowOff>48551</xdr:rowOff>
    </xdr:to>
    <xdr:cxnSp macro="">
      <xdr:nvCxnSpPr>
        <xdr:cNvPr id="632" name="直線コネクタ 631">
          <a:extLst>
            <a:ext uri="{FF2B5EF4-FFF2-40B4-BE49-F238E27FC236}">
              <a16:creationId xmlns="" xmlns:a16="http://schemas.microsoft.com/office/drawing/2014/main" id="{00000000-0008-0000-0700-000078020000}"/>
            </a:ext>
          </a:extLst>
        </xdr:cNvPr>
        <xdr:cNvCxnSpPr/>
      </xdr:nvCxnSpPr>
      <xdr:spPr>
        <a:xfrm>
          <a:off x="16230600" y="12221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20473</xdr:rowOff>
    </xdr:from>
    <xdr:to>
      <xdr:col>85</xdr:col>
      <xdr:colOff>127000</xdr:colOff>
      <xdr:row>78</xdr:row>
      <xdr:rowOff>25400</xdr:rowOff>
    </xdr:to>
    <xdr:cxnSp macro="">
      <xdr:nvCxnSpPr>
        <xdr:cNvPr id="633" name="直線コネクタ 632">
          <a:extLst>
            <a:ext uri="{FF2B5EF4-FFF2-40B4-BE49-F238E27FC236}">
              <a16:creationId xmlns="" xmlns:a16="http://schemas.microsoft.com/office/drawing/2014/main" id="{00000000-0008-0000-0700-000079020000}"/>
            </a:ext>
          </a:extLst>
        </xdr:cNvPr>
        <xdr:cNvCxnSpPr/>
      </xdr:nvCxnSpPr>
      <xdr:spPr>
        <a:xfrm flipV="1">
          <a:off x="15481300" y="13393573"/>
          <a:ext cx="838200" cy="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159514</xdr:rowOff>
    </xdr:from>
    <xdr:ext cx="469744" cy="259045"/>
    <xdr:sp macro="" textlink="">
      <xdr:nvSpPr>
        <xdr:cNvPr id="634" name="災害復旧費平均値テキスト">
          <a:extLst>
            <a:ext uri="{FF2B5EF4-FFF2-40B4-BE49-F238E27FC236}">
              <a16:creationId xmlns="" xmlns:a16="http://schemas.microsoft.com/office/drawing/2014/main" id="{00000000-0008-0000-0700-00007A020000}"/>
            </a:ext>
          </a:extLst>
        </xdr:cNvPr>
        <xdr:cNvSpPr txBox="1"/>
      </xdr:nvSpPr>
      <xdr:spPr>
        <a:xfrm>
          <a:off x="16370300" y="131897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136637</xdr:rowOff>
    </xdr:from>
    <xdr:to>
      <xdr:col>85</xdr:col>
      <xdr:colOff>177800</xdr:colOff>
      <xdr:row>78</xdr:row>
      <xdr:rowOff>66787</xdr:rowOff>
    </xdr:to>
    <xdr:sp macro="" textlink="">
      <xdr:nvSpPr>
        <xdr:cNvPr id="635" name="フローチャート: 判断 634">
          <a:extLst>
            <a:ext uri="{FF2B5EF4-FFF2-40B4-BE49-F238E27FC236}">
              <a16:creationId xmlns="" xmlns:a16="http://schemas.microsoft.com/office/drawing/2014/main" id="{00000000-0008-0000-0700-00007B020000}"/>
            </a:ext>
          </a:extLst>
        </xdr:cNvPr>
        <xdr:cNvSpPr/>
      </xdr:nvSpPr>
      <xdr:spPr>
        <a:xfrm>
          <a:off x="162687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25400</xdr:rowOff>
    </xdr:from>
    <xdr:to>
      <xdr:col>81</xdr:col>
      <xdr:colOff>50800</xdr:colOff>
      <xdr:row>78</xdr:row>
      <xdr:rowOff>25400</xdr:rowOff>
    </xdr:to>
    <xdr:cxnSp macro="">
      <xdr:nvCxnSpPr>
        <xdr:cNvPr id="636" name="直線コネクタ 635">
          <a:extLst>
            <a:ext uri="{FF2B5EF4-FFF2-40B4-BE49-F238E27FC236}">
              <a16:creationId xmlns="" xmlns:a16="http://schemas.microsoft.com/office/drawing/2014/main" id="{00000000-0008-0000-0700-00007C020000}"/>
            </a:ext>
          </a:extLst>
        </xdr:cNvPr>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130756</xdr:rowOff>
    </xdr:from>
    <xdr:to>
      <xdr:col>81</xdr:col>
      <xdr:colOff>101600</xdr:colOff>
      <xdr:row>78</xdr:row>
      <xdr:rowOff>60906</xdr:rowOff>
    </xdr:to>
    <xdr:sp macro="" textlink="">
      <xdr:nvSpPr>
        <xdr:cNvPr id="637" name="フローチャート: 判断 636">
          <a:extLst>
            <a:ext uri="{FF2B5EF4-FFF2-40B4-BE49-F238E27FC236}">
              <a16:creationId xmlns="" xmlns:a16="http://schemas.microsoft.com/office/drawing/2014/main" id="{00000000-0008-0000-0700-00007D020000}"/>
            </a:ext>
          </a:extLst>
        </xdr:cNvPr>
        <xdr:cNvSpPr/>
      </xdr:nvSpPr>
      <xdr:spPr>
        <a:xfrm>
          <a:off x="15430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77433</xdr:rowOff>
    </xdr:from>
    <xdr:ext cx="469744" cy="259045"/>
    <xdr:sp macro="" textlink="">
      <xdr:nvSpPr>
        <xdr:cNvPr id="638" name="テキスト ボックス 637">
          <a:extLst>
            <a:ext uri="{FF2B5EF4-FFF2-40B4-BE49-F238E27FC236}">
              <a16:creationId xmlns="" xmlns:a16="http://schemas.microsoft.com/office/drawing/2014/main" id="{00000000-0008-0000-0700-00007E020000}"/>
            </a:ext>
          </a:extLst>
        </xdr:cNvPr>
        <xdr:cNvSpPr txBox="1"/>
      </xdr:nvSpPr>
      <xdr:spPr>
        <a:xfrm>
          <a:off x="15246428" y="1310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39" name="直線コネクタ 638">
          <a:extLst>
            <a:ext uri="{FF2B5EF4-FFF2-40B4-BE49-F238E27FC236}">
              <a16:creationId xmlns="" xmlns:a16="http://schemas.microsoft.com/office/drawing/2014/main" id="{00000000-0008-0000-0700-00007F020000}"/>
            </a:ext>
          </a:extLst>
        </xdr:cNvPr>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136866</xdr:rowOff>
    </xdr:from>
    <xdr:to>
      <xdr:col>76</xdr:col>
      <xdr:colOff>165100</xdr:colOff>
      <xdr:row>78</xdr:row>
      <xdr:rowOff>67016</xdr:rowOff>
    </xdr:to>
    <xdr:sp macro="" textlink="">
      <xdr:nvSpPr>
        <xdr:cNvPr id="640" name="フローチャート: 判断 639">
          <a:extLst>
            <a:ext uri="{FF2B5EF4-FFF2-40B4-BE49-F238E27FC236}">
              <a16:creationId xmlns="" xmlns:a16="http://schemas.microsoft.com/office/drawing/2014/main" id="{00000000-0008-0000-0700-000080020000}"/>
            </a:ext>
          </a:extLst>
        </xdr:cNvPr>
        <xdr:cNvSpPr/>
      </xdr:nvSpPr>
      <xdr:spPr>
        <a:xfrm>
          <a:off x="14541500" y="1333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83543</xdr:rowOff>
    </xdr:from>
    <xdr:ext cx="469744" cy="259045"/>
    <xdr:sp macro="" textlink="">
      <xdr:nvSpPr>
        <xdr:cNvPr id="641" name="テキスト ボックス 640">
          <a:extLst>
            <a:ext uri="{FF2B5EF4-FFF2-40B4-BE49-F238E27FC236}">
              <a16:creationId xmlns="" xmlns:a16="http://schemas.microsoft.com/office/drawing/2014/main" id="{00000000-0008-0000-0700-000081020000}"/>
            </a:ext>
          </a:extLst>
        </xdr:cNvPr>
        <xdr:cNvSpPr txBox="1"/>
      </xdr:nvSpPr>
      <xdr:spPr>
        <a:xfrm>
          <a:off x="14357428" y="1311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42" name="直線コネクタ 641">
          <a:extLst>
            <a:ext uri="{FF2B5EF4-FFF2-40B4-BE49-F238E27FC236}">
              <a16:creationId xmlns="" xmlns:a16="http://schemas.microsoft.com/office/drawing/2014/main" id="{00000000-0008-0000-0700-000082020000}"/>
            </a:ext>
          </a:extLst>
        </xdr:cNvPr>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125876</xdr:rowOff>
    </xdr:from>
    <xdr:to>
      <xdr:col>72</xdr:col>
      <xdr:colOff>38100</xdr:colOff>
      <xdr:row>78</xdr:row>
      <xdr:rowOff>56026</xdr:rowOff>
    </xdr:to>
    <xdr:sp macro="" textlink="">
      <xdr:nvSpPr>
        <xdr:cNvPr id="643" name="フローチャート: 判断 642">
          <a:extLst>
            <a:ext uri="{FF2B5EF4-FFF2-40B4-BE49-F238E27FC236}">
              <a16:creationId xmlns="" xmlns:a16="http://schemas.microsoft.com/office/drawing/2014/main" id="{00000000-0008-0000-0700-000083020000}"/>
            </a:ext>
          </a:extLst>
        </xdr:cNvPr>
        <xdr:cNvSpPr/>
      </xdr:nvSpPr>
      <xdr:spPr>
        <a:xfrm>
          <a:off x="13652500" y="1332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72553</xdr:rowOff>
    </xdr:from>
    <xdr:ext cx="469744" cy="259045"/>
    <xdr:sp macro="" textlink="">
      <xdr:nvSpPr>
        <xdr:cNvPr id="644" name="テキスト ボックス 643">
          <a:extLst>
            <a:ext uri="{FF2B5EF4-FFF2-40B4-BE49-F238E27FC236}">
              <a16:creationId xmlns="" xmlns:a16="http://schemas.microsoft.com/office/drawing/2014/main" id="{00000000-0008-0000-0700-000084020000}"/>
            </a:ext>
          </a:extLst>
        </xdr:cNvPr>
        <xdr:cNvSpPr txBox="1"/>
      </xdr:nvSpPr>
      <xdr:spPr>
        <a:xfrm>
          <a:off x="13468428" y="1310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126944</xdr:rowOff>
    </xdr:from>
    <xdr:to>
      <xdr:col>67</xdr:col>
      <xdr:colOff>101600</xdr:colOff>
      <xdr:row>78</xdr:row>
      <xdr:rowOff>57094</xdr:rowOff>
    </xdr:to>
    <xdr:sp macro="" textlink="">
      <xdr:nvSpPr>
        <xdr:cNvPr id="645" name="フローチャート: 判断 644">
          <a:extLst>
            <a:ext uri="{FF2B5EF4-FFF2-40B4-BE49-F238E27FC236}">
              <a16:creationId xmlns="" xmlns:a16="http://schemas.microsoft.com/office/drawing/2014/main" id="{00000000-0008-0000-0700-000085020000}"/>
            </a:ext>
          </a:extLst>
        </xdr:cNvPr>
        <xdr:cNvSpPr/>
      </xdr:nvSpPr>
      <xdr:spPr>
        <a:xfrm>
          <a:off x="12763500" y="1332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73621</xdr:rowOff>
    </xdr:from>
    <xdr:ext cx="469744" cy="259045"/>
    <xdr:sp macro="" textlink="">
      <xdr:nvSpPr>
        <xdr:cNvPr id="646" name="テキスト ボックス 645">
          <a:extLst>
            <a:ext uri="{FF2B5EF4-FFF2-40B4-BE49-F238E27FC236}">
              <a16:creationId xmlns="" xmlns:a16="http://schemas.microsoft.com/office/drawing/2014/main" id="{00000000-0008-0000-0700-000086020000}"/>
            </a:ext>
          </a:extLst>
        </xdr:cNvPr>
        <xdr:cNvSpPr txBox="1"/>
      </xdr:nvSpPr>
      <xdr:spPr>
        <a:xfrm>
          <a:off x="12579428" y="1310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141123</xdr:rowOff>
    </xdr:from>
    <xdr:to>
      <xdr:col>85</xdr:col>
      <xdr:colOff>177800</xdr:colOff>
      <xdr:row>78</xdr:row>
      <xdr:rowOff>71273</xdr:rowOff>
    </xdr:to>
    <xdr:sp macro="" textlink="">
      <xdr:nvSpPr>
        <xdr:cNvPr id="652" name="楕円 651">
          <a:extLst>
            <a:ext uri="{FF2B5EF4-FFF2-40B4-BE49-F238E27FC236}">
              <a16:creationId xmlns="" xmlns:a16="http://schemas.microsoft.com/office/drawing/2014/main" id="{00000000-0008-0000-0700-00008C020000}"/>
            </a:ext>
          </a:extLst>
        </xdr:cNvPr>
        <xdr:cNvSpPr/>
      </xdr:nvSpPr>
      <xdr:spPr>
        <a:xfrm>
          <a:off x="16268700" y="1334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115064</xdr:rowOff>
    </xdr:from>
    <xdr:ext cx="378565" cy="259045"/>
    <xdr:sp macro="" textlink="">
      <xdr:nvSpPr>
        <xdr:cNvPr id="653" name="災害復旧費該当値テキスト">
          <a:extLst>
            <a:ext uri="{FF2B5EF4-FFF2-40B4-BE49-F238E27FC236}">
              <a16:creationId xmlns="" xmlns:a16="http://schemas.microsoft.com/office/drawing/2014/main" id="{00000000-0008-0000-0700-00008D020000}"/>
            </a:ext>
          </a:extLst>
        </xdr:cNvPr>
        <xdr:cNvSpPr txBox="1"/>
      </xdr:nvSpPr>
      <xdr:spPr>
        <a:xfrm>
          <a:off x="16370300" y="13316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54" name="楕円 653">
          <a:extLst>
            <a:ext uri="{FF2B5EF4-FFF2-40B4-BE49-F238E27FC236}">
              <a16:creationId xmlns="" xmlns:a16="http://schemas.microsoft.com/office/drawing/2014/main" id="{00000000-0008-0000-0700-00008E020000}"/>
            </a:ext>
          </a:extLst>
        </xdr:cNvPr>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55" name="テキスト ボックス 654">
          <a:extLst>
            <a:ext uri="{FF2B5EF4-FFF2-40B4-BE49-F238E27FC236}">
              <a16:creationId xmlns="" xmlns:a16="http://schemas.microsoft.com/office/drawing/2014/main" id="{00000000-0008-0000-0700-00008F020000}"/>
            </a:ext>
          </a:extLst>
        </xdr:cNvPr>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6" name="楕円 655">
          <a:extLst>
            <a:ext uri="{FF2B5EF4-FFF2-40B4-BE49-F238E27FC236}">
              <a16:creationId xmlns="" xmlns:a16="http://schemas.microsoft.com/office/drawing/2014/main" id="{00000000-0008-0000-0700-000090020000}"/>
            </a:ext>
          </a:extLst>
        </xdr:cNvPr>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7" name="テキスト ボックス 656">
          <a:extLst>
            <a:ext uri="{FF2B5EF4-FFF2-40B4-BE49-F238E27FC236}">
              <a16:creationId xmlns="" xmlns:a16="http://schemas.microsoft.com/office/drawing/2014/main" id="{00000000-0008-0000-0700-000091020000}"/>
            </a:ext>
          </a:extLst>
        </xdr:cNvPr>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8" name="楕円 657">
          <a:extLst>
            <a:ext uri="{FF2B5EF4-FFF2-40B4-BE49-F238E27FC236}">
              <a16:creationId xmlns="" xmlns:a16="http://schemas.microsoft.com/office/drawing/2014/main" id="{00000000-0008-0000-0700-000092020000}"/>
            </a:ext>
          </a:extLst>
        </xdr:cNvPr>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9" name="テキスト ボックス 658">
          <a:extLst>
            <a:ext uri="{FF2B5EF4-FFF2-40B4-BE49-F238E27FC236}">
              <a16:creationId xmlns="" xmlns:a16="http://schemas.microsoft.com/office/drawing/2014/main" id="{00000000-0008-0000-0700-000093020000}"/>
            </a:ext>
          </a:extLst>
        </xdr:cNvPr>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60" name="楕円 659">
          <a:extLst>
            <a:ext uri="{FF2B5EF4-FFF2-40B4-BE49-F238E27FC236}">
              <a16:creationId xmlns="" xmlns:a16="http://schemas.microsoft.com/office/drawing/2014/main" id="{00000000-0008-0000-0700-000094020000}"/>
            </a:ext>
          </a:extLst>
        </xdr:cNvPr>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61" name="テキスト ボックス 660">
          <a:extLst>
            <a:ext uri="{FF2B5EF4-FFF2-40B4-BE49-F238E27FC236}">
              <a16:creationId xmlns="" xmlns:a16="http://schemas.microsoft.com/office/drawing/2014/main" id="{00000000-0008-0000-0700-000095020000}"/>
            </a:ext>
          </a:extLst>
        </xdr:cNvPr>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a:extLst>
            <a:ext uri="{FF2B5EF4-FFF2-40B4-BE49-F238E27FC236}">
              <a16:creationId xmlns="" xmlns:a16="http://schemas.microsoft.com/office/drawing/2014/main" id="{00000000-0008-0000-0700-0000A0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a:extLst>
            <a:ext uri="{FF2B5EF4-FFF2-40B4-BE49-F238E27FC236}">
              <a16:creationId xmlns="" xmlns:a16="http://schemas.microsoft.com/office/drawing/2014/main" id="{00000000-0008-0000-0700-0000A1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a:extLst>
            <a:ext uri="{FF2B5EF4-FFF2-40B4-BE49-F238E27FC236}">
              <a16:creationId xmlns="" xmlns:a16="http://schemas.microsoft.com/office/drawing/2014/main" id="{00000000-0008-0000-0700-0000A2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5" name="テキスト ボックス 674">
          <a:extLst>
            <a:ext uri="{FF2B5EF4-FFF2-40B4-BE49-F238E27FC236}">
              <a16:creationId xmlns="" xmlns:a16="http://schemas.microsoft.com/office/drawing/2014/main" id="{00000000-0008-0000-0700-0000A3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a:extLst>
            <a:ext uri="{FF2B5EF4-FFF2-40B4-BE49-F238E27FC236}">
              <a16:creationId xmlns="" xmlns:a16="http://schemas.microsoft.com/office/drawing/2014/main" id="{00000000-0008-0000-0700-0000A4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a:extLst>
            <a:ext uri="{FF2B5EF4-FFF2-40B4-BE49-F238E27FC236}">
              <a16:creationId xmlns="" xmlns:a16="http://schemas.microsoft.com/office/drawing/2014/main" id="{00000000-0008-0000-0700-0000A5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a:extLst>
            <a:ext uri="{FF2B5EF4-FFF2-40B4-BE49-F238E27FC236}">
              <a16:creationId xmlns="" xmlns:a16="http://schemas.microsoft.com/office/drawing/2014/main" id="{00000000-0008-0000-0700-0000A6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a:extLst>
            <a:ext uri="{FF2B5EF4-FFF2-40B4-BE49-F238E27FC236}">
              <a16:creationId xmlns="" xmlns:a16="http://schemas.microsoft.com/office/drawing/2014/main" id="{00000000-0008-0000-0700-0000A7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39737</xdr:rowOff>
    </xdr:from>
    <xdr:to>
      <xdr:col>85</xdr:col>
      <xdr:colOff>126364</xdr:colOff>
      <xdr:row>98</xdr:row>
      <xdr:rowOff>97720</xdr:rowOff>
    </xdr:to>
    <xdr:cxnSp macro="">
      <xdr:nvCxnSpPr>
        <xdr:cNvPr id="683" name="直線コネクタ 682">
          <a:extLst>
            <a:ext uri="{FF2B5EF4-FFF2-40B4-BE49-F238E27FC236}">
              <a16:creationId xmlns="" xmlns:a16="http://schemas.microsoft.com/office/drawing/2014/main" id="{00000000-0008-0000-0700-0000AB020000}"/>
            </a:ext>
          </a:extLst>
        </xdr:cNvPr>
        <xdr:cNvCxnSpPr/>
      </xdr:nvCxnSpPr>
      <xdr:spPr>
        <a:xfrm flipV="1">
          <a:off x="16317595" y="15470237"/>
          <a:ext cx="1269" cy="1429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101547</xdr:rowOff>
    </xdr:from>
    <xdr:ext cx="469744" cy="259045"/>
    <xdr:sp macro="" textlink="">
      <xdr:nvSpPr>
        <xdr:cNvPr id="684" name="公債費最小値テキスト">
          <a:extLst>
            <a:ext uri="{FF2B5EF4-FFF2-40B4-BE49-F238E27FC236}">
              <a16:creationId xmlns="" xmlns:a16="http://schemas.microsoft.com/office/drawing/2014/main" id="{00000000-0008-0000-0700-0000AC020000}"/>
            </a:ext>
          </a:extLst>
        </xdr:cNvPr>
        <xdr:cNvSpPr txBox="1"/>
      </xdr:nvSpPr>
      <xdr:spPr>
        <a:xfrm>
          <a:off x="16370300" y="16903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97720</xdr:rowOff>
    </xdr:from>
    <xdr:to>
      <xdr:col>86</xdr:col>
      <xdr:colOff>25400</xdr:colOff>
      <xdr:row>98</xdr:row>
      <xdr:rowOff>97720</xdr:rowOff>
    </xdr:to>
    <xdr:cxnSp macro="">
      <xdr:nvCxnSpPr>
        <xdr:cNvPr id="685" name="直線コネクタ 684">
          <a:extLst>
            <a:ext uri="{FF2B5EF4-FFF2-40B4-BE49-F238E27FC236}">
              <a16:creationId xmlns="" xmlns:a16="http://schemas.microsoft.com/office/drawing/2014/main" id="{00000000-0008-0000-0700-0000AD020000}"/>
            </a:ext>
          </a:extLst>
        </xdr:cNvPr>
        <xdr:cNvCxnSpPr/>
      </xdr:nvCxnSpPr>
      <xdr:spPr>
        <a:xfrm>
          <a:off x="16230600" y="1689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157864</xdr:rowOff>
    </xdr:from>
    <xdr:ext cx="599010" cy="259045"/>
    <xdr:sp macro="" textlink="">
      <xdr:nvSpPr>
        <xdr:cNvPr id="686" name="公債費最大値テキスト">
          <a:extLst>
            <a:ext uri="{FF2B5EF4-FFF2-40B4-BE49-F238E27FC236}">
              <a16:creationId xmlns="" xmlns:a16="http://schemas.microsoft.com/office/drawing/2014/main" id="{00000000-0008-0000-0700-0000AE020000}"/>
            </a:ext>
          </a:extLst>
        </xdr:cNvPr>
        <xdr:cNvSpPr txBox="1"/>
      </xdr:nvSpPr>
      <xdr:spPr>
        <a:xfrm>
          <a:off x="16370300" y="15245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160,932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39737</xdr:rowOff>
    </xdr:from>
    <xdr:to>
      <xdr:col>86</xdr:col>
      <xdr:colOff>25400</xdr:colOff>
      <xdr:row>90</xdr:row>
      <xdr:rowOff>39737</xdr:rowOff>
    </xdr:to>
    <xdr:cxnSp macro="">
      <xdr:nvCxnSpPr>
        <xdr:cNvPr id="687" name="直線コネクタ 686">
          <a:extLst>
            <a:ext uri="{FF2B5EF4-FFF2-40B4-BE49-F238E27FC236}">
              <a16:creationId xmlns="" xmlns:a16="http://schemas.microsoft.com/office/drawing/2014/main" id="{00000000-0008-0000-0700-0000AF020000}"/>
            </a:ext>
          </a:extLst>
        </xdr:cNvPr>
        <xdr:cNvCxnSpPr/>
      </xdr:nvCxnSpPr>
      <xdr:spPr>
        <a:xfrm>
          <a:off x="16230600" y="15470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155346</xdr:rowOff>
    </xdr:from>
    <xdr:to>
      <xdr:col>85</xdr:col>
      <xdr:colOff>127000</xdr:colOff>
      <xdr:row>95</xdr:row>
      <xdr:rowOff>160237</xdr:rowOff>
    </xdr:to>
    <xdr:cxnSp macro="">
      <xdr:nvCxnSpPr>
        <xdr:cNvPr id="688" name="直線コネクタ 687">
          <a:extLst>
            <a:ext uri="{FF2B5EF4-FFF2-40B4-BE49-F238E27FC236}">
              <a16:creationId xmlns="" xmlns:a16="http://schemas.microsoft.com/office/drawing/2014/main" id="{00000000-0008-0000-0700-0000B0020000}"/>
            </a:ext>
          </a:extLst>
        </xdr:cNvPr>
        <xdr:cNvCxnSpPr/>
      </xdr:nvCxnSpPr>
      <xdr:spPr>
        <a:xfrm flipV="1">
          <a:off x="15481300" y="16443096"/>
          <a:ext cx="838200" cy="4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113047</xdr:rowOff>
    </xdr:from>
    <xdr:ext cx="534377" cy="259045"/>
    <xdr:sp macro="" textlink="">
      <xdr:nvSpPr>
        <xdr:cNvPr id="689" name="公債費平均値テキスト">
          <a:extLst>
            <a:ext uri="{FF2B5EF4-FFF2-40B4-BE49-F238E27FC236}">
              <a16:creationId xmlns="" xmlns:a16="http://schemas.microsoft.com/office/drawing/2014/main" id="{00000000-0008-0000-0700-0000B1020000}"/>
            </a:ext>
          </a:extLst>
        </xdr:cNvPr>
        <xdr:cNvSpPr txBox="1"/>
      </xdr:nvSpPr>
      <xdr:spPr>
        <a:xfrm>
          <a:off x="16370300" y="16400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134620</xdr:rowOff>
    </xdr:from>
    <xdr:to>
      <xdr:col>85</xdr:col>
      <xdr:colOff>177800</xdr:colOff>
      <xdr:row>96</xdr:row>
      <xdr:rowOff>64770</xdr:rowOff>
    </xdr:to>
    <xdr:sp macro="" textlink="">
      <xdr:nvSpPr>
        <xdr:cNvPr id="690" name="フローチャート: 判断 689">
          <a:extLst>
            <a:ext uri="{FF2B5EF4-FFF2-40B4-BE49-F238E27FC236}">
              <a16:creationId xmlns="" xmlns:a16="http://schemas.microsoft.com/office/drawing/2014/main" id="{00000000-0008-0000-0700-0000B2020000}"/>
            </a:ext>
          </a:extLst>
        </xdr:cNvPr>
        <xdr:cNvSpPr/>
      </xdr:nvSpPr>
      <xdr:spPr>
        <a:xfrm>
          <a:off x="16268700" y="16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160237</xdr:rowOff>
    </xdr:from>
    <xdr:to>
      <xdr:col>81</xdr:col>
      <xdr:colOff>50800</xdr:colOff>
      <xdr:row>96</xdr:row>
      <xdr:rowOff>48699</xdr:rowOff>
    </xdr:to>
    <xdr:cxnSp macro="">
      <xdr:nvCxnSpPr>
        <xdr:cNvPr id="691" name="直線コネクタ 690">
          <a:extLst>
            <a:ext uri="{FF2B5EF4-FFF2-40B4-BE49-F238E27FC236}">
              <a16:creationId xmlns="" xmlns:a16="http://schemas.microsoft.com/office/drawing/2014/main" id="{00000000-0008-0000-0700-0000B3020000}"/>
            </a:ext>
          </a:extLst>
        </xdr:cNvPr>
        <xdr:cNvCxnSpPr/>
      </xdr:nvCxnSpPr>
      <xdr:spPr>
        <a:xfrm flipV="1">
          <a:off x="14592300" y="16447987"/>
          <a:ext cx="889000" cy="59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142008</xdr:rowOff>
    </xdr:from>
    <xdr:to>
      <xdr:col>81</xdr:col>
      <xdr:colOff>101600</xdr:colOff>
      <xdr:row>96</xdr:row>
      <xdr:rowOff>72158</xdr:rowOff>
    </xdr:to>
    <xdr:sp macro="" textlink="">
      <xdr:nvSpPr>
        <xdr:cNvPr id="692" name="フローチャート: 判断 691">
          <a:extLst>
            <a:ext uri="{FF2B5EF4-FFF2-40B4-BE49-F238E27FC236}">
              <a16:creationId xmlns="" xmlns:a16="http://schemas.microsoft.com/office/drawing/2014/main" id="{00000000-0008-0000-0700-0000B4020000}"/>
            </a:ext>
          </a:extLst>
        </xdr:cNvPr>
        <xdr:cNvSpPr/>
      </xdr:nvSpPr>
      <xdr:spPr>
        <a:xfrm>
          <a:off x="15430500" y="1642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63285</xdr:rowOff>
    </xdr:from>
    <xdr:ext cx="534377" cy="259045"/>
    <xdr:sp macro="" textlink="">
      <xdr:nvSpPr>
        <xdr:cNvPr id="693" name="テキスト ボックス 692">
          <a:extLst>
            <a:ext uri="{FF2B5EF4-FFF2-40B4-BE49-F238E27FC236}">
              <a16:creationId xmlns="" xmlns:a16="http://schemas.microsoft.com/office/drawing/2014/main" id="{00000000-0008-0000-0700-0000B5020000}"/>
            </a:ext>
          </a:extLst>
        </xdr:cNvPr>
        <xdr:cNvSpPr txBox="1"/>
      </xdr:nvSpPr>
      <xdr:spPr>
        <a:xfrm>
          <a:off x="15214111" y="16522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19118</xdr:rowOff>
    </xdr:from>
    <xdr:to>
      <xdr:col>76</xdr:col>
      <xdr:colOff>114300</xdr:colOff>
      <xdr:row>96</xdr:row>
      <xdr:rowOff>48699</xdr:rowOff>
    </xdr:to>
    <xdr:cxnSp macro="">
      <xdr:nvCxnSpPr>
        <xdr:cNvPr id="694" name="直線コネクタ 693">
          <a:extLst>
            <a:ext uri="{FF2B5EF4-FFF2-40B4-BE49-F238E27FC236}">
              <a16:creationId xmlns="" xmlns:a16="http://schemas.microsoft.com/office/drawing/2014/main" id="{00000000-0008-0000-0700-0000B6020000}"/>
            </a:ext>
          </a:extLst>
        </xdr:cNvPr>
        <xdr:cNvCxnSpPr/>
      </xdr:nvCxnSpPr>
      <xdr:spPr>
        <a:xfrm>
          <a:off x="13703300" y="16478318"/>
          <a:ext cx="889000" cy="2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150101</xdr:rowOff>
    </xdr:from>
    <xdr:to>
      <xdr:col>76</xdr:col>
      <xdr:colOff>165100</xdr:colOff>
      <xdr:row>96</xdr:row>
      <xdr:rowOff>80251</xdr:rowOff>
    </xdr:to>
    <xdr:sp macro="" textlink="">
      <xdr:nvSpPr>
        <xdr:cNvPr id="695" name="フローチャート: 判断 694">
          <a:extLst>
            <a:ext uri="{FF2B5EF4-FFF2-40B4-BE49-F238E27FC236}">
              <a16:creationId xmlns="" xmlns:a16="http://schemas.microsoft.com/office/drawing/2014/main" id="{00000000-0008-0000-0700-0000B7020000}"/>
            </a:ext>
          </a:extLst>
        </xdr:cNvPr>
        <xdr:cNvSpPr/>
      </xdr:nvSpPr>
      <xdr:spPr>
        <a:xfrm>
          <a:off x="14541500" y="1643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96778</xdr:rowOff>
    </xdr:from>
    <xdr:ext cx="534377" cy="259045"/>
    <xdr:sp macro="" textlink="">
      <xdr:nvSpPr>
        <xdr:cNvPr id="696" name="テキスト ボックス 695">
          <a:extLst>
            <a:ext uri="{FF2B5EF4-FFF2-40B4-BE49-F238E27FC236}">
              <a16:creationId xmlns="" xmlns:a16="http://schemas.microsoft.com/office/drawing/2014/main" id="{00000000-0008-0000-0700-0000B8020000}"/>
            </a:ext>
          </a:extLst>
        </xdr:cNvPr>
        <xdr:cNvSpPr txBox="1"/>
      </xdr:nvSpPr>
      <xdr:spPr>
        <a:xfrm>
          <a:off x="14325111" y="1621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140441</xdr:rowOff>
    </xdr:from>
    <xdr:to>
      <xdr:col>71</xdr:col>
      <xdr:colOff>177800</xdr:colOff>
      <xdr:row>96</xdr:row>
      <xdr:rowOff>19118</xdr:rowOff>
    </xdr:to>
    <xdr:cxnSp macro="">
      <xdr:nvCxnSpPr>
        <xdr:cNvPr id="697" name="直線コネクタ 696">
          <a:extLst>
            <a:ext uri="{FF2B5EF4-FFF2-40B4-BE49-F238E27FC236}">
              <a16:creationId xmlns="" xmlns:a16="http://schemas.microsoft.com/office/drawing/2014/main" id="{00000000-0008-0000-0700-0000B9020000}"/>
            </a:ext>
          </a:extLst>
        </xdr:cNvPr>
        <xdr:cNvCxnSpPr/>
      </xdr:nvCxnSpPr>
      <xdr:spPr>
        <a:xfrm>
          <a:off x="12814300" y="16085291"/>
          <a:ext cx="889000" cy="393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103037</xdr:rowOff>
    </xdr:from>
    <xdr:to>
      <xdr:col>72</xdr:col>
      <xdr:colOff>38100</xdr:colOff>
      <xdr:row>96</xdr:row>
      <xdr:rowOff>33187</xdr:rowOff>
    </xdr:to>
    <xdr:sp macro="" textlink="">
      <xdr:nvSpPr>
        <xdr:cNvPr id="698" name="フローチャート: 判断 697">
          <a:extLst>
            <a:ext uri="{FF2B5EF4-FFF2-40B4-BE49-F238E27FC236}">
              <a16:creationId xmlns="" xmlns:a16="http://schemas.microsoft.com/office/drawing/2014/main" id="{00000000-0008-0000-0700-0000BA020000}"/>
            </a:ext>
          </a:extLst>
        </xdr:cNvPr>
        <xdr:cNvSpPr/>
      </xdr:nvSpPr>
      <xdr:spPr>
        <a:xfrm>
          <a:off x="13652500" y="16390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49714</xdr:rowOff>
    </xdr:from>
    <xdr:ext cx="534377" cy="259045"/>
    <xdr:sp macro="" textlink="">
      <xdr:nvSpPr>
        <xdr:cNvPr id="699" name="テキスト ボックス 698">
          <a:extLst>
            <a:ext uri="{FF2B5EF4-FFF2-40B4-BE49-F238E27FC236}">
              <a16:creationId xmlns="" xmlns:a16="http://schemas.microsoft.com/office/drawing/2014/main" id="{00000000-0008-0000-0700-0000BB020000}"/>
            </a:ext>
          </a:extLst>
        </xdr:cNvPr>
        <xdr:cNvSpPr txBox="1"/>
      </xdr:nvSpPr>
      <xdr:spPr>
        <a:xfrm>
          <a:off x="13436111" y="1616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82719</xdr:rowOff>
    </xdr:from>
    <xdr:to>
      <xdr:col>67</xdr:col>
      <xdr:colOff>101600</xdr:colOff>
      <xdr:row>96</xdr:row>
      <xdr:rowOff>12869</xdr:rowOff>
    </xdr:to>
    <xdr:sp macro="" textlink="">
      <xdr:nvSpPr>
        <xdr:cNvPr id="700" name="フローチャート: 判断 699">
          <a:extLst>
            <a:ext uri="{FF2B5EF4-FFF2-40B4-BE49-F238E27FC236}">
              <a16:creationId xmlns="" xmlns:a16="http://schemas.microsoft.com/office/drawing/2014/main" id="{00000000-0008-0000-0700-0000BC020000}"/>
            </a:ext>
          </a:extLst>
        </xdr:cNvPr>
        <xdr:cNvSpPr/>
      </xdr:nvSpPr>
      <xdr:spPr>
        <a:xfrm>
          <a:off x="12763500" y="1637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3996</xdr:rowOff>
    </xdr:from>
    <xdr:ext cx="534377" cy="259045"/>
    <xdr:sp macro="" textlink="">
      <xdr:nvSpPr>
        <xdr:cNvPr id="701" name="テキスト ボックス 700">
          <a:extLst>
            <a:ext uri="{FF2B5EF4-FFF2-40B4-BE49-F238E27FC236}">
              <a16:creationId xmlns="" xmlns:a16="http://schemas.microsoft.com/office/drawing/2014/main" id="{00000000-0008-0000-0700-0000BD020000}"/>
            </a:ext>
          </a:extLst>
        </xdr:cNvPr>
        <xdr:cNvSpPr txBox="1"/>
      </xdr:nvSpPr>
      <xdr:spPr>
        <a:xfrm>
          <a:off x="12547111" y="1646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104546</xdr:rowOff>
    </xdr:from>
    <xdr:to>
      <xdr:col>85</xdr:col>
      <xdr:colOff>177800</xdr:colOff>
      <xdr:row>96</xdr:row>
      <xdr:rowOff>34696</xdr:rowOff>
    </xdr:to>
    <xdr:sp macro="" textlink="">
      <xdr:nvSpPr>
        <xdr:cNvPr id="707" name="楕円 706">
          <a:extLst>
            <a:ext uri="{FF2B5EF4-FFF2-40B4-BE49-F238E27FC236}">
              <a16:creationId xmlns="" xmlns:a16="http://schemas.microsoft.com/office/drawing/2014/main" id="{00000000-0008-0000-0700-0000C3020000}"/>
            </a:ext>
          </a:extLst>
        </xdr:cNvPr>
        <xdr:cNvSpPr/>
      </xdr:nvSpPr>
      <xdr:spPr>
        <a:xfrm>
          <a:off x="16268700" y="1639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127423</xdr:rowOff>
    </xdr:from>
    <xdr:ext cx="534377" cy="259045"/>
    <xdr:sp macro="" textlink="">
      <xdr:nvSpPr>
        <xdr:cNvPr id="708" name="公債費該当値テキスト">
          <a:extLst>
            <a:ext uri="{FF2B5EF4-FFF2-40B4-BE49-F238E27FC236}">
              <a16:creationId xmlns="" xmlns:a16="http://schemas.microsoft.com/office/drawing/2014/main" id="{00000000-0008-0000-0700-0000C4020000}"/>
            </a:ext>
          </a:extLst>
        </xdr:cNvPr>
        <xdr:cNvSpPr txBox="1"/>
      </xdr:nvSpPr>
      <xdr:spPr>
        <a:xfrm>
          <a:off x="16370300" y="1624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109437</xdr:rowOff>
    </xdr:from>
    <xdr:to>
      <xdr:col>81</xdr:col>
      <xdr:colOff>101600</xdr:colOff>
      <xdr:row>96</xdr:row>
      <xdr:rowOff>39587</xdr:rowOff>
    </xdr:to>
    <xdr:sp macro="" textlink="">
      <xdr:nvSpPr>
        <xdr:cNvPr id="709" name="楕円 708">
          <a:extLst>
            <a:ext uri="{FF2B5EF4-FFF2-40B4-BE49-F238E27FC236}">
              <a16:creationId xmlns="" xmlns:a16="http://schemas.microsoft.com/office/drawing/2014/main" id="{00000000-0008-0000-0700-0000C5020000}"/>
            </a:ext>
          </a:extLst>
        </xdr:cNvPr>
        <xdr:cNvSpPr/>
      </xdr:nvSpPr>
      <xdr:spPr>
        <a:xfrm>
          <a:off x="15430500" y="1639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56114</xdr:rowOff>
    </xdr:from>
    <xdr:ext cx="534377" cy="259045"/>
    <xdr:sp macro="" textlink="">
      <xdr:nvSpPr>
        <xdr:cNvPr id="710" name="テキスト ボックス 709">
          <a:extLst>
            <a:ext uri="{FF2B5EF4-FFF2-40B4-BE49-F238E27FC236}">
              <a16:creationId xmlns="" xmlns:a16="http://schemas.microsoft.com/office/drawing/2014/main" id="{00000000-0008-0000-0700-0000C6020000}"/>
            </a:ext>
          </a:extLst>
        </xdr:cNvPr>
        <xdr:cNvSpPr txBox="1"/>
      </xdr:nvSpPr>
      <xdr:spPr>
        <a:xfrm>
          <a:off x="15214111" y="1617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169349</xdr:rowOff>
    </xdr:from>
    <xdr:to>
      <xdr:col>76</xdr:col>
      <xdr:colOff>165100</xdr:colOff>
      <xdr:row>96</xdr:row>
      <xdr:rowOff>99499</xdr:rowOff>
    </xdr:to>
    <xdr:sp macro="" textlink="">
      <xdr:nvSpPr>
        <xdr:cNvPr id="711" name="楕円 710">
          <a:extLst>
            <a:ext uri="{FF2B5EF4-FFF2-40B4-BE49-F238E27FC236}">
              <a16:creationId xmlns="" xmlns:a16="http://schemas.microsoft.com/office/drawing/2014/main" id="{00000000-0008-0000-0700-0000C7020000}"/>
            </a:ext>
          </a:extLst>
        </xdr:cNvPr>
        <xdr:cNvSpPr/>
      </xdr:nvSpPr>
      <xdr:spPr>
        <a:xfrm>
          <a:off x="14541500" y="1645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90626</xdr:rowOff>
    </xdr:from>
    <xdr:ext cx="534377" cy="259045"/>
    <xdr:sp macro="" textlink="">
      <xdr:nvSpPr>
        <xdr:cNvPr id="712" name="テキスト ボックス 711">
          <a:extLst>
            <a:ext uri="{FF2B5EF4-FFF2-40B4-BE49-F238E27FC236}">
              <a16:creationId xmlns="" xmlns:a16="http://schemas.microsoft.com/office/drawing/2014/main" id="{00000000-0008-0000-0700-0000C8020000}"/>
            </a:ext>
          </a:extLst>
        </xdr:cNvPr>
        <xdr:cNvSpPr txBox="1"/>
      </xdr:nvSpPr>
      <xdr:spPr>
        <a:xfrm>
          <a:off x="14325111" y="1654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139768</xdr:rowOff>
    </xdr:from>
    <xdr:to>
      <xdr:col>72</xdr:col>
      <xdr:colOff>38100</xdr:colOff>
      <xdr:row>96</xdr:row>
      <xdr:rowOff>69918</xdr:rowOff>
    </xdr:to>
    <xdr:sp macro="" textlink="">
      <xdr:nvSpPr>
        <xdr:cNvPr id="713" name="楕円 712">
          <a:extLst>
            <a:ext uri="{FF2B5EF4-FFF2-40B4-BE49-F238E27FC236}">
              <a16:creationId xmlns="" xmlns:a16="http://schemas.microsoft.com/office/drawing/2014/main" id="{00000000-0008-0000-0700-0000C9020000}"/>
            </a:ext>
          </a:extLst>
        </xdr:cNvPr>
        <xdr:cNvSpPr/>
      </xdr:nvSpPr>
      <xdr:spPr>
        <a:xfrm>
          <a:off x="13652500" y="1642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61045</xdr:rowOff>
    </xdr:from>
    <xdr:ext cx="534377" cy="259045"/>
    <xdr:sp macro="" textlink="">
      <xdr:nvSpPr>
        <xdr:cNvPr id="714" name="テキスト ボックス 713">
          <a:extLst>
            <a:ext uri="{FF2B5EF4-FFF2-40B4-BE49-F238E27FC236}">
              <a16:creationId xmlns="" xmlns:a16="http://schemas.microsoft.com/office/drawing/2014/main" id="{00000000-0008-0000-0700-0000CA020000}"/>
            </a:ext>
          </a:extLst>
        </xdr:cNvPr>
        <xdr:cNvSpPr txBox="1"/>
      </xdr:nvSpPr>
      <xdr:spPr>
        <a:xfrm>
          <a:off x="13436111" y="1652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89641</xdr:rowOff>
    </xdr:from>
    <xdr:to>
      <xdr:col>67</xdr:col>
      <xdr:colOff>101600</xdr:colOff>
      <xdr:row>94</xdr:row>
      <xdr:rowOff>19791</xdr:rowOff>
    </xdr:to>
    <xdr:sp macro="" textlink="">
      <xdr:nvSpPr>
        <xdr:cNvPr id="715" name="楕円 714">
          <a:extLst>
            <a:ext uri="{FF2B5EF4-FFF2-40B4-BE49-F238E27FC236}">
              <a16:creationId xmlns="" xmlns:a16="http://schemas.microsoft.com/office/drawing/2014/main" id="{00000000-0008-0000-0700-0000CB020000}"/>
            </a:ext>
          </a:extLst>
        </xdr:cNvPr>
        <xdr:cNvSpPr/>
      </xdr:nvSpPr>
      <xdr:spPr>
        <a:xfrm>
          <a:off x="12763500" y="1603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36318</xdr:rowOff>
    </xdr:from>
    <xdr:ext cx="534377" cy="259045"/>
    <xdr:sp macro="" textlink="">
      <xdr:nvSpPr>
        <xdr:cNvPr id="716" name="テキスト ボックス 715">
          <a:extLst>
            <a:ext uri="{FF2B5EF4-FFF2-40B4-BE49-F238E27FC236}">
              <a16:creationId xmlns="" xmlns:a16="http://schemas.microsoft.com/office/drawing/2014/main" id="{00000000-0008-0000-0700-0000CC020000}"/>
            </a:ext>
          </a:extLst>
        </xdr:cNvPr>
        <xdr:cNvSpPr txBox="1"/>
      </xdr:nvSpPr>
      <xdr:spPr>
        <a:xfrm>
          <a:off x="12547111" y="1580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 xmlns:a16="http://schemas.microsoft.com/office/drawing/2014/main" id="{00000000-0008-0000-0700-0000D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a:extLst>
            <a:ext uri="{FF2B5EF4-FFF2-40B4-BE49-F238E27FC236}">
              <a16:creationId xmlns="" xmlns:a16="http://schemas.microsoft.com/office/drawing/2014/main" id="{00000000-0008-0000-0700-0000D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 xmlns:a16="http://schemas.microsoft.com/office/drawing/2014/main" id="{00000000-0008-0000-0700-0000D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0" name="テキスト ボックス 729">
          <a:extLst>
            <a:ext uri="{FF2B5EF4-FFF2-40B4-BE49-F238E27FC236}">
              <a16:creationId xmlns="" xmlns:a16="http://schemas.microsoft.com/office/drawing/2014/main" id="{00000000-0008-0000-0700-0000DA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a:extLst>
            <a:ext uri="{FF2B5EF4-FFF2-40B4-BE49-F238E27FC236}">
              <a16:creationId xmlns="" xmlns:a16="http://schemas.microsoft.com/office/drawing/2014/main" id="{00000000-0008-0000-0700-0000D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2" name="テキスト ボックス 731">
          <a:extLst>
            <a:ext uri="{FF2B5EF4-FFF2-40B4-BE49-F238E27FC236}">
              <a16:creationId xmlns="" xmlns:a16="http://schemas.microsoft.com/office/drawing/2014/main" id="{00000000-0008-0000-0700-0000DC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 xmlns:a16="http://schemas.microsoft.com/office/drawing/2014/main" id="{00000000-0008-0000-0700-0000D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4" name="テキスト ボックス 733">
          <a:extLst>
            <a:ext uri="{FF2B5EF4-FFF2-40B4-BE49-F238E27FC236}">
              <a16:creationId xmlns="" xmlns:a16="http://schemas.microsoft.com/office/drawing/2014/main" id="{00000000-0008-0000-0700-0000DE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6" name="テキスト ボックス 735">
          <a:extLst>
            <a:ext uri="{FF2B5EF4-FFF2-40B4-BE49-F238E27FC236}">
              <a16:creationId xmlns="" xmlns:a16="http://schemas.microsoft.com/office/drawing/2014/main" id="{00000000-0008-0000-0700-0000E0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103124</xdr:rowOff>
    </xdr:from>
    <xdr:to>
      <xdr:col>116</xdr:col>
      <xdr:colOff>62864</xdr:colOff>
      <xdr:row>38</xdr:row>
      <xdr:rowOff>139700</xdr:rowOff>
    </xdr:to>
    <xdr:cxnSp macro="">
      <xdr:nvCxnSpPr>
        <xdr:cNvPr id="738" name="直線コネクタ 737">
          <a:extLst>
            <a:ext uri="{FF2B5EF4-FFF2-40B4-BE49-F238E27FC236}">
              <a16:creationId xmlns="" xmlns:a16="http://schemas.microsoft.com/office/drawing/2014/main" id="{00000000-0008-0000-0700-0000E2020000}"/>
            </a:ext>
          </a:extLst>
        </xdr:cNvPr>
        <xdr:cNvCxnSpPr/>
      </xdr:nvCxnSpPr>
      <xdr:spPr>
        <a:xfrm flipV="1">
          <a:off x="22159595" y="5589524"/>
          <a:ext cx="1269"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39" name="諸支出金最小値テキスト">
          <a:extLst>
            <a:ext uri="{FF2B5EF4-FFF2-40B4-BE49-F238E27FC236}">
              <a16:creationId xmlns="" xmlns:a16="http://schemas.microsoft.com/office/drawing/2014/main" id="{00000000-0008-0000-0700-0000E3020000}"/>
            </a:ext>
          </a:extLst>
        </xdr:cNvPr>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a:extLst>
            <a:ext uri="{FF2B5EF4-FFF2-40B4-BE49-F238E27FC236}">
              <a16:creationId xmlns="" xmlns:a16="http://schemas.microsoft.com/office/drawing/2014/main" id="{00000000-0008-0000-0700-0000E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49801</xdr:rowOff>
    </xdr:from>
    <xdr:ext cx="378565" cy="259045"/>
    <xdr:sp macro="" textlink="">
      <xdr:nvSpPr>
        <xdr:cNvPr id="741" name="諸支出金最大値テキスト">
          <a:extLst>
            <a:ext uri="{FF2B5EF4-FFF2-40B4-BE49-F238E27FC236}">
              <a16:creationId xmlns="" xmlns:a16="http://schemas.microsoft.com/office/drawing/2014/main" id="{00000000-0008-0000-0700-0000E5020000}"/>
            </a:ext>
          </a:extLst>
        </xdr:cNvPr>
        <xdr:cNvSpPr txBox="1"/>
      </xdr:nvSpPr>
      <xdr:spPr>
        <a:xfrm>
          <a:off x="22212300" y="5364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103124</xdr:rowOff>
    </xdr:from>
    <xdr:to>
      <xdr:col>116</xdr:col>
      <xdr:colOff>152400</xdr:colOff>
      <xdr:row>32</xdr:row>
      <xdr:rowOff>103124</xdr:rowOff>
    </xdr:to>
    <xdr:cxnSp macro="">
      <xdr:nvCxnSpPr>
        <xdr:cNvPr id="742" name="直線コネクタ 741">
          <a:extLst>
            <a:ext uri="{FF2B5EF4-FFF2-40B4-BE49-F238E27FC236}">
              <a16:creationId xmlns="" xmlns:a16="http://schemas.microsoft.com/office/drawing/2014/main" id="{00000000-0008-0000-0700-0000E6020000}"/>
            </a:ext>
          </a:extLst>
        </xdr:cNvPr>
        <xdr:cNvCxnSpPr/>
      </xdr:nvCxnSpPr>
      <xdr:spPr>
        <a:xfrm>
          <a:off x="22072600" y="558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a:extLst>
            <a:ext uri="{FF2B5EF4-FFF2-40B4-BE49-F238E27FC236}">
              <a16:creationId xmlns="" xmlns:a16="http://schemas.microsoft.com/office/drawing/2014/main" id="{00000000-0008-0000-0700-0000E7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249299" cy="259045"/>
    <xdr:sp macro="" textlink="">
      <xdr:nvSpPr>
        <xdr:cNvPr id="744" name="諸支出金平均値テキスト">
          <a:extLst>
            <a:ext uri="{FF2B5EF4-FFF2-40B4-BE49-F238E27FC236}">
              <a16:creationId xmlns="" xmlns:a16="http://schemas.microsoft.com/office/drawing/2014/main" id="{00000000-0008-0000-0700-0000E8020000}"/>
            </a:ext>
          </a:extLst>
        </xdr:cNvPr>
        <xdr:cNvSpPr txBox="1"/>
      </xdr:nvSpPr>
      <xdr:spPr>
        <a:xfrm>
          <a:off x="22212300" y="6423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5" name="フローチャート: 判断 744">
          <a:extLst>
            <a:ext uri="{FF2B5EF4-FFF2-40B4-BE49-F238E27FC236}">
              <a16:creationId xmlns="" xmlns:a16="http://schemas.microsoft.com/office/drawing/2014/main" id="{00000000-0008-0000-0700-0000E9020000}"/>
            </a:ext>
          </a:extLst>
        </xdr:cNvPr>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a:extLst>
            <a:ext uri="{FF2B5EF4-FFF2-40B4-BE49-F238E27FC236}">
              <a16:creationId xmlns="" xmlns:a16="http://schemas.microsoft.com/office/drawing/2014/main" id="{00000000-0008-0000-0700-0000EA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66040</xdr:rowOff>
    </xdr:from>
    <xdr:to>
      <xdr:col>112</xdr:col>
      <xdr:colOff>38100</xdr:colOff>
      <xdr:row>38</xdr:row>
      <xdr:rowOff>167640</xdr:rowOff>
    </xdr:to>
    <xdr:sp macro="" textlink="">
      <xdr:nvSpPr>
        <xdr:cNvPr id="747" name="フローチャート: 判断 746">
          <a:extLst>
            <a:ext uri="{FF2B5EF4-FFF2-40B4-BE49-F238E27FC236}">
              <a16:creationId xmlns="" xmlns:a16="http://schemas.microsoft.com/office/drawing/2014/main" id="{00000000-0008-0000-0700-0000EB020000}"/>
            </a:ext>
          </a:extLst>
        </xdr:cNvPr>
        <xdr:cNvSpPr/>
      </xdr:nvSpPr>
      <xdr:spPr>
        <a:xfrm>
          <a:off x="21272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12717</xdr:rowOff>
    </xdr:from>
    <xdr:ext cx="249299" cy="259045"/>
    <xdr:sp macro="" textlink="">
      <xdr:nvSpPr>
        <xdr:cNvPr id="748" name="テキスト ボックス 747">
          <a:extLst>
            <a:ext uri="{FF2B5EF4-FFF2-40B4-BE49-F238E27FC236}">
              <a16:creationId xmlns="" xmlns:a16="http://schemas.microsoft.com/office/drawing/2014/main" id="{00000000-0008-0000-0700-0000EC020000}"/>
            </a:ext>
          </a:extLst>
        </xdr:cNvPr>
        <xdr:cNvSpPr txBox="1"/>
      </xdr:nvSpPr>
      <xdr:spPr>
        <a:xfrm>
          <a:off x="21198650" y="63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a:extLst>
            <a:ext uri="{FF2B5EF4-FFF2-40B4-BE49-F238E27FC236}">
              <a16:creationId xmlns="" xmlns:a16="http://schemas.microsoft.com/office/drawing/2014/main" id="{00000000-0008-0000-0700-0000ED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6604</xdr:rowOff>
    </xdr:from>
    <xdr:to>
      <xdr:col>107</xdr:col>
      <xdr:colOff>101600</xdr:colOff>
      <xdr:row>38</xdr:row>
      <xdr:rowOff>108204</xdr:rowOff>
    </xdr:to>
    <xdr:sp macro="" textlink="">
      <xdr:nvSpPr>
        <xdr:cNvPr id="750" name="フローチャート: 判断 749">
          <a:extLst>
            <a:ext uri="{FF2B5EF4-FFF2-40B4-BE49-F238E27FC236}">
              <a16:creationId xmlns="" xmlns:a16="http://schemas.microsoft.com/office/drawing/2014/main" id="{00000000-0008-0000-0700-0000EE020000}"/>
            </a:ext>
          </a:extLst>
        </xdr:cNvPr>
        <xdr:cNvSpPr/>
      </xdr:nvSpPr>
      <xdr:spPr>
        <a:xfrm>
          <a:off x="20383500" y="6521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124731</xdr:rowOff>
    </xdr:from>
    <xdr:ext cx="313932" cy="259045"/>
    <xdr:sp macro="" textlink="">
      <xdr:nvSpPr>
        <xdr:cNvPr id="751" name="テキスト ボックス 750">
          <a:extLst>
            <a:ext uri="{FF2B5EF4-FFF2-40B4-BE49-F238E27FC236}">
              <a16:creationId xmlns="" xmlns:a16="http://schemas.microsoft.com/office/drawing/2014/main" id="{00000000-0008-0000-0700-0000EF020000}"/>
            </a:ext>
          </a:extLst>
        </xdr:cNvPr>
        <xdr:cNvSpPr txBox="1"/>
      </xdr:nvSpPr>
      <xdr:spPr>
        <a:xfrm>
          <a:off x="20277333" y="62969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a:extLst>
            <a:ext uri="{FF2B5EF4-FFF2-40B4-BE49-F238E27FC236}">
              <a16:creationId xmlns="" xmlns:a16="http://schemas.microsoft.com/office/drawing/2014/main" id="{00000000-0008-0000-0700-0000F0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32</xdr:row>
      <xdr:rowOff>120904</xdr:rowOff>
    </xdr:from>
    <xdr:to>
      <xdr:col>102</xdr:col>
      <xdr:colOff>165100</xdr:colOff>
      <xdr:row>33</xdr:row>
      <xdr:rowOff>51054</xdr:rowOff>
    </xdr:to>
    <xdr:sp macro="" textlink="">
      <xdr:nvSpPr>
        <xdr:cNvPr id="753" name="フローチャート: 判断 752">
          <a:extLst>
            <a:ext uri="{FF2B5EF4-FFF2-40B4-BE49-F238E27FC236}">
              <a16:creationId xmlns="" xmlns:a16="http://schemas.microsoft.com/office/drawing/2014/main" id="{00000000-0008-0000-0700-0000F1020000}"/>
            </a:ext>
          </a:extLst>
        </xdr:cNvPr>
        <xdr:cNvSpPr/>
      </xdr:nvSpPr>
      <xdr:spPr>
        <a:xfrm>
          <a:off x="19494500" y="560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31</xdr:row>
      <xdr:rowOff>67581</xdr:rowOff>
    </xdr:from>
    <xdr:ext cx="378565" cy="259045"/>
    <xdr:sp macro="" textlink="">
      <xdr:nvSpPr>
        <xdr:cNvPr id="754" name="テキスト ボックス 753">
          <a:extLst>
            <a:ext uri="{FF2B5EF4-FFF2-40B4-BE49-F238E27FC236}">
              <a16:creationId xmlns="" xmlns:a16="http://schemas.microsoft.com/office/drawing/2014/main" id="{00000000-0008-0000-0700-0000F2020000}"/>
            </a:ext>
          </a:extLst>
        </xdr:cNvPr>
        <xdr:cNvSpPr txBox="1"/>
      </xdr:nvSpPr>
      <xdr:spPr>
        <a:xfrm>
          <a:off x="19356017" y="5382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56896</xdr:rowOff>
    </xdr:from>
    <xdr:to>
      <xdr:col>98</xdr:col>
      <xdr:colOff>38100</xdr:colOff>
      <xdr:row>36</xdr:row>
      <xdr:rowOff>158496</xdr:rowOff>
    </xdr:to>
    <xdr:sp macro="" textlink="">
      <xdr:nvSpPr>
        <xdr:cNvPr id="755" name="フローチャート: 判断 754">
          <a:extLst>
            <a:ext uri="{FF2B5EF4-FFF2-40B4-BE49-F238E27FC236}">
              <a16:creationId xmlns="" xmlns:a16="http://schemas.microsoft.com/office/drawing/2014/main" id="{00000000-0008-0000-0700-0000F3020000}"/>
            </a:ext>
          </a:extLst>
        </xdr:cNvPr>
        <xdr:cNvSpPr/>
      </xdr:nvSpPr>
      <xdr:spPr>
        <a:xfrm>
          <a:off x="18605500" y="6229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35</xdr:row>
      <xdr:rowOff>3573</xdr:rowOff>
    </xdr:from>
    <xdr:ext cx="313932" cy="259045"/>
    <xdr:sp macro="" textlink="">
      <xdr:nvSpPr>
        <xdr:cNvPr id="756" name="テキスト ボックス 755">
          <a:extLst>
            <a:ext uri="{FF2B5EF4-FFF2-40B4-BE49-F238E27FC236}">
              <a16:creationId xmlns="" xmlns:a16="http://schemas.microsoft.com/office/drawing/2014/main" id="{00000000-0008-0000-0700-0000F4020000}"/>
            </a:ext>
          </a:extLst>
        </xdr:cNvPr>
        <xdr:cNvSpPr txBox="1"/>
      </xdr:nvSpPr>
      <xdr:spPr>
        <a:xfrm>
          <a:off x="18499333" y="6004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a:extLst>
            <a:ext uri="{FF2B5EF4-FFF2-40B4-BE49-F238E27FC236}">
              <a16:creationId xmlns="" xmlns:a16="http://schemas.microsoft.com/office/drawing/2014/main" id="{00000000-0008-0000-0700-0000FA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63" name="諸支出金該当値テキスト">
          <a:extLst>
            <a:ext uri="{FF2B5EF4-FFF2-40B4-BE49-F238E27FC236}">
              <a16:creationId xmlns="" xmlns:a16="http://schemas.microsoft.com/office/drawing/2014/main" id="{00000000-0008-0000-0700-0000FB020000}"/>
            </a:ext>
          </a:extLst>
        </xdr:cNvPr>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a:extLst>
            <a:ext uri="{FF2B5EF4-FFF2-40B4-BE49-F238E27FC236}">
              <a16:creationId xmlns="" xmlns:a16="http://schemas.microsoft.com/office/drawing/2014/main" id="{00000000-0008-0000-0700-0000FC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a:extLst>
            <a:ext uri="{FF2B5EF4-FFF2-40B4-BE49-F238E27FC236}">
              <a16:creationId xmlns="" xmlns:a16="http://schemas.microsoft.com/office/drawing/2014/main" id="{00000000-0008-0000-0700-0000FD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a:extLst>
            <a:ext uri="{FF2B5EF4-FFF2-40B4-BE49-F238E27FC236}">
              <a16:creationId xmlns="" xmlns:a16="http://schemas.microsoft.com/office/drawing/2014/main" id="{00000000-0008-0000-0700-0000FE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a:extLst>
            <a:ext uri="{FF2B5EF4-FFF2-40B4-BE49-F238E27FC236}">
              <a16:creationId xmlns="" xmlns:a16="http://schemas.microsoft.com/office/drawing/2014/main" id="{00000000-0008-0000-0700-0000FF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a:extLst>
            <a:ext uri="{FF2B5EF4-FFF2-40B4-BE49-F238E27FC236}">
              <a16:creationId xmlns="" xmlns:a16="http://schemas.microsoft.com/office/drawing/2014/main" id="{00000000-0008-0000-0700-000000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a:extLst>
            <a:ext uri="{FF2B5EF4-FFF2-40B4-BE49-F238E27FC236}">
              <a16:creationId xmlns="" xmlns:a16="http://schemas.microsoft.com/office/drawing/2014/main" id="{00000000-0008-0000-0700-000001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a:extLst>
            <a:ext uri="{FF2B5EF4-FFF2-40B4-BE49-F238E27FC236}">
              <a16:creationId xmlns="" xmlns:a16="http://schemas.microsoft.com/office/drawing/2014/main" id="{00000000-0008-0000-0700-000002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a:extLst>
            <a:ext uri="{FF2B5EF4-FFF2-40B4-BE49-F238E27FC236}">
              <a16:creationId xmlns="" xmlns:a16="http://schemas.microsoft.com/office/drawing/2014/main" id="{00000000-0008-0000-0700-000003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総じて類似団体比較において平均を下回る項目が多い中、相対的に高い項目は、土木費及び公債費などがある。</a:t>
          </a:r>
          <a:endParaRPr lang="ja-JP" altLang="ja-JP" sz="1400">
            <a:effectLst/>
          </a:endParaRPr>
        </a:p>
        <a:p>
          <a:r>
            <a:rPr kumimoji="1" lang="ja-JP" altLang="ja-JP" sz="1100">
              <a:solidFill>
                <a:schemeClr val="dk1"/>
              </a:solidFill>
              <a:effectLst/>
              <a:latin typeface="+mn-lt"/>
              <a:ea typeface="+mn-ea"/>
              <a:cs typeface="+mn-cs"/>
            </a:rPr>
            <a:t>　土木費においては、当町は人口に比して面積が比較的広大であり、かつ山間部においても町道認定を積極的に行ってきたことから、道路橋りょうの維持補修に係る経費が類似団体より多く必要となる。</a:t>
          </a:r>
          <a:endParaRPr lang="ja-JP" altLang="ja-JP" sz="1400">
            <a:effectLst/>
          </a:endParaRPr>
        </a:p>
        <a:p>
          <a:r>
            <a:rPr kumimoji="1" lang="ja-JP" altLang="ja-JP" sz="1100">
              <a:solidFill>
                <a:schemeClr val="dk1"/>
              </a:solidFill>
              <a:effectLst/>
              <a:latin typeface="+mn-lt"/>
              <a:ea typeface="+mn-ea"/>
              <a:cs typeface="+mn-cs"/>
            </a:rPr>
            <a:t>　加えて、町中心部にある平群駅周辺の道路が狭隘であることから区画整理事業を平成１８年から平成２９年にかけて行っており、当該事業に係る経費が土木費の１人当たりのコストを押し上げている要因と考えらえる。</a:t>
          </a:r>
          <a:endParaRPr lang="ja-JP" altLang="ja-JP" sz="1400">
            <a:effectLst/>
          </a:endParaRPr>
        </a:p>
        <a:p>
          <a:r>
            <a:rPr kumimoji="1" lang="ja-JP" altLang="ja-JP" sz="1100">
              <a:solidFill>
                <a:schemeClr val="dk1"/>
              </a:solidFill>
              <a:effectLst/>
              <a:latin typeface="+mn-lt"/>
              <a:ea typeface="+mn-ea"/>
              <a:cs typeface="+mn-cs"/>
            </a:rPr>
            <a:t>　公債費については、税収が豊富でないことから、普通建設事業の実施における財源を地方債の借り入れにより補ってきた結果である。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奈良県平群町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平成２４年度以降、人件費カットや事務事業の見直し等の効率化を図ることで改善傾向にあ</a:t>
          </a:r>
          <a:r>
            <a:rPr kumimoji="1" lang="ja-JP" altLang="en-US" sz="1100">
              <a:solidFill>
                <a:schemeClr val="dk1"/>
              </a:solidFill>
              <a:effectLst/>
              <a:latin typeface="+mn-lt"/>
              <a:ea typeface="+mn-ea"/>
              <a:cs typeface="+mn-cs"/>
            </a:rPr>
            <a:t>ったが</a:t>
          </a:r>
          <a:r>
            <a:rPr kumimoji="1" lang="ja-JP" altLang="ja-JP" sz="1100">
              <a:solidFill>
                <a:schemeClr val="dk1"/>
              </a:solidFill>
              <a:effectLst/>
              <a:latin typeface="+mn-lt"/>
              <a:ea typeface="+mn-ea"/>
              <a:cs typeface="+mn-cs"/>
            </a:rPr>
            <a:t>、平成２８年度に清掃センターに仮置きしている焼却灰の撤去処理作業を財政調整基金の取崩しにより行ったことで</a:t>
          </a:r>
          <a:r>
            <a:rPr kumimoji="1" lang="ja-JP" altLang="en-US" sz="1100">
              <a:solidFill>
                <a:schemeClr val="dk1"/>
              </a:solidFill>
              <a:effectLst/>
              <a:latin typeface="+mn-lt"/>
              <a:ea typeface="+mn-ea"/>
              <a:cs typeface="+mn-cs"/>
            </a:rPr>
            <a:t>悪化</a:t>
          </a:r>
          <a:r>
            <a:rPr kumimoji="1" lang="ja-JP" altLang="ja-JP" sz="1100">
              <a:solidFill>
                <a:schemeClr val="dk1"/>
              </a:solidFill>
              <a:effectLst/>
              <a:latin typeface="+mn-lt"/>
              <a:ea typeface="+mn-ea"/>
              <a:cs typeface="+mn-cs"/>
            </a:rPr>
            <a:t>している。</a:t>
          </a:r>
          <a:r>
            <a:rPr kumimoji="1" lang="ja-JP" altLang="en-US" sz="1100">
              <a:solidFill>
                <a:schemeClr val="dk1"/>
              </a:solidFill>
              <a:effectLst/>
              <a:latin typeface="+mn-lt"/>
              <a:ea typeface="+mn-ea"/>
              <a:cs typeface="+mn-cs"/>
            </a:rPr>
            <a:t>焼却灰の処理経費は、平成２８年度ほどではないものの今後数年にわたって続く見込みであり、財政改善において負担となることは間違いないとみている。その他、平群駅西特定土地区画整理事業の終結を始めとした各種行政課題も多くあり、</a:t>
          </a:r>
          <a:r>
            <a:rPr kumimoji="1" lang="ja-JP" altLang="ja-JP" sz="1100">
              <a:solidFill>
                <a:schemeClr val="dk1"/>
              </a:solidFill>
              <a:effectLst/>
              <a:latin typeface="+mn-lt"/>
              <a:ea typeface="+mn-ea"/>
              <a:cs typeface="+mn-cs"/>
            </a:rPr>
            <a:t>より厳しい財政状況となる</a:t>
          </a:r>
          <a:r>
            <a:rPr kumimoji="1" lang="ja-JP" altLang="en-US" sz="1100">
              <a:solidFill>
                <a:schemeClr val="dk1"/>
              </a:solidFill>
              <a:effectLst/>
              <a:latin typeface="+mn-lt"/>
              <a:ea typeface="+mn-ea"/>
              <a:cs typeface="+mn-cs"/>
            </a:rPr>
            <a:t>と</a:t>
          </a:r>
          <a:r>
            <a:rPr kumimoji="1" lang="ja-JP" altLang="ja-JP" sz="1100">
              <a:solidFill>
                <a:schemeClr val="dk1"/>
              </a:solidFill>
              <a:effectLst/>
              <a:latin typeface="+mn-lt"/>
              <a:ea typeface="+mn-ea"/>
              <a:cs typeface="+mn-cs"/>
            </a:rPr>
            <a:t>予想される</a:t>
          </a:r>
          <a:r>
            <a:rPr kumimoji="1" lang="ja-JP" altLang="en-US" sz="1100">
              <a:solidFill>
                <a:schemeClr val="dk1"/>
              </a:solidFill>
              <a:effectLst/>
              <a:latin typeface="+mn-lt"/>
              <a:ea typeface="+mn-ea"/>
              <a:cs typeface="+mn-cs"/>
            </a:rPr>
            <a:t>為</a:t>
          </a:r>
          <a:r>
            <a:rPr kumimoji="1" lang="ja-JP" altLang="ja-JP" sz="1100">
              <a:solidFill>
                <a:schemeClr val="dk1"/>
              </a:solidFill>
              <a:effectLst/>
              <a:latin typeface="+mn-lt"/>
              <a:ea typeface="+mn-ea"/>
              <a:cs typeface="+mn-cs"/>
            </a:rPr>
            <a:t>、一層の効率化を図る。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奈良県平群町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連結実質赤字比率については過去４年間を見ても改善傾向であり、これは財政健全化に向けた様々な行政改革を行った結果といえる。</a:t>
          </a:r>
          <a:endParaRPr lang="ja-JP" altLang="ja-JP" sz="1400">
            <a:effectLst/>
          </a:endParaRPr>
        </a:p>
        <a:p>
          <a:r>
            <a:rPr kumimoji="1" lang="ja-JP" altLang="ja-JP" sz="1100">
              <a:solidFill>
                <a:schemeClr val="dk1"/>
              </a:solidFill>
              <a:effectLst/>
              <a:latin typeface="+mn-lt"/>
              <a:ea typeface="+mn-ea"/>
              <a:cs typeface="+mn-cs"/>
            </a:rPr>
            <a:t>　ただし、平成２７年度以降</a:t>
          </a:r>
          <a:r>
            <a:rPr kumimoji="1" lang="ja-JP" altLang="en-US" sz="1100">
              <a:solidFill>
                <a:schemeClr val="dk1"/>
              </a:solidFill>
              <a:effectLst/>
              <a:latin typeface="+mn-lt"/>
              <a:ea typeface="+mn-ea"/>
              <a:cs typeface="+mn-cs"/>
            </a:rPr>
            <a:t>に赤字決算であった</a:t>
          </a:r>
          <a:r>
            <a:rPr kumimoji="1" lang="ja-JP" altLang="ja-JP" sz="1100">
              <a:solidFill>
                <a:schemeClr val="dk1"/>
              </a:solidFill>
              <a:effectLst/>
              <a:latin typeface="+mn-lt"/>
              <a:ea typeface="+mn-ea"/>
              <a:cs typeface="+mn-cs"/>
            </a:rPr>
            <a:t>国民健康保険特別会計</a:t>
          </a:r>
          <a:r>
            <a:rPr kumimoji="1" lang="ja-JP" altLang="en-US" sz="1100">
              <a:solidFill>
                <a:schemeClr val="dk1"/>
              </a:solidFill>
              <a:effectLst/>
              <a:latin typeface="+mn-lt"/>
              <a:ea typeface="+mn-ea"/>
              <a:cs typeface="+mn-cs"/>
            </a:rPr>
            <a:t>についても、税率改正によって収支状況が黒字に転じており、平成３０年度以降も黒字決算額続く見込みである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一般会計においては、平群駅周辺整備事業や幼保一体化施設建設事業等の進捗、第三セクター債の元金償還開始により公債費の増加が見込まれることから、今後もより一層の慎重さをもって財政運営にあたる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7045301</v>
      </c>
      <c r="BO4" s="441"/>
      <c r="BP4" s="441"/>
      <c r="BQ4" s="441"/>
      <c r="BR4" s="441"/>
      <c r="BS4" s="441"/>
      <c r="BT4" s="441"/>
      <c r="BU4" s="442"/>
      <c r="BV4" s="440">
        <v>7675223</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4.3</v>
      </c>
      <c r="CU4" s="622"/>
      <c r="CV4" s="622"/>
      <c r="CW4" s="622"/>
      <c r="CX4" s="622"/>
      <c r="CY4" s="622"/>
      <c r="CZ4" s="622"/>
      <c r="DA4" s="623"/>
      <c r="DB4" s="621">
        <v>3.8</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6821619</v>
      </c>
      <c r="BO5" s="446"/>
      <c r="BP5" s="446"/>
      <c r="BQ5" s="446"/>
      <c r="BR5" s="446"/>
      <c r="BS5" s="446"/>
      <c r="BT5" s="446"/>
      <c r="BU5" s="447"/>
      <c r="BV5" s="445">
        <v>7484317</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96.1</v>
      </c>
      <c r="CU5" s="416"/>
      <c r="CV5" s="416"/>
      <c r="CW5" s="416"/>
      <c r="CX5" s="416"/>
      <c r="CY5" s="416"/>
      <c r="CZ5" s="416"/>
      <c r="DA5" s="417"/>
      <c r="DB5" s="415">
        <v>98.9</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223682</v>
      </c>
      <c r="BO6" s="446"/>
      <c r="BP6" s="446"/>
      <c r="BQ6" s="446"/>
      <c r="BR6" s="446"/>
      <c r="BS6" s="446"/>
      <c r="BT6" s="446"/>
      <c r="BU6" s="447"/>
      <c r="BV6" s="445">
        <v>190906</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102.2</v>
      </c>
      <c r="CU6" s="596"/>
      <c r="CV6" s="596"/>
      <c r="CW6" s="596"/>
      <c r="CX6" s="596"/>
      <c r="CY6" s="596"/>
      <c r="CZ6" s="596"/>
      <c r="DA6" s="597"/>
      <c r="DB6" s="595">
        <v>105</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99</v>
      </c>
      <c r="AV7" s="503"/>
      <c r="AW7" s="503"/>
      <c r="AX7" s="503"/>
      <c r="AY7" s="425" t="s">
        <v>100</v>
      </c>
      <c r="AZ7" s="426"/>
      <c r="BA7" s="426"/>
      <c r="BB7" s="426"/>
      <c r="BC7" s="426"/>
      <c r="BD7" s="426"/>
      <c r="BE7" s="426"/>
      <c r="BF7" s="426"/>
      <c r="BG7" s="426"/>
      <c r="BH7" s="426"/>
      <c r="BI7" s="426"/>
      <c r="BJ7" s="426"/>
      <c r="BK7" s="426"/>
      <c r="BL7" s="426"/>
      <c r="BM7" s="427"/>
      <c r="BN7" s="445">
        <v>29030</v>
      </c>
      <c r="BO7" s="446"/>
      <c r="BP7" s="446"/>
      <c r="BQ7" s="446"/>
      <c r="BR7" s="446"/>
      <c r="BS7" s="446"/>
      <c r="BT7" s="446"/>
      <c r="BU7" s="447"/>
      <c r="BV7" s="445">
        <v>22853</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4501570</v>
      </c>
      <c r="CU7" s="446"/>
      <c r="CV7" s="446"/>
      <c r="CW7" s="446"/>
      <c r="CX7" s="446"/>
      <c r="CY7" s="446"/>
      <c r="CZ7" s="446"/>
      <c r="DA7" s="447"/>
      <c r="DB7" s="445">
        <v>4443875</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103</v>
      </c>
      <c r="AV8" s="503"/>
      <c r="AW8" s="503"/>
      <c r="AX8" s="503"/>
      <c r="AY8" s="425" t="s">
        <v>104</v>
      </c>
      <c r="AZ8" s="426"/>
      <c r="BA8" s="426"/>
      <c r="BB8" s="426"/>
      <c r="BC8" s="426"/>
      <c r="BD8" s="426"/>
      <c r="BE8" s="426"/>
      <c r="BF8" s="426"/>
      <c r="BG8" s="426"/>
      <c r="BH8" s="426"/>
      <c r="BI8" s="426"/>
      <c r="BJ8" s="426"/>
      <c r="BK8" s="426"/>
      <c r="BL8" s="426"/>
      <c r="BM8" s="427"/>
      <c r="BN8" s="445">
        <v>194652</v>
      </c>
      <c r="BO8" s="446"/>
      <c r="BP8" s="446"/>
      <c r="BQ8" s="446"/>
      <c r="BR8" s="446"/>
      <c r="BS8" s="446"/>
      <c r="BT8" s="446"/>
      <c r="BU8" s="447"/>
      <c r="BV8" s="445">
        <v>168053</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0.48</v>
      </c>
      <c r="CU8" s="559"/>
      <c r="CV8" s="559"/>
      <c r="CW8" s="559"/>
      <c r="CX8" s="559"/>
      <c r="CY8" s="559"/>
      <c r="CZ8" s="559"/>
      <c r="DA8" s="560"/>
      <c r="DB8" s="558">
        <v>0.49</v>
      </c>
      <c r="DC8" s="559"/>
      <c r="DD8" s="559"/>
      <c r="DE8" s="559"/>
      <c r="DF8" s="559"/>
      <c r="DG8" s="559"/>
      <c r="DH8" s="559"/>
      <c r="DI8" s="560"/>
      <c r="DJ8" s="165"/>
      <c r="DK8" s="165"/>
      <c r="DL8" s="165"/>
      <c r="DM8" s="165"/>
      <c r="DN8" s="165"/>
      <c r="DO8" s="165"/>
    </row>
    <row r="9" spans="1:119" ht="18.75" customHeight="1" thickBot="1" x14ac:dyDescent="0.2">
      <c r="A9" s="166"/>
      <c r="B9" s="584" t="s">
        <v>106</v>
      </c>
      <c r="C9" s="585"/>
      <c r="D9" s="585"/>
      <c r="E9" s="585"/>
      <c r="F9" s="585"/>
      <c r="G9" s="585"/>
      <c r="H9" s="585"/>
      <c r="I9" s="585"/>
      <c r="J9" s="585"/>
      <c r="K9" s="508"/>
      <c r="L9" s="586" t="s">
        <v>107</v>
      </c>
      <c r="M9" s="587"/>
      <c r="N9" s="587"/>
      <c r="O9" s="587"/>
      <c r="P9" s="587"/>
      <c r="Q9" s="588"/>
      <c r="R9" s="589">
        <v>18883</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88</v>
      </c>
      <c r="AV9" s="503"/>
      <c r="AW9" s="503"/>
      <c r="AX9" s="503"/>
      <c r="AY9" s="425" t="s">
        <v>110</v>
      </c>
      <c r="AZ9" s="426"/>
      <c r="BA9" s="426"/>
      <c r="BB9" s="426"/>
      <c r="BC9" s="426"/>
      <c r="BD9" s="426"/>
      <c r="BE9" s="426"/>
      <c r="BF9" s="426"/>
      <c r="BG9" s="426"/>
      <c r="BH9" s="426"/>
      <c r="BI9" s="426"/>
      <c r="BJ9" s="426"/>
      <c r="BK9" s="426"/>
      <c r="BL9" s="426"/>
      <c r="BM9" s="427"/>
      <c r="BN9" s="445">
        <v>26599</v>
      </c>
      <c r="BO9" s="446"/>
      <c r="BP9" s="446"/>
      <c r="BQ9" s="446"/>
      <c r="BR9" s="446"/>
      <c r="BS9" s="446"/>
      <c r="BT9" s="446"/>
      <c r="BU9" s="447"/>
      <c r="BV9" s="445">
        <v>-70359</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19.7</v>
      </c>
      <c r="CU9" s="416"/>
      <c r="CV9" s="416"/>
      <c r="CW9" s="416"/>
      <c r="CX9" s="416"/>
      <c r="CY9" s="416"/>
      <c r="CZ9" s="416"/>
      <c r="DA9" s="417"/>
      <c r="DB9" s="415">
        <v>19.3</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112</v>
      </c>
      <c r="M10" s="419"/>
      <c r="N10" s="419"/>
      <c r="O10" s="419"/>
      <c r="P10" s="419"/>
      <c r="Q10" s="420"/>
      <c r="R10" s="421">
        <v>19727</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114</v>
      </c>
      <c r="AV10" s="503"/>
      <c r="AW10" s="503"/>
      <c r="AX10" s="503"/>
      <c r="AY10" s="425" t="s">
        <v>115</v>
      </c>
      <c r="AZ10" s="426"/>
      <c r="BA10" s="426"/>
      <c r="BB10" s="426"/>
      <c r="BC10" s="426"/>
      <c r="BD10" s="426"/>
      <c r="BE10" s="426"/>
      <c r="BF10" s="426"/>
      <c r="BG10" s="426"/>
      <c r="BH10" s="426"/>
      <c r="BI10" s="426"/>
      <c r="BJ10" s="426"/>
      <c r="BK10" s="426"/>
      <c r="BL10" s="426"/>
      <c r="BM10" s="427"/>
      <c r="BN10" s="445">
        <v>1</v>
      </c>
      <c r="BO10" s="446"/>
      <c r="BP10" s="446"/>
      <c r="BQ10" s="446"/>
      <c r="BR10" s="446"/>
      <c r="BS10" s="446"/>
      <c r="BT10" s="446"/>
      <c r="BU10" s="447"/>
      <c r="BV10" s="445">
        <v>1</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88</v>
      </c>
      <c r="AV11" s="503"/>
      <c r="AW11" s="503"/>
      <c r="AX11" s="503"/>
      <c r="AY11" s="425" t="s">
        <v>120</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123</v>
      </c>
      <c r="DC11" s="559"/>
      <c r="DD11" s="559"/>
      <c r="DE11" s="559"/>
      <c r="DF11" s="559"/>
      <c r="DG11" s="559"/>
      <c r="DH11" s="559"/>
      <c r="DI11" s="560"/>
      <c r="DJ11" s="165"/>
      <c r="DK11" s="165"/>
      <c r="DL11" s="165"/>
      <c r="DM11" s="165"/>
      <c r="DN11" s="165"/>
      <c r="DO11" s="165"/>
    </row>
    <row r="12" spans="1:119" ht="18.75" customHeight="1" x14ac:dyDescent="0.15">
      <c r="A12" s="166"/>
      <c r="B12" s="561" t="s">
        <v>124</v>
      </c>
      <c r="C12" s="562"/>
      <c r="D12" s="562"/>
      <c r="E12" s="562"/>
      <c r="F12" s="562"/>
      <c r="G12" s="562"/>
      <c r="H12" s="562"/>
      <c r="I12" s="562"/>
      <c r="J12" s="562"/>
      <c r="K12" s="563"/>
      <c r="L12" s="570" t="s">
        <v>125</v>
      </c>
      <c r="M12" s="571"/>
      <c r="N12" s="571"/>
      <c r="O12" s="571"/>
      <c r="P12" s="571"/>
      <c r="Q12" s="572"/>
      <c r="R12" s="573">
        <v>19063</v>
      </c>
      <c r="S12" s="574"/>
      <c r="T12" s="574"/>
      <c r="U12" s="574"/>
      <c r="V12" s="575"/>
      <c r="W12" s="576" t="s">
        <v>1</v>
      </c>
      <c r="X12" s="503"/>
      <c r="Y12" s="503"/>
      <c r="Z12" s="503"/>
      <c r="AA12" s="503"/>
      <c r="AB12" s="577"/>
      <c r="AC12" s="502" t="s">
        <v>126</v>
      </c>
      <c r="AD12" s="503"/>
      <c r="AE12" s="503"/>
      <c r="AF12" s="503"/>
      <c r="AG12" s="577"/>
      <c r="AH12" s="502" t="s">
        <v>127</v>
      </c>
      <c r="AI12" s="503"/>
      <c r="AJ12" s="503"/>
      <c r="AK12" s="503"/>
      <c r="AL12" s="578"/>
      <c r="AM12" s="514" t="s">
        <v>128</v>
      </c>
      <c r="AN12" s="419"/>
      <c r="AO12" s="419"/>
      <c r="AP12" s="419"/>
      <c r="AQ12" s="419"/>
      <c r="AR12" s="419"/>
      <c r="AS12" s="419"/>
      <c r="AT12" s="420"/>
      <c r="AU12" s="502" t="s">
        <v>88</v>
      </c>
      <c r="AV12" s="503"/>
      <c r="AW12" s="503"/>
      <c r="AX12" s="503"/>
      <c r="AY12" s="425" t="s">
        <v>129</v>
      </c>
      <c r="AZ12" s="426"/>
      <c r="BA12" s="426"/>
      <c r="BB12" s="426"/>
      <c r="BC12" s="426"/>
      <c r="BD12" s="426"/>
      <c r="BE12" s="426"/>
      <c r="BF12" s="426"/>
      <c r="BG12" s="426"/>
      <c r="BH12" s="426"/>
      <c r="BI12" s="426"/>
      <c r="BJ12" s="426"/>
      <c r="BK12" s="426"/>
      <c r="BL12" s="426"/>
      <c r="BM12" s="427"/>
      <c r="BN12" s="445">
        <v>47513</v>
      </c>
      <c r="BO12" s="446"/>
      <c r="BP12" s="446"/>
      <c r="BQ12" s="446"/>
      <c r="BR12" s="446"/>
      <c r="BS12" s="446"/>
      <c r="BT12" s="446"/>
      <c r="BU12" s="447"/>
      <c r="BV12" s="445">
        <v>190840</v>
      </c>
      <c r="BW12" s="446"/>
      <c r="BX12" s="446"/>
      <c r="BY12" s="446"/>
      <c r="BZ12" s="446"/>
      <c r="CA12" s="446"/>
      <c r="CB12" s="446"/>
      <c r="CC12" s="447"/>
      <c r="CD12" s="454" t="s">
        <v>130</v>
      </c>
      <c r="CE12" s="455"/>
      <c r="CF12" s="455"/>
      <c r="CG12" s="455"/>
      <c r="CH12" s="455"/>
      <c r="CI12" s="455"/>
      <c r="CJ12" s="455"/>
      <c r="CK12" s="455"/>
      <c r="CL12" s="455"/>
      <c r="CM12" s="455"/>
      <c r="CN12" s="455"/>
      <c r="CO12" s="455"/>
      <c r="CP12" s="455"/>
      <c r="CQ12" s="455"/>
      <c r="CR12" s="455"/>
      <c r="CS12" s="456"/>
      <c r="CT12" s="558" t="s">
        <v>131</v>
      </c>
      <c r="CU12" s="559"/>
      <c r="CV12" s="559"/>
      <c r="CW12" s="559"/>
      <c r="CX12" s="559"/>
      <c r="CY12" s="559"/>
      <c r="CZ12" s="559"/>
      <c r="DA12" s="560"/>
      <c r="DB12" s="558" t="s">
        <v>132</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133</v>
      </c>
      <c r="N13" s="546"/>
      <c r="O13" s="546"/>
      <c r="P13" s="546"/>
      <c r="Q13" s="547"/>
      <c r="R13" s="548">
        <v>18948</v>
      </c>
      <c r="S13" s="549"/>
      <c r="T13" s="549"/>
      <c r="U13" s="549"/>
      <c r="V13" s="550"/>
      <c r="W13" s="536" t="s">
        <v>134</v>
      </c>
      <c r="X13" s="458"/>
      <c r="Y13" s="458"/>
      <c r="Z13" s="458"/>
      <c r="AA13" s="458"/>
      <c r="AB13" s="459"/>
      <c r="AC13" s="421">
        <v>458</v>
      </c>
      <c r="AD13" s="422"/>
      <c r="AE13" s="422"/>
      <c r="AF13" s="422"/>
      <c r="AG13" s="423"/>
      <c r="AH13" s="421">
        <v>470</v>
      </c>
      <c r="AI13" s="422"/>
      <c r="AJ13" s="422"/>
      <c r="AK13" s="422"/>
      <c r="AL13" s="424"/>
      <c r="AM13" s="514" t="s">
        <v>135</v>
      </c>
      <c r="AN13" s="419"/>
      <c r="AO13" s="419"/>
      <c r="AP13" s="419"/>
      <c r="AQ13" s="419"/>
      <c r="AR13" s="419"/>
      <c r="AS13" s="419"/>
      <c r="AT13" s="420"/>
      <c r="AU13" s="502" t="s">
        <v>136</v>
      </c>
      <c r="AV13" s="503"/>
      <c r="AW13" s="503"/>
      <c r="AX13" s="503"/>
      <c r="AY13" s="425" t="s">
        <v>137</v>
      </c>
      <c r="AZ13" s="426"/>
      <c r="BA13" s="426"/>
      <c r="BB13" s="426"/>
      <c r="BC13" s="426"/>
      <c r="BD13" s="426"/>
      <c r="BE13" s="426"/>
      <c r="BF13" s="426"/>
      <c r="BG13" s="426"/>
      <c r="BH13" s="426"/>
      <c r="BI13" s="426"/>
      <c r="BJ13" s="426"/>
      <c r="BK13" s="426"/>
      <c r="BL13" s="426"/>
      <c r="BM13" s="427"/>
      <c r="BN13" s="445">
        <v>-20913</v>
      </c>
      <c r="BO13" s="446"/>
      <c r="BP13" s="446"/>
      <c r="BQ13" s="446"/>
      <c r="BR13" s="446"/>
      <c r="BS13" s="446"/>
      <c r="BT13" s="446"/>
      <c r="BU13" s="447"/>
      <c r="BV13" s="445">
        <v>-261198</v>
      </c>
      <c r="BW13" s="446"/>
      <c r="BX13" s="446"/>
      <c r="BY13" s="446"/>
      <c r="BZ13" s="446"/>
      <c r="CA13" s="446"/>
      <c r="CB13" s="446"/>
      <c r="CC13" s="447"/>
      <c r="CD13" s="454" t="s">
        <v>138</v>
      </c>
      <c r="CE13" s="455"/>
      <c r="CF13" s="455"/>
      <c r="CG13" s="455"/>
      <c r="CH13" s="455"/>
      <c r="CI13" s="455"/>
      <c r="CJ13" s="455"/>
      <c r="CK13" s="455"/>
      <c r="CL13" s="455"/>
      <c r="CM13" s="455"/>
      <c r="CN13" s="455"/>
      <c r="CO13" s="455"/>
      <c r="CP13" s="455"/>
      <c r="CQ13" s="455"/>
      <c r="CR13" s="455"/>
      <c r="CS13" s="456"/>
      <c r="CT13" s="415">
        <v>14.2</v>
      </c>
      <c r="CU13" s="416"/>
      <c r="CV13" s="416"/>
      <c r="CW13" s="416"/>
      <c r="CX13" s="416"/>
      <c r="CY13" s="416"/>
      <c r="CZ13" s="416"/>
      <c r="DA13" s="417"/>
      <c r="DB13" s="415">
        <v>13.2</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139</v>
      </c>
      <c r="M14" s="579"/>
      <c r="N14" s="579"/>
      <c r="O14" s="579"/>
      <c r="P14" s="579"/>
      <c r="Q14" s="580"/>
      <c r="R14" s="548">
        <v>19247</v>
      </c>
      <c r="S14" s="549"/>
      <c r="T14" s="549"/>
      <c r="U14" s="549"/>
      <c r="V14" s="550"/>
      <c r="W14" s="551"/>
      <c r="X14" s="461"/>
      <c r="Y14" s="461"/>
      <c r="Z14" s="461"/>
      <c r="AA14" s="461"/>
      <c r="AB14" s="462"/>
      <c r="AC14" s="541">
        <v>6</v>
      </c>
      <c r="AD14" s="542"/>
      <c r="AE14" s="542"/>
      <c r="AF14" s="542"/>
      <c r="AG14" s="543"/>
      <c r="AH14" s="541">
        <v>5.8</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140</v>
      </c>
      <c r="CE14" s="452"/>
      <c r="CF14" s="452"/>
      <c r="CG14" s="452"/>
      <c r="CH14" s="452"/>
      <c r="CI14" s="452"/>
      <c r="CJ14" s="452"/>
      <c r="CK14" s="452"/>
      <c r="CL14" s="452"/>
      <c r="CM14" s="452"/>
      <c r="CN14" s="452"/>
      <c r="CO14" s="452"/>
      <c r="CP14" s="452"/>
      <c r="CQ14" s="452"/>
      <c r="CR14" s="452"/>
      <c r="CS14" s="453"/>
      <c r="CT14" s="552">
        <v>216.1</v>
      </c>
      <c r="CU14" s="553"/>
      <c r="CV14" s="553"/>
      <c r="CW14" s="553"/>
      <c r="CX14" s="553"/>
      <c r="CY14" s="553"/>
      <c r="CZ14" s="553"/>
      <c r="DA14" s="554"/>
      <c r="DB14" s="552">
        <v>219.3</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141</v>
      </c>
      <c r="N15" s="546"/>
      <c r="O15" s="546"/>
      <c r="P15" s="546"/>
      <c r="Q15" s="547"/>
      <c r="R15" s="548">
        <v>19145</v>
      </c>
      <c r="S15" s="549"/>
      <c r="T15" s="549"/>
      <c r="U15" s="549"/>
      <c r="V15" s="550"/>
      <c r="W15" s="536" t="s">
        <v>142</v>
      </c>
      <c r="X15" s="458"/>
      <c r="Y15" s="458"/>
      <c r="Z15" s="458"/>
      <c r="AA15" s="458"/>
      <c r="AB15" s="459"/>
      <c r="AC15" s="421">
        <v>1642</v>
      </c>
      <c r="AD15" s="422"/>
      <c r="AE15" s="422"/>
      <c r="AF15" s="422"/>
      <c r="AG15" s="423"/>
      <c r="AH15" s="421">
        <v>1801</v>
      </c>
      <c r="AI15" s="422"/>
      <c r="AJ15" s="422"/>
      <c r="AK15" s="422"/>
      <c r="AL15" s="424"/>
      <c r="AM15" s="514"/>
      <c r="AN15" s="419"/>
      <c r="AO15" s="419"/>
      <c r="AP15" s="419"/>
      <c r="AQ15" s="419"/>
      <c r="AR15" s="419"/>
      <c r="AS15" s="419"/>
      <c r="AT15" s="420"/>
      <c r="AU15" s="502"/>
      <c r="AV15" s="503"/>
      <c r="AW15" s="503"/>
      <c r="AX15" s="503"/>
      <c r="AY15" s="437" t="s">
        <v>143</v>
      </c>
      <c r="AZ15" s="438"/>
      <c r="BA15" s="438"/>
      <c r="BB15" s="438"/>
      <c r="BC15" s="438"/>
      <c r="BD15" s="438"/>
      <c r="BE15" s="438"/>
      <c r="BF15" s="438"/>
      <c r="BG15" s="438"/>
      <c r="BH15" s="438"/>
      <c r="BI15" s="438"/>
      <c r="BJ15" s="438"/>
      <c r="BK15" s="438"/>
      <c r="BL15" s="438"/>
      <c r="BM15" s="439"/>
      <c r="BN15" s="440">
        <v>1784529</v>
      </c>
      <c r="BO15" s="441"/>
      <c r="BP15" s="441"/>
      <c r="BQ15" s="441"/>
      <c r="BR15" s="441"/>
      <c r="BS15" s="441"/>
      <c r="BT15" s="441"/>
      <c r="BU15" s="442"/>
      <c r="BV15" s="440">
        <v>1821786</v>
      </c>
      <c r="BW15" s="441"/>
      <c r="BX15" s="441"/>
      <c r="BY15" s="441"/>
      <c r="BZ15" s="441"/>
      <c r="CA15" s="441"/>
      <c r="CB15" s="441"/>
      <c r="CC15" s="442"/>
      <c r="CD15" s="555" t="s">
        <v>144</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145</v>
      </c>
      <c r="M16" s="539"/>
      <c r="N16" s="539"/>
      <c r="O16" s="539"/>
      <c r="P16" s="539"/>
      <c r="Q16" s="540"/>
      <c r="R16" s="533" t="s">
        <v>146</v>
      </c>
      <c r="S16" s="534"/>
      <c r="T16" s="534"/>
      <c r="U16" s="534"/>
      <c r="V16" s="535"/>
      <c r="W16" s="551"/>
      <c r="X16" s="461"/>
      <c r="Y16" s="461"/>
      <c r="Z16" s="461"/>
      <c r="AA16" s="461"/>
      <c r="AB16" s="462"/>
      <c r="AC16" s="541">
        <v>21.6</v>
      </c>
      <c r="AD16" s="542"/>
      <c r="AE16" s="542"/>
      <c r="AF16" s="542"/>
      <c r="AG16" s="543"/>
      <c r="AH16" s="541">
        <v>22.3</v>
      </c>
      <c r="AI16" s="542"/>
      <c r="AJ16" s="542"/>
      <c r="AK16" s="542"/>
      <c r="AL16" s="544"/>
      <c r="AM16" s="514"/>
      <c r="AN16" s="419"/>
      <c r="AO16" s="419"/>
      <c r="AP16" s="419"/>
      <c r="AQ16" s="419"/>
      <c r="AR16" s="419"/>
      <c r="AS16" s="419"/>
      <c r="AT16" s="420"/>
      <c r="AU16" s="502"/>
      <c r="AV16" s="503"/>
      <c r="AW16" s="503"/>
      <c r="AX16" s="503"/>
      <c r="AY16" s="425" t="s">
        <v>147</v>
      </c>
      <c r="AZ16" s="426"/>
      <c r="BA16" s="426"/>
      <c r="BB16" s="426"/>
      <c r="BC16" s="426"/>
      <c r="BD16" s="426"/>
      <c r="BE16" s="426"/>
      <c r="BF16" s="426"/>
      <c r="BG16" s="426"/>
      <c r="BH16" s="426"/>
      <c r="BI16" s="426"/>
      <c r="BJ16" s="426"/>
      <c r="BK16" s="426"/>
      <c r="BL16" s="426"/>
      <c r="BM16" s="427"/>
      <c r="BN16" s="445">
        <v>3747886</v>
      </c>
      <c r="BO16" s="446"/>
      <c r="BP16" s="446"/>
      <c r="BQ16" s="446"/>
      <c r="BR16" s="446"/>
      <c r="BS16" s="446"/>
      <c r="BT16" s="446"/>
      <c r="BU16" s="447"/>
      <c r="BV16" s="445">
        <v>3706012</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148</v>
      </c>
      <c r="N17" s="531"/>
      <c r="O17" s="531"/>
      <c r="P17" s="531"/>
      <c r="Q17" s="532"/>
      <c r="R17" s="533" t="s">
        <v>149</v>
      </c>
      <c r="S17" s="534"/>
      <c r="T17" s="534"/>
      <c r="U17" s="534"/>
      <c r="V17" s="535"/>
      <c r="W17" s="536" t="s">
        <v>150</v>
      </c>
      <c r="X17" s="458"/>
      <c r="Y17" s="458"/>
      <c r="Z17" s="458"/>
      <c r="AA17" s="458"/>
      <c r="AB17" s="459"/>
      <c r="AC17" s="421">
        <v>5511</v>
      </c>
      <c r="AD17" s="422"/>
      <c r="AE17" s="422"/>
      <c r="AF17" s="422"/>
      <c r="AG17" s="423"/>
      <c r="AH17" s="421">
        <v>5794</v>
      </c>
      <c r="AI17" s="422"/>
      <c r="AJ17" s="422"/>
      <c r="AK17" s="422"/>
      <c r="AL17" s="424"/>
      <c r="AM17" s="514"/>
      <c r="AN17" s="419"/>
      <c r="AO17" s="419"/>
      <c r="AP17" s="419"/>
      <c r="AQ17" s="419"/>
      <c r="AR17" s="419"/>
      <c r="AS17" s="419"/>
      <c r="AT17" s="420"/>
      <c r="AU17" s="502"/>
      <c r="AV17" s="503"/>
      <c r="AW17" s="503"/>
      <c r="AX17" s="503"/>
      <c r="AY17" s="425" t="s">
        <v>151</v>
      </c>
      <c r="AZ17" s="426"/>
      <c r="BA17" s="426"/>
      <c r="BB17" s="426"/>
      <c r="BC17" s="426"/>
      <c r="BD17" s="426"/>
      <c r="BE17" s="426"/>
      <c r="BF17" s="426"/>
      <c r="BG17" s="426"/>
      <c r="BH17" s="426"/>
      <c r="BI17" s="426"/>
      <c r="BJ17" s="426"/>
      <c r="BK17" s="426"/>
      <c r="BL17" s="426"/>
      <c r="BM17" s="427"/>
      <c r="BN17" s="445">
        <v>2261019</v>
      </c>
      <c r="BO17" s="446"/>
      <c r="BP17" s="446"/>
      <c r="BQ17" s="446"/>
      <c r="BR17" s="446"/>
      <c r="BS17" s="446"/>
      <c r="BT17" s="446"/>
      <c r="BU17" s="447"/>
      <c r="BV17" s="445">
        <v>2305946</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152</v>
      </c>
      <c r="C18" s="508"/>
      <c r="D18" s="508"/>
      <c r="E18" s="509"/>
      <c r="F18" s="509"/>
      <c r="G18" s="509"/>
      <c r="H18" s="509"/>
      <c r="I18" s="509"/>
      <c r="J18" s="509"/>
      <c r="K18" s="509"/>
      <c r="L18" s="510">
        <v>23.9</v>
      </c>
      <c r="M18" s="510"/>
      <c r="N18" s="510"/>
      <c r="O18" s="510"/>
      <c r="P18" s="510"/>
      <c r="Q18" s="510"/>
      <c r="R18" s="511"/>
      <c r="S18" s="511"/>
      <c r="T18" s="511"/>
      <c r="U18" s="511"/>
      <c r="V18" s="512"/>
      <c r="W18" s="526"/>
      <c r="X18" s="527"/>
      <c r="Y18" s="527"/>
      <c r="Z18" s="527"/>
      <c r="AA18" s="527"/>
      <c r="AB18" s="537"/>
      <c r="AC18" s="409">
        <v>72.400000000000006</v>
      </c>
      <c r="AD18" s="410"/>
      <c r="AE18" s="410"/>
      <c r="AF18" s="410"/>
      <c r="AG18" s="513"/>
      <c r="AH18" s="409">
        <v>71.8</v>
      </c>
      <c r="AI18" s="410"/>
      <c r="AJ18" s="410"/>
      <c r="AK18" s="410"/>
      <c r="AL18" s="411"/>
      <c r="AM18" s="514"/>
      <c r="AN18" s="419"/>
      <c r="AO18" s="419"/>
      <c r="AP18" s="419"/>
      <c r="AQ18" s="419"/>
      <c r="AR18" s="419"/>
      <c r="AS18" s="419"/>
      <c r="AT18" s="420"/>
      <c r="AU18" s="502"/>
      <c r="AV18" s="503"/>
      <c r="AW18" s="503"/>
      <c r="AX18" s="503"/>
      <c r="AY18" s="425" t="s">
        <v>153</v>
      </c>
      <c r="AZ18" s="426"/>
      <c r="BA18" s="426"/>
      <c r="BB18" s="426"/>
      <c r="BC18" s="426"/>
      <c r="BD18" s="426"/>
      <c r="BE18" s="426"/>
      <c r="BF18" s="426"/>
      <c r="BG18" s="426"/>
      <c r="BH18" s="426"/>
      <c r="BI18" s="426"/>
      <c r="BJ18" s="426"/>
      <c r="BK18" s="426"/>
      <c r="BL18" s="426"/>
      <c r="BM18" s="427"/>
      <c r="BN18" s="445">
        <v>4469867</v>
      </c>
      <c r="BO18" s="446"/>
      <c r="BP18" s="446"/>
      <c r="BQ18" s="446"/>
      <c r="BR18" s="446"/>
      <c r="BS18" s="446"/>
      <c r="BT18" s="446"/>
      <c r="BU18" s="447"/>
      <c r="BV18" s="445">
        <v>4455840</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154</v>
      </c>
      <c r="C19" s="508"/>
      <c r="D19" s="508"/>
      <c r="E19" s="509"/>
      <c r="F19" s="509"/>
      <c r="G19" s="509"/>
      <c r="H19" s="509"/>
      <c r="I19" s="509"/>
      <c r="J19" s="509"/>
      <c r="K19" s="509"/>
      <c r="L19" s="515">
        <v>790</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155</v>
      </c>
      <c r="AZ19" s="426"/>
      <c r="BA19" s="426"/>
      <c r="BB19" s="426"/>
      <c r="BC19" s="426"/>
      <c r="BD19" s="426"/>
      <c r="BE19" s="426"/>
      <c r="BF19" s="426"/>
      <c r="BG19" s="426"/>
      <c r="BH19" s="426"/>
      <c r="BI19" s="426"/>
      <c r="BJ19" s="426"/>
      <c r="BK19" s="426"/>
      <c r="BL19" s="426"/>
      <c r="BM19" s="427"/>
      <c r="BN19" s="445">
        <v>5212358</v>
      </c>
      <c r="BO19" s="446"/>
      <c r="BP19" s="446"/>
      <c r="BQ19" s="446"/>
      <c r="BR19" s="446"/>
      <c r="BS19" s="446"/>
      <c r="BT19" s="446"/>
      <c r="BU19" s="447"/>
      <c r="BV19" s="445">
        <v>5319329</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156</v>
      </c>
      <c r="C20" s="508"/>
      <c r="D20" s="508"/>
      <c r="E20" s="509"/>
      <c r="F20" s="509"/>
      <c r="G20" s="509"/>
      <c r="H20" s="509"/>
      <c r="I20" s="509"/>
      <c r="J20" s="509"/>
      <c r="K20" s="509"/>
      <c r="L20" s="515">
        <v>7158</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157</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158</v>
      </c>
      <c r="C22" s="475"/>
      <c r="D22" s="476"/>
      <c r="E22" s="483" t="s">
        <v>1</v>
      </c>
      <c r="F22" s="458"/>
      <c r="G22" s="458"/>
      <c r="H22" s="458"/>
      <c r="I22" s="458"/>
      <c r="J22" s="458"/>
      <c r="K22" s="459"/>
      <c r="L22" s="483" t="s">
        <v>159</v>
      </c>
      <c r="M22" s="458"/>
      <c r="N22" s="458"/>
      <c r="O22" s="458"/>
      <c r="P22" s="459"/>
      <c r="Q22" s="468" t="s">
        <v>160</v>
      </c>
      <c r="R22" s="469"/>
      <c r="S22" s="469"/>
      <c r="T22" s="469"/>
      <c r="U22" s="469"/>
      <c r="V22" s="484"/>
      <c r="W22" s="486" t="s">
        <v>161</v>
      </c>
      <c r="X22" s="475"/>
      <c r="Y22" s="476"/>
      <c r="Z22" s="483" t="s">
        <v>1</v>
      </c>
      <c r="AA22" s="458"/>
      <c r="AB22" s="458"/>
      <c r="AC22" s="458"/>
      <c r="AD22" s="458"/>
      <c r="AE22" s="458"/>
      <c r="AF22" s="458"/>
      <c r="AG22" s="459"/>
      <c r="AH22" s="457" t="s">
        <v>162</v>
      </c>
      <c r="AI22" s="458"/>
      <c r="AJ22" s="458"/>
      <c r="AK22" s="458"/>
      <c r="AL22" s="459"/>
      <c r="AM22" s="457" t="s">
        <v>163</v>
      </c>
      <c r="AN22" s="463"/>
      <c r="AO22" s="463"/>
      <c r="AP22" s="463"/>
      <c r="AQ22" s="463"/>
      <c r="AR22" s="464"/>
      <c r="AS22" s="468" t="s">
        <v>160</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164</v>
      </c>
      <c r="AZ23" s="438"/>
      <c r="BA23" s="438"/>
      <c r="BB23" s="438"/>
      <c r="BC23" s="438"/>
      <c r="BD23" s="438"/>
      <c r="BE23" s="438"/>
      <c r="BF23" s="438"/>
      <c r="BG23" s="438"/>
      <c r="BH23" s="438"/>
      <c r="BI23" s="438"/>
      <c r="BJ23" s="438"/>
      <c r="BK23" s="438"/>
      <c r="BL23" s="438"/>
      <c r="BM23" s="439"/>
      <c r="BN23" s="445">
        <v>13552117</v>
      </c>
      <c r="BO23" s="446"/>
      <c r="BP23" s="446"/>
      <c r="BQ23" s="446"/>
      <c r="BR23" s="446"/>
      <c r="BS23" s="446"/>
      <c r="BT23" s="446"/>
      <c r="BU23" s="447"/>
      <c r="BV23" s="445">
        <v>13762085</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165</v>
      </c>
      <c r="F24" s="419"/>
      <c r="G24" s="419"/>
      <c r="H24" s="419"/>
      <c r="I24" s="419"/>
      <c r="J24" s="419"/>
      <c r="K24" s="420"/>
      <c r="L24" s="421">
        <v>1</v>
      </c>
      <c r="M24" s="422"/>
      <c r="N24" s="422"/>
      <c r="O24" s="422"/>
      <c r="P24" s="423"/>
      <c r="Q24" s="421">
        <v>4920</v>
      </c>
      <c r="R24" s="422"/>
      <c r="S24" s="422"/>
      <c r="T24" s="422"/>
      <c r="U24" s="422"/>
      <c r="V24" s="423"/>
      <c r="W24" s="487"/>
      <c r="X24" s="478"/>
      <c r="Y24" s="479"/>
      <c r="Z24" s="418" t="s">
        <v>166</v>
      </c>
      <c r="AA24" s="419"/>
      <c r="AB24" s="419"/>
      <c r="AC24" s="419"/>
      <c r="AD24" s="419"/>
      <c r="AE24" s="419"/>
      <c r="AF24" s="419"/>
      <c r="AG24" s="420"/>
      <c r="AH24" s="421">
        <v>168</v>
      </c>
      <c r="AI24" s="422"/>
      <c r="AJ24" s="422"/>
      <c r="AK24" s="422"/>
      <c r="AL24" s="423"/>
      <c r="AM24" s="421">
        <v>526680</v>
      </c>
      <c r="AN24" s="422"/>
      <c r="AO24" s="422"/>
      <c r="AP24" s="422"/>
      <c r="AQ24" s="422"/>
      <c r="AR24" s="423"/>
      <c r="AS24" s="421">
        <v>3135</v>
      </c>
      <c r="AT24" s="422"/>
      <c r="AU24" s="422"/>
      <c r="AV24" s="422"/>
      <c r="AW24" s="422"/>
      <c r="AX24" s="424"/>
      <c r="AY24" s="412" t="s">
        <v>167</v>
      </c>
      <c r="AZ24" s="413"/>
      <c r="BA24" s="413"/>
      <c r="BB24" s="413"/>
      <c r="BC24" s="413"/>
      <c r="BD24" s="413"/>
      <c r="BE24" s="413"/>
      <c r="BF24" s="413"/>
      <c r="BG24" s="413"/>
      <c r="BH24" s="413"/>
      <c r="BI24" s="413"/>
      <c r="BJ24" s="413"/>
      <c r="BK24" s="413"/>
      <c r="BL24" s="413"/>
      <c r="BM24" s="414"/>
      <c r="BN24" s="445">
        <v>7438404</v>
      </c>
      <c r="BO24" s="446"/>
      <c r="BP24" s="446"/>
      <c r="BQ24" s="446"/>
      <c r="BR24" s="446"/>
      <c r="BS24" s="446"/>
      <c r="BT24" s="446"/>
      <c r="BU24" s="447"/>
      <c r="BV24" s="445">
        <v>7454286</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168</v>
      </c>
      <c r="F25" s="419"/>
      <c r="G25" s="419"/>
      <c r="H25" s="419"/>
      <c r="I25" s="419"/>
      <c r="J25" s="419"/>
      <c r="K25" s="420"/>
      <c r="L25" s="421">
        <v>1</v>
      </c>
      <c r="M25" s="422"/>
      <c r="N25" s="422"/>
      <c r="O25" s="422"/>
      <c r="P25" s="423"/>
      <c r="Q25" s="421">
        <v>4680</v>
      </c>
      <c r="R25" s="422"/>
      <c r="S25" s="422"/>
      <c r="T25" s="422"/>
      <c r="U25" s="422"/>
      <c r="V25" s="423"/>
      <c r="W25" s="487"/>
      <c r="X25" s="478"/>
      <c r="Y25" s="479"/>
      <c r="Z25" s="418" t="s">
        <v>169</v>
      </c>
      <c r="AA25" s="419"/>
      <c r="AB25" s="419"/>
      <c r="AC25" s="419"/>
      <c r="AD25" s="419"/>
      <c r="AE25" s="419"/>
      <c r="AF25" s="419"/>
      <c r="AG25" s="420"/>
      <c r="AH25" s="421" t="s">
        <v>131</v>
      </c>
      <c r="AI25" s="422"/>
      <c r="AJ25" s="422"/>
      <c r="AK25" s="422"/>
      <c r="AL25" s="423"/>
      <c r="AM25" s="421" t="s">
        <v>131</v>
      </c>
      <c r="AN25" s="422"/>
      <c r="AO25" s="422"/>
      <c r="AP25" s="422"/>
      <c r="AQ25" s="422"/>
      <c r="AR25" s="423"/>
      <c r="AS25" s="421" t="s">
        <v>170</v>
      </c>
      <c r="AT25" s="422"/>
      <c r="AU25" s="422"/>
      <c r="AV25" s="422"/>
      <c r="AW25" s="422"/>
      <c r="AX25" s="424"/>
      <c r="AY25" s="437" t="s">
        <v>171</v>
      </c>
      <c r="AZ25" s="438"/>
      <c r="BA25" s="438"/>
      <c r="BB25" s="438"/>
      <c r="BC25" s="438"/>
      <c r="BD25" s="438"/>
      <c r="BE25" s="438"/>
      <c r="BF25" s="438"/>
      <c r="BG25" s="438"/>
      <c r="BH25" s="438"/>
      <c r="BI25" s="438"/>
      <c r="BJ25" s="438"/>
      <c r="BK25" s="438"/>
      <c r="BL25" s="438"/>
      <c r="BM25" s="439"/>
      <c r="BN25" s="440" t="s">
        <v>131</v>
      </c>
      <c r="BO25" s="441"/>
      <c r="BP25" s="441"/>
      <c r="BQ25" s="441"/>
      <c r="BR25" s="441"/>
      <c r="BS25" s="441"/>
      <c r="BT25" s="441"/>
      <c r="BU25" s="442"/>
      <c r="BV25" s="440" t="s">
        <v>170</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172</v>
      </c>
      <c r="F26" s="419"/>
      <c r="G26" s="419"/>
      <c r="H26" s="419"/>
      <c r="I26" s="419"/>
      <c r="J26" s="419"/>
      <c r="K26" s="420"/>
      <c r="L26" s="421">
        <v>1</v>
      </c>
      <c r="M26" s="422"/>
      <c r="N26" s="422"/>
      <c r="O26" s="422"/>
      <c r="P26" s="423"/>
      <c r="Q26" s="421">
        <v>4575</v>
      </c>
      <c r="R26" s="422"/>
      <c r="S26" s="422"/>
      <c r="T26" s="422"/>
      <c r="U26" s="422"/>
      <c r="V26" s="423"/>
      <c r="W26" s="487"/>
      <c r="X26" s="478"/>
      <c r="Y26" s="479"/>
      <c r="Z26" s="418" t="s">
        <v>173</v>
      </c>
      <c r="AA26" s="500"/>
      <c r="AB26" s="500"/>
      <c r="AC26" s="500"/>
      <c r="AD26" s="500"/>
      <c r="AE26" s="500"/>
      <c r="AF26" s="500"/>
      <c r="AG26" s="501"/>
      <c r="AH26" s="421">
        <v>17</v>
      </c>
      <c r="AI26" s="422"/>
      <c r="AJ26" s="422"/>
      <c r="AK26" s="422"/>
      <c r="AL26" s="423"/>
      <c r="AM26" s="421">
        <v>60452</v>
      </c>
      <c r="AN26" s="422"/>
      <c r="AO26" s="422"/>
      <c r="AP26" s="422"/>
      <c r="AQ26" s="422"/>
      <c r="AR26" s="423"/>
      <c r="AS26" s="421">
        <v>3556</v>
      </c>
      <c r="AT26" s="422"/>
      <c r="AU26" s="422"/>
      <c r="AV26" s="422"/>
      <c r="AW26" s="422"/>
      <c r="AX26" s="424"/>
      <c r="AY26" s="454" t="s">
        <v>174</v>
      </c>
      <c r="AZ26" s="455"/>
      <c r="BA26" s="455"/>
      <c r="BB26" s="455"/>
      <c r="BC26" s="455"/>
      <c r="BD26" s="455"/>
      <c r="BE26" s="455"/>
      <c r="BF26" s="455"/>
      <c r="BG26" s="455"/>
      <c r="BH26" s="455"/>
      <c r="BI26" s="455"/>
      <c r="BJ26" s="455"/>
      <c r="BK26" s="455"/>
      <c r="BL26" s="455"/>
      <c r="BM26" s="456"/>
      <c r="BN26" s="445" t="s">
        <v>170</v>
      </c>
      <c r="BO26" s="446"/>
      <c r="BP26" s="446"/>
      <c r="BQ26" s="446"/>
      <c r="BR26" s="446"/>
      <c r="BS26" s="446"/>
      <c r="BT26" s="446"/>
      <c r="BU26" s="447"/>
      <c r="BV26" s="445" t="s">
        <v>131</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175</v>
      </c>
      <c r="F27" s="419"/>
      <c r="G27" s="419"/>
      <c r="H27" s="419"/>
      <c r="I27" s="419"/>
      <c r="J27" s="419"/>
      <c r="K27" s="420"/>
      <c r="L27" s="421">
        <v>1</v>
      </c>
      <c r="M27" s="422"/>
      <c r="N27" s="422"/>
      <c r="O27" s="422"/>
      <c r="P27" s="423"/>
      <c r="Q27" s="421">
        <v>2880</v>
      </c>
      <c r="R27" s="422"/>
      <c r="S27" s="422"/>
      <c r="T27" s="422"/>
      <c r="U27" s="422"/>
      <c r="V27" s="423"/>
      <c r="W27" s="487"/>
      <c r="X27" s="478"/>
      <c r="Y27" s="479"/>
      <c r="Z27" s="418" t="s">
        <v>176</v>
      </c>
      <c r="AA27" s="419"/>
      <c r="AB27" s="419"/>
      <c r="AC27" s="419"/>
      <c r="AD27" s="419"/>
      <c r="AE27" s="419"/>
      <c r="AF27" s="419"/>
      <c r="AG27" s="420"/>
      <c r="AH27" s="421" t="s">
        <v>132</v>
      </c>
      <c r="AI27" s="422"/>
      <c r="AJ27" s="422"/>
      <c r="AK27" s="422"/>
      <c r="AL27" s="423"/>
      <c r="AM27" s="421" t="s">
        <v>132</v>
      </c>
      <c r="AN27" s="422"/>
      <c r="AO27" s="422"/>
      <c r="AP27" s="422"/>
      <c r="AQ27" s="422"/>
      <c r="AR27" s="423"/>
      <c r="AS27" s="421" t="s">
        <v>131</v>
      </c>
      <c r="AT27" s="422"/>
      <c r="AU27" s="422"/>
      <c r="AV27" s="422"/>
      <c r="AW27" s="422"/>
      <c r="AX27" s="424"/>
      <c r="AY27" s="451" t="s">
        <v>177</v>
      </c>
      <c r="AZ27" s="452"/>
      <c r="BA27" s="452"/>
      <c r="BB27" s="452"/>
      <c r="BC27" s="452"/>
      <c r="BD27" s="452"/>
      <c r="BE27" s="452"/>
      <c r="BF27" s="452"/>
      <c r="BG27" s="452"/>
      <c r="BH27" s="452"/>
      <c r="BI27" s="452"/>
      <c r="BJ27" s="452"/>
      <c r="BK27" s="452"/>
      <c r="BL27" s="452"/>
      <c r="BM27" s="453"/>
      <c r="BN27" s="448" t="s">
        <v>170</v>
      </c>
      <c r="BO27" s="449"/>
      <c r="BP27" s="449"/>
      <c r="BQ27" s="449"/>
      <c r="BR27" s="449"/>
      <c r="BS27" s="449"/>
      <c r="BT27" s="449"/>
      <c r="BU27" s="450"/>
      <c r="BV27" s="448" t="s">
        <v>131</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178</v>
      </c>
      <c r="F28" s="419"/>
      <c r="G28" s="419"/>
      <c r="H28" s="419"/>
      <c r="I28" s="419"/>
      <c r="J28" s="419"/>
      <c r="K28" s="420"/>
      <c r="L28" s="421">
        <v>1</v>
      </c>
      <c r="M28" s="422"/>
      <c r="N28" s="422"/>
      <c r="O28" s="422"/>
      <c r="P28" s="423"/>
      <c r="Q28" s="421">
        <v>2480</v>
      </c>
      <c r="R28" s="422"/>
      <c r="S28" s="422"/>
      <c r="T28" s="422"/>
      <c r="U28" s="422"/>
      <c r="V28" s="423"/>
      <c r="W28" s="487"/>
      <c r="X28" s="478"/>
      <c r="Y28" s="479"/>
      <c r="Z28" s="418" t="s">
        <v>179</v>
      </c>
      <c r="AA28" s="419"/>
      <c r="AB28" s="419"/>
      <c r="AC28" s="419"/>
      <c r="AD28" s="419"/>
      <c r="AE28" s="419"/>
      <c r="AF28" s="419"/>
      <c r="AG28" s="420"/>
      <c r="AH28" s="421">
        <v>4</v>
      </c>
      <c r="AI28" s="422"/>
      <c r="AJ28" s="422"/>
      <c r="AK28" s="422"/>
      <c r="AL28" s="423"/>
      <c r="AM28" s="421">
        <v>14476</v>
      </c>
      <c r="AN28" s="422"/>
      <c r="AO28" s="422"/>
      <c r="AP28" s="422"/>
      <c r="AQ28" s="422"/>
      <c r="AR28" s="423"/>
      <c r="AS28" s="421">
        <v>3619</v>
      </c>
      <c r="AT28" s="422"/>
      <c r="AU28" s="422"/>
      <c r="AV28" s="422"/>
      <c r="AW28" s="422"/>
      <c r="AX28" s="424"/>
      <c r="AY28" s="428" t="s">
        <v>180</v>
      </c>
      <c r="AZ28" s="429"/>
      <c r="BA28" s="429"/>
      <c r="BB28" s="430"/>
      <c r="BC28" s="437" t="s">
        <v>42</v>
      </c>
      <c r="BD28" s="438"/>
      <c r="BE28" s="438"/>
      <c r="BF28" s="438"/>
      <c r="BG28" s="438"/>
      <c r="BH28" s="438"/>
      <c r="BI28" s="438"/>
      <c r="BJ28" s="438"/>
      <c r="BK28" s="438"/>
      <c r="BL28" s="438"/>
      <c r="BM28" s="439"/>
      <c r="BN28" s="440">
        <v>116967</v>
      </c>
      <c r="BO28" s="441"/>
      <c r="BP28" s="441"/>
      <c r="BQ28" s="441"/>
      <c r="BR28" s="441"/>
      <c r="BS28" s="441"/>
      <c r="BT28" s="441"/>
      <c r="BU28" s="442"/>
      <c r="BV28" s="440">
        <v>164479</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181</v>
      </c>
      <c r="F29" s="419"/>
      <c r="G29" s="419"/>
      <c r="H29" s="419"/>
      <c r="I29" s="419"/>
      <c r="J29" s="419"/>
      <c r="K29" s="420"/>
      <c r="L29" s="421">
        <v>10</v>
      </c>
      <c r="M29" s="422"/>
      <c r="N29" s="422"/>
      <c r="O29" s="422"/>
      <c r="P29" s="423"/>
      <c r="Q29" s="421">
        <v>2320</v>
      </c>
      <c r="R29" s="422"/>
      <c r="S29" s="422"/>
      <c r="T29" s="422"/>
      <c r="U29" s="422"/>
      <c r="V29" s="423"/>
      <c r="W29" s="488"/>
      <c r="X29" s="489"/>
      <c r="Y29" s="490"/>
      <c r="Z29" s="418" t="s">
        <v>182</v>
      </c>
      <c r="AA29" s="419"/>
      <c r="AB29" s="419"/>
      <c r="AC29" s="419"/>
      <c r="AD29" s="419"/>
      <c r="AE29" s="419"/>
      <c r="AF29" s="419"/>
      <c r="AG29" s="420"/>
      <c r="AH29" s="421">
        <v>172</v>
      </c>
      <c r="AI29" s="422"/>
      <c r="AJ29" s="422"/>
      <c r="AK29" s="422"/>
      <c r="AL29" s="423"/>
      <c r="AM29" s="421">
        <v>541156</v>
      </c>
      <c r="AN29" s="422"/>
      <c r="AO29" s="422"/>
      <c r="AP29" s="422"/>
      <c r="AQ29" s="422"/>
      <c r="AR29" s="423"/>
      <c r="AS29" s="421">
        <v>3146</v>
      </c>
      <c r="AT29" s="422"/>
      <c r="AU29" s="422"/>
      <c r="AV29" s="422"/>
      <c r="AW29" s="422"/>
      <c r="AX29" s="424"/>
      <c r="AY29" s="431"/>
      <c r="AZ29" s="432"/>
      <c r="BA29" s="432"/>
      <c r="BB29" s="433"/>
      <c r="BC29" s="425" t="s">
        <v>183</v>
      </c>
      <c r="BD29" s="426"/>
      <c r="BE29" s="426"/>
      <c r="BF29" s="426"/>
      <c r="BG29" s="426"/>
      <c r="BH29" s="426"/>
      <c r="BI29" s="426"/>
      <c r="BJ29" s="426"/>
      <c r="BK29" s="426"/>
      <c r="BL29" s="426"/>
      <c r="BM29" s="427"/>
      <c r="BN29" s="445">
        <v>562</v>
      </c>
      <c r="BO29" s="446"/>
      <c r="BP29" s="446"/>
      <c r="BQ29" s="446"/>
      <c r="BR29" s="446"/>
      <c r="BS29" s="446"/>
      <c r="BT29" s="446"/>
      <c r="BU29" s="447"/>
      <c r="BV29" s="445">
        <v>562</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184</v>
      </c>
      <c r="X30" s="498"/>
      <c r="Y30" s="498"/>
      <c r="Z30" s="498"/>
      <c r="AA30" s="498"/>
      <c r="AB30" s="498"/>
      <c r="AC30" s="498"/>
      <c r="AD30" s="498"/>
      <c r="AE30" s="498"/>
      <c r="AF30" s="498"/>
      <c r="AG30" s="499"/>
      <c r="AH30" s="409">
        <v>97.8</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197968</v>
      </c>
      <c r="BO30" s="449"/>
      <c r="BP30" s="449"/>
      <c r="BQ30" s="449"/>
      <c r="BR30" s="449"/>
      <c r="BS30" s="449"/>
      <c r="BT30" s="449"/>
      <c r="BU30" s="450"/>
      <c r="BV30" s="448">
        <v>189242</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191</v>
      </c>
      <c r="D33" s="408"/>
      <c r="E33" s="407" t="s">
        <v>192</v>
      </c>
      <c r="F33" s="407"/>
      <c r="G33" s="407"/>
      <c r="H33" s="407"/>
      <c r="I33" s="407"/>
      <c r="J33" s="407"/>
      <c r="K33" s="407"/>
      <c r="L33" s="407"/>
      <c r="M33" s="407"/>
      <c r="N33" s="407"/>
      <c r="O33" s="407"/>
      <c r="P33" s="407"/>
      <c r="Q33" s="407"/>
      <c r="R33" s="407"/>
      <c r="S33" s="407"/>
      <c r="T33" s="195"/>
      <c r="U33" s="408" t="s">
        <v>193</v>
      </c>
      <c r="V33" s="408"/>
      <c r="W33" s="407" t="s">
        <v>192</v>
      </c>
      <c r="X33" s="407"/>
      <c r="Y33" s="407"/>
      <c r="Z33" s="407"/>
      <c r="AA33" s="407"/>
      <c r="AB33" s="407"/>
      <c r="AC33" s="407"/>
      <c r="AD33" s="407"/>
      <c r="AE33" s="407"/>
      <c r="AF33" s="407"/>
      <c r="AG33" s="407"/>
      <c r="AH33" s="407"/>
      <c r="AI33" s="407"/>
      <c r="AJ33" s="407"/>
      <c r="AK33" s="407"/>
      <c r="AL33" s="195"/>
      <c r="AM33" s="408" t="s">
        <v>191</v>
      </c>
      <c r="AN33" s="408"/>
      <c r="AO33" s="407" t="s">
        <v>194</v>
      </c>
      <c r="AP33" s="407"/>
      <c r="AQ33" s="407"/>
      <c r="AR33" s="407"/>
      <c r="AS33" s="407"/>
      <c r="AT33" s="407"/>
      <c r="AU33" s="407"/>
      <c r="AV33" s="407"/>
      <c r="AW33" s="407"/>
      <c r="AX33" s="407"/>
      <c r="AY33" s="407"/>
      <c r="AZ33" s="407"/>
      <c r="BA33" s="407"/>
      <c r="BB33" s="407"/>
      <c r="BC33" s="407"/>
      <c r="BD33" s="196"/>
      <c r="BE33" s="407" t="s">
        <v>195</v>
      </c>
      <c r="BF33" s="407"/>
      <c r="BG33" s="407" t="s">
        <v>196</v>
      </c>
      <c r="BH33" s="407"/>
      <c r="BI33" s="407"/>
      <c r="BJ33" s="407"/>
      <c r="BK33" s="407"/>
      <c r="BL33" s="407"/>
      <c r="BM33" s="407"/>
      <c r="BN33" s="407"/>
      <c r="BO33" s="407"/>
      <c r="BP33" s="407"/>
      <c r="BQ33" s="407"/>
      <c r="BR33" s="407"/>
      <c r="BS33" s="407"/>
      <c r="BT33" s="407"/>
      <c r="BU33" s="407"/>
      <c r="BV33" s="196"/>
      <c r="BW33" s="408" t="s">
        <v>195</v>
      </c>
      <c r="BX33" s="408"/>
      <c r="BY33" s="407" t="s">
        <v>197</v>
      </c>
      <c r="BZ33" s="407"/>
      <c r="CA33" s="407"/>
      <c r="CB33" s="407"/>
      <c r="CC33" s="407"/>
      <c r="CD33" s="407"/>
      <c r="CE33" s="407"/>
      <c r="CF33" s="407"/>
      <c r="CG33" s="407"/>
      <c r="CH33" s="407"/>
      <c r="CI33" s="407"/>
      <c r="CJ33" s="407"/>
      <c r="CK33" s="407"/>
      <c r="CL33" s="407"/>
      <c r="CM33" s="407"/>
      <c r="CN33" s="195"/>
      <c r="CO33" s="408" t="s">
        <v>193</v>
      </c>
      <c r="CP33" s="408"/>
      <c r="CQ33" s="407" t="s">
        <v>198</v>
      </c>
      <c r="CR33" s="407"/>
      <c r="CS33" s="407"/>
      <c r="CT33" s="407"/>
      <c r="CU33" s="407"/>
      <c r="CV33" s="407"/>
      <c r="CW33" s="407"/>
      <c r="CX33" s="407"/>
      <c r="CY33" s="407"/>
      <c r="CZ33" s="407"/>
      <c r="DA33" s="407"/>
      <c r="DB33" s="407"/>
      <c r="DC33" s="407"/>
      <c r="DD33" s="407"/>
      <c r="DE33" s="407"/>
      <c r="DF33" s="195"/>
      <c r="DG33" s="406" t="s">
        <v>199</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5</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8</v>
      </c>
      <c r="AN34" s="404"/>
      <c r="AO34" s="403" t="str">
        <f>IF('各会計、関係団体の財政状況及び健全化判断比率'!B31="","",'各会計、関係団体の財政状況及び健全化判断比率'!B31)</f>
        <v>水道事業会計</v>
      </c>
      <c r="AP34" s="403"/>
      <c r="AQ34" s="403"/>
      <c r="AR34" s="403"/>
      <c r="AS34" s="403"/>
      <c r="AT34" s="403"/>
      <c r="AU34" s="403"/>
      <c r="AV34" s="403"/>
      <c r="AW34" s="403"/>
      <c r="AX34" s="403"/>
      <c r="AY34" s="403"/>
      <c r="AZ34" s="403"/>
      <c r="BA34" s="403"/>
      <c r="BB34" s="403"/>
      <c r="BC34" s="403"/>
      <c r="BD34" s="193"/>
      <c r="BE34" s="404">
        <f>IF(BG34="","",MAX(C34:D43,U34:V43,AM34:AN43)+1)</f>
        <v>9</v>
      </c>
      <c r="BF34" s="404"/>
      <c r="BG34" s="403" t="str">
        <f>IF('各会計、関係団体の財政状況及び健全化判断比率'!B32="","",'各会計、関係団体の財政状況及び健全化判断比率'!B32)</f>
        <v>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11</v>
      </c>
      <c r="BX34" s="404"/>
      <c r="BY34" s="403" t="str">
        <f>IF('各会計、関係団体の財政状況及び健全化判断比率'!B68="","",'各会計、関係団体の財政状況及び健全化判断比率'!B68)</f>
        <v>老人福祉施設三室園組合</v>
      </c>
      <c r="BZ34" s="403"/>
      <c r="CA34" s="403"/>
      <c r="CB34" s="403"/>
      <c r="CC34" s="403"/>
      <c r="CD34" s="403"/>
      <c r="CE34" s="403"/>
      <c r="CF34" s="403"/>
      <c r="CG34" s="403"/>
      <c r="CH34" s="403"/>
      <c r="CI34" s="403"/>
      <c r="CJ34" s="403"/>
      <c r="CK34" s="403"/>
      <c r="CL34" s="403"/>
      <c r="CM34" s="403"/>
      <c r="CN34" s="193"/>
      <c r="CO34" s="404">
        <f>IF(CQ34="","",MAX(C34:D43,U34:V43,AM34:AN43,BE34:BF43,BW34:BX43)+1)</f>
        <v>16</v>
      </c>
      <c r="CP34" s="404"/>
      <c r="CQ34" s="403" t="str">
        <f>IF('各会計、関係団体の財政状況及び健全化判断比率'!BS7="","",'各会計、関係団体の財政状況及び健全化判断比率'!BS7)</f>
        <v>公益財団法人平群町地域振興センター</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住宅新築資金等貸付事業特別会計</v>
      </c>
      <c r="F35" s="403"/>
      <c r="G35" s="403"/>
      <c r="H35" s="403"/>
      <c r="I35" s="403"/>
      <c r="J35" s="403"/>
      <c r="K35" s="403"/>
      <c r="L35" s="403"/>
      <c r="M35" s="403"/>
      <c r="N35" s="403"/>
      <c r="O35" s="403"/>
      <c r="P35" s="403"/>
      <c r="Q35" s="403"/>
      <c r="R35" s="403"/>
      <c r="S35" s="403"/>
      <c r="T35" s="193"/>
      <c r="U35" s="404">
        <f>IF(W35="","",U34+1)</f>
        <v>6</v>
      </c>
      <c r="V35" s="404"/>
      <c r="W35" s="403" t="str">
        <f>IF('各会計、関係団体の財政状況及び健全化判断比率'!B29="","",'各会計、関係団体の財政状況及び健全化判断比率'!B29)</f>
        <v>後期高齢者医療特別会計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10</v>
      </c>
      <c r="BF35" s="404"/>
      <c r="BG35" s="403" t="str">
        <f>IF('各会計、関係団体の財政状況及び健全化判断比率'!B33="","",'各会計、関係団体の財政状況及び健全化判断比率'!B33)</f>
        <v>農業集落排水事業特別会計</v>
      </c>
      <c r="BH35" s="403"/>
      <c r="BI35" s="403"/>
      <c r="BJ35" s="403"/>
      <c r="BK35" s="403"/>
      <c r="BL35" s="403"/>
      <c r="BM35" s="403"/>
      <c r="BN35" s="403"/>
      <c r="BO35" s="403"/>
      <c r="BP35" s="403"/>
      <c r="BQ35" s="403"/>
      <c r="BR35" s="403"/>
      <c r="BS35" s="403"/>
      <c r="BT35" s="403"/>
      <c r="BU35" s="403"/>
      <c r="BV35" s="193"/>
      <c r="BW35" s="404">
        <f t="shared" ref="BW35:BW43" si="2">IF(BY35="","",BW34+1)</f>
        <v>12</v>
      </c>
      <c r="BX35" s="404"/>
      <c r="BY35" s="403" t="str">
        <f>IF('各会計、関係団体の財政状況及び健全化判断比率'!B69="","",'各会計、関係団体の財政状況及び健全化判断比率'!B69)</f>
        <v>奈良県市町村総合事務組合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f>IF(E36="","",C35+1)</f>
        <v>3</v>
      </c>
      <c r="D36" s="404"/>
      <c r="E36" s="403" t="str">
        <f>IF('各会計、関係団体の財政状況及び健全化判断比率'!B9="","",'各会計、関係団体の財政状況及び健全化判断比率'!B9)</f>
        <v>学校給食費特別会計</v>
      </c>
      <c r="F36" s="403"/>
      <c r="G36" s="403"/>
      <c r="H36" s="403"/>
      <c r="I36" s="403"/>
      <c r="J36" s="403"/>
      <c r="K36" s="403"/>
      <c r="L36" s="403"/>
      <c r="M36" s="403"/>
      <c r="N36" s="403"/>
      <c r="O36" s="403"/>
      <c r="P36" s="403"/>
      <c r="Q36" s="403"/>
      <c r="R36" s="403"/>
      <c r="S36" s="403"/>
      <c r="T36" s="193"/>
      <c r="U36" s="404">
        <f t="shared" ref="U36:U43" si="4">IF(W36="","",U35+1)</f>
        <v>7</v>
      </c>
      <c r="V36" s="404"/>
      <c r="W36" s="403" t="str">
        <f>IF('各会計、関係団体の財政状況及び健全化判断比率'!B30="","",'各会計、関係団体の財政状況及び健全化判断比率'!B30)</f>
        <v>介護保険特別会計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13</v>
      </c>
      <c r="BX36" s="404"/>
      <c r="BY36" s="403" t="str">
        <f>IF('各会計、関係団体の財政状況及び健全化判断比率'!B70="","",'各会計、関係団体の財政状況及び健全化判断比率'!B70)</f>
        <v>王寺周辺広域休日応急診療施設組合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f>IF(E37="","",C36+1)</f>
        <v>4</v>
      </c>
      <c r="D37" s="404"/>
      <c r="E37" s="403" t="str">
        <f>IF('各会計、関係団体の財政状況及び健全化判断比率'!B10="","",'各会計、関係団体の財政状況及び健全化判断比率'!B10)</f>
        <v>奨学資金貸付事業特別会計</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14</v>
      </c>
      <c r="BX37" s="404"/>
      <c r="BY37" s="403" t="str">
        <f>IF('各会計、関係団体の財政状況及び健全化判断比率'!B71="","",'各会計、関係団体の財政状況及び健全化判断比率'!B71)</f>
        <v>奈良県後期高齢者医療広域連合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15</v>
      </c>
      <c r="BX38" s="404"/>
      <c r="BY38" s="403" t="str">
        <f>IF('各会計、関係団体の財政状況及び健全化判断比率'!B72="","",'各会計、関係団体の財政状況及び健全化判断比率'!B72)</f>
        <v>奈良県広域消防組合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t="str">
        <f t="shared" si="2"/>
        <v/>
      </c>
      <c r="BX39" s="404"/>
      <c r="BY39" s="403" t="str">
        <f>IF('各会計、関係団体の財政状況及び健全化判断比率'!B73="","",'各会計、関係団体の財政状況及び健全化判断比率'!B73)</f>
        <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204</v>
      </c>
    </row>
    <row r="50" spans="5:5" x14ac:dyDescent="0.15">
      <c r="E50" s="167" t="s">
        <v>205</v>
      </c>
    </row>
    <row r="51" spans="5:5" x14ac:dyDescent="0.15">
      <c r="E51" s="167" t="s">
        <v>206</v>
      </c>
    </row>
    <row r="52" spans="5:5" x14ac:dyDescent="0.15">
      <c r="E52" s="167" t="s">
        <v>207</v>
      </c>
    </row>
    <row r="53" spans="5:5" x14ac:dyDescent="0.15">
      <c r="E53" s="167" t="s">
        <v>208</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NIF0dUtcsHF9oQ8q6fjfoV9aYAuX61j2sUqBJ4J10X9mauNFAsWw0k4lonR5SiGySfnNHT6988GLtEWyyC+/vg==" saltValue="3HpWNXl9o8Sa9Yc6vz9x+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21" t="s">
        <v>562</v>
      </c>
      <c r="D34" s="1221"/>
      <c r="E34" s="1222"/>
      <c r="F34" s="32" t="s">
        <v>563</v>
      </c>
      <c r="G34" s="33" t="s">
        <v>563</v>
      </c>
      <c r="H34" s="33" t="s">
        <v>564</v>
      </c>
      <c r="I34" s="33" t="s">
        <v>565</v>
      </c>
      <c r="J34" s="34" t="s">
        <v>566</v>
      </c>
      <c r="K34" s="22"/>
      <c r="L34" s="22"/>
      <c r="M34" s="22"/>
      <c r="N34" s="22"/>
      <c r="O34" s="22"/>
      <c r="P34" s="22"/>
    </row>
    <row r="35" spans="1:16" ht="39" customHeight="1" x14ac:dyDescent="0.15">
      <c r="A35" s="22"/>
      <c r="B35" s="35"/>
      <c r="C35" s="1215" t="s">
        <v>567</v>
      </c>
      <c r="D35" s="1216"/>
      <c r="E35" s="1217"/>
      <c r="F35" s="36">
        <v>7.99</v>
      </c>
      <c r="G35" s="37">
        <v>6.89</v>
      </c>
      <c r="H35" s="37">
        <v>5.42</v>
      </c>
      <c r="I35" s="37">
        <v>8.35</v>
      </c>
      <c r="J35" s="38">
        <v>7.67</v>
      </c>
      <c r="K35" s="22"/>
      <c r="L35" s="22"/>
      <c r="M35" s="22"/>
      <c r="N35" s="22"/>
      <c r="O35" s="22"/>
      <c r="P35" s="22"/>
    </row>
    <row r="36" spans="1:16" ht="39" customHeight="1" x14ac:dyDescent="0.15">
      <c r="A36" s="22"/>
      <c r="B36" s="35"/>
      <c r="C36" s="1215" t="s">
        <v>568</v>
      </c>
      <c r="D36" s="1216"/>
      <c r="E36" s="1217"/>
      <c r="F36" s="36">
        <v>3.25</v>
      </c>
      <c r="G36" s="37">
        <v>4.07</v>
      </c>
      <c r="H36" s="37">
        <v>5.56</v>
      </c>
      <c r="I36" s="37">
        <v>3.95</v>
      </c>
      <c r="J36" s="38">
        <v>4.4000000000000004</v>
      </c>
      <c r="K36" s="22"/>
      <c r="L36" s="22"/>
      <c r="M36" s="22"/>
      <c r="N36" s="22"/>
      <c r="O36" s="22"/>
      <c r="P36" s="22"/>
    </row>
    <row r="37" spans="1:16" ht="39" customHeight="1" x14ac:dyDescent="0.15">
      <c r="A37" s="22"/>
      <c r="B37" s="35"/>
      <c r="C37" s="1215" t="s">
        <v>569</v>
      </c>
      <c r="D37" s="1216"/>
      <c r="E37" s="1217"/>
      <c r="F37" s="36">
        <v>1.77</v>
      </c>
      <c r="G37" s="37">
        <v>0.05</v>
      </c>
      <c r="H37" s="37" t="s">
        <v>570</v>
      </c>
      <c r="I37" s="37" t="s">
        <v>571</v>
      </c>
      <c r="J37" s="38">
        <v>3.2</v>
      </c>
      <c r="K37" s="22"/>
      <c r="L37" s="22"/>
      <c r="M37" s="22"/>
      <c r="N37" s="22"/>
      <c r="O37" s="22"/>
      <c r="P37" s="22"/>
    </row>
    <row r="38" spans="1:16" ht="39" customHeight="1" x14ac:dyDescent="0.15">
      <c r="A38" s="22"/>
      <c r="B38" s="35"/>
      <c r="C38" s="1215" t="s">
        <v>572</v>
      </c>
      <c r="D38" s="1216"/>
      <c r="E38" s="1217"/>
      <c r="F38" s="36">
        <v>0</v>
      </c>
      <c r="G38" s="37">
        <v>0.4</v>
      </c>
      <c r="H38" s="37">
        <v>1.54</v>
      </c>
      <c r="I38" s="37">
        <v>1.65</v>
      </c>
      <c r="J38" s="38">
        <v>1.97</v>
      </c>
      <c r="K38" s="22"/>
      <c r="L38" s="22"/>
      <c r="M38" s="22"/>
      <c r="N38" s="22"/>
      <c r="O38" s="22"/>
      <c r="P38" s="22"/>
    </row>
    <row r="39" spans="1:16" ht="39" customHeight="1" x14ac:dyDescent="0.15">
      <c r="A39" s="22"/>
      <c r="B39" s="35"/>
      <c r="C39" s="1215" t="s">
        <v>573</v>
      </c>
      <c r="D39" s="1216"/>
      <c r="E39" s="1217"/>
      <c r="F39" s="36">
        <v>0.52</v>
      </c>
      <c r="G39" s="37">
        <v>0.52</v>
      </c>
      <c r="H39" s="37">
        <v>0.52</v>
      </c>
      <c r="I39" s="37">
        <v>0.53</v>
      </c>
      <c r="J39" s="38">
        <v>0.5</v>
      </c>
      <c r="K39" s="22"/>
      <c r="L39" s="22"/>
      <c r="M39" s="22"/>
      <c r="N39" s="22"/>
      <c r="O39" s="22"/>
      <c r="P39" s="22"/>
    </row>
    <row r="40" spans="1:16" ht="39" customHeight="1" x14ac:dyDescent="0.15">
      <c r="A40" s="22"/>
      <c r="B40" s="35"/>
      <c r="C40" s="1215" t="s">
        <v>574</v>
      </c>
      <c r="D40" s="1216"/>
      <c r="E40" s="1217"/>
      <c r="F40" s="36">
        <v>0</v>
      </c>
      <c r="G40" s="37">
        <v>0.01</v>
      </c>
      <c r="H40" s="37">
        <v>0.01</v>
      </c>
      <c r="I40" s="37">
        <v>0</v>
      </c>
      <c r="J40" s="38">
        <v>0</v>
      </c>
      <c r="K40" s="22"/>
      <c r="L40" s="22"/>
      <c r="M40" s="22"/>
      <c r="N40" s="22"/>
      <c r="O40" s="22"/>
      <c r="P40" s="22"/>
    </row>
    <row r="41" spans="1:16" ht="39" customHeight="1" x14ac:dyDescent="0.15">
      <c r="A41" s="22"/>
      <c r="B41" s="35"/>
      <c r="C41" s="1215" t="s">
        <v>575</v>
      </c>
      <c r="D41" s="1216"/>
      <c r="E41" s="1217"/>
      <c r="F41" s="36">
        <v>0</v>
      </c>
      <c r="G41" s="37">
        <v>0</v>
      </c>
      <c r="H41" s="37">
        <v>0</v>
      </c>
      <c r="I41" s="37">
        <v>0</v>
      </c>
      <c r="J41" s="38">
        <v>0</v>
      </c>
      <c r="K41" s="22"/>
      <c r="L41" s="22"/>
      <c r="M41" s="22"/>
      <c r="N41" s="22"/>
      <c r="O41" s="22"/>
      <c r="P41" s="22"/>
    </row>
    <row r="42" spans="1:16" ht="39" customHeight="1" x14ac:dyDescent="0.15">
      <c r="A42" s="22"/>
      <c r="B42" s="39"/>
      <c r="C42" s="1215" t="s">
        <v>576</v>
      </c>
      <c r="D42" s="1216"/>
      <c r="E42" s="1217"/>
      <c r="F42" s="36" t="s">
        <v>513</v>
      </c>
      <c r="G42" s="37" t="s">
        <v>513</v>
      </c>
      <c r="H42" s="37" t="s">
        <v>513</v>
      </c>
      <c r="I42" s="37" t="s">
        <v>513</v>
      </c>
      <c r="J42" s="38" t="s">
        <v>513</v>
      </c>
      <c r="K42" s="22"/>
      <c r="L42" s="22"/>
      <c r="M42" s="22"/>
      <c r="N42" s="22"/>
      <c r="O42" s="22"/>
      <c r="P42" s="22"/>
    </row>
    <row r="43" spans="1:16" ht="39" customHeight="1" thickBot="1" x14ac:dyDescent="0.2">
      <c r="A43" s="22"/>
      <c r="B43" s="40"/>
      <c r="C43" s="1218" t="s">
        <v>577</v>
      </c>
      <c r="D43" s="1219"/>
      <c r="E43" s="1220"/>
      <c r="F43" s="41">
        <v>0.02</v>
      </c>
      <c r="G43" s="42">
        <v>0.09</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m78fVCHAN3Ik9AyPZWnsDm9FtNSU8Wro2LKG7rGBoJaZ94DXCziio2CPwxryOkpeYbE56Q72tBY1xWV8f97JZw==" saltValue="APOl3qakb1ck8YgkigFYh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31" t="s">
        <v>11</v>
      </c>
      <c r="C45" s="1232"/>
      <c r="D45" s="58"/>
      <c r="E45" s="1237" t="s">
        <v>12</v>
      </c>
      <c r="F45" s="1237"/>
      <c r="G45" s="1237"/>
      <c r="H45" s="1237"/>
      <c r="I45" s="1237"/>
      <c r="J45" s="1238"/>
      <c r="K45" s="59">
        <v>982</v>
      </c>
      <c r="L45" s="60">
        <v>975</v>
      </c>
      <c r="M45" s="60">
        <v>921</v>
      </c>
      <c r="N45" s="60">
        <v>1039</v>
      </c>
      <c r="O45" s="61">
        <v>1040</v>
      </c>
      <c r="P45" s="48"/>
      <c r="Q45" s="48"/>
      <c r="R45" s="48"/>
      <c r="S45" s="48"/>
      <c r="T45" s="48"/>
      <c r="U45" s="48"/>
    </row>
    <row r="46" spans="1:21" ht="30.75" customHeight="1" x14ac:dyDescent="0.15">
      <c r="A46" s="48"/>
      <c r="B46" s="1233"/>
      <c r="C46" s="1234"/>
      <c r="D46" s="62"/>
      <c r="E46" s="1225" t="s">
        <v>13</v>
      </c>
      <c r="F46" s="1225"/>
      <c r="G46" s="1225"/>
      <c r="H46" s="1225"/>
      <c r="I46" s="1225"/>
      <c r="J46" s="1226"/>
      <c r="K46" s="63" t="s">
        <v>513</v>
      </c>
      <c r="L46" s="64" t="s">
        <v>513</v>
      </c>
      <c r="M46" s="64" t="s">
        <v>513</v>
      </c>
      <c r="N46" s="64" t="s">
        <v>513</v>
      </c>
      <c r="O46" s="65" t="s">
        <v>513</v>
      </c>
      <c r="P46" s="48"/>
      <c r="Q46" s="48"/>
      <c r="R46" s="48"/>
      <c r="S46" s="48"/>
      <c r="T46" s="48"/>
      <c r="U46" s="48"/>
    </row>
    <row r="47" spans="1:21" ht="30.75" customHeight="1" x14ac:dyDescent="0.15">
      <c r="A47" s="48"/>
      <c r="B47" s="1233"/>
      <c r="C47" s="1234"/>
      <c r="D47" s="62"/>
      <c r="E47" s="1225" t="s">
        <v>14</v>
      </c>
      <c r="F47" s="1225"/>
      <c r="G47" s="1225"/>
      <c r="H47" s="1225"/>
      <c r="I47" s="1225"/>
      <c r="J47" s="1226"/>
      <c r="K47" s="63" t="s">
        <v>513</v>
      </c>
      <c r="L47" s="64" t="s">
        <v>513</v>
      </c>
      <c r="M47" s="64" t="s">
        <v>513</v>
      </c>
      <c r="N47" s="64" t="s">
        <v>513</v>
      </c>
      <c r="O47" s="65" t="s">
        <v>513</v>
      </c>
      <c r="P47" s="48"/>
      <c r="Q47" s="48"/>
      <c r="R47" s="48"/>
      <c r="S47" s="48"/>
      <c r="T47" s="48"/>
      <c r="U47" s="48"/>
    </row>
    <row r="48" spans="1:21" ht="30.75" customHeight="1" x14ac:dyDescent="0.15">
      <c r="A48" s="48"/>
      <c r="B48" s="1233"/>
      <c r="C48" s="1234"/>
      <c r="D48" s="62"/>
      <c r="E48" s="1225" t="s">
        <v>15</v>
      </c>
      <c r="F48" s="1225"/>
      <c r="G48" s="1225"/>
      <c r="H48" s="1225"/>
      <c r="I48" s="1225"/>
      <c r="J48" s="1226"/>
      <c r="K48" s="63">
        <v>87</v>
      </c>
      <c r="L48" s="64">
        <v>56</v>
      </c>
      <c r="M48" s="64">
        <v>99</v>
      </c>
      <c r="N48" s="64">
        <v>107</v>
      </c>
      <c r="O48" s="65">
        <v>106</v>
      </c>
      <c r="P48" s="48"/>
      <c r="Q48" s="48"/>
      <c r="R48" s="48"/>
      <c r="S48" s="48"/>
      <c r="T48" s="48"/>
      <c r="U48" s="48"/>
    </row>
    <row r="49" spans="1:21" ht="30.75" customHeight="1" x14ac:dyDescent="0.15">
      <c r="A49" s="48"/>
      <c r="B49" s="1233"/>
      <c r="C49" s="1234"/>
      <c r="D49" s="62"/>
      <c r="E49" s="1225" t="s">
        <v>16</v>
      </c>
      <c r="F49" s="1225"/>
      <c r="G49" s="1225"/>
      <c r="H49" s="1225"/>
      <c r="I49" s="1225"/>
      <c r="J49" s="1226"/>
      <c r="K49" s="63">
        <v>16</v>
      </c>
      <c r="L49" s="64">
        <v>8</v>
      </c>
      <c r="M49" s="64">
        <v>7</v>
      </c>
      <c r="N49" s="64">
        <v>10</v>
      </c>
      <c r="O49" s="65">
        <v>11</v>
      </c>
      <c r="P49" s="48"/>
      <c r="Q49" s="48"/>
      <c r="R49" s="48"/>
      <c r="S49" s="48"/>
      <c r="T49" s="48"/>
      <c r="U49" s="48"/>
    </row>
    <row r="50" spans="1:21" ht="30.75" customHeight="1" x14ac:dyDescent="0.15">
      <c r="A50" s="48"/>
      <c r="B50" s="1233"/>
      <c r="C50" s="1234"/>
      <c r="D50" s="62"/>
      <c r="E50" s="1225" t="s">
        <v>17</v>
      </c>
      <c r="F50" s="1225"/>
      <c r="G50" s="1225"/>
      <c r="H50" s="1225"/>
      <c r="I50" s="1225"/>
      <c r="J50" s="1226"/>
      <c r="K50" s="63" t="s">
        <v>513</v>
      </c>
      <c r="L50" s="64" t="s">
        <v>513</v>
      </c>
      <c r="M50" s="64" t="s">
        <v>513</v>
      </c>
      <c r="N50" s="64" t="s">
        <v>513</v>
      </c>
      <c r="O50" s="65" t="s">
        <v>513</v>
      </c>
      <c r="P50" s="48"/>
      <c r="Q50" s="48"/>
      <c r="R50" s="48"/>
      <c r="S50" s="48"/>
      <c r="T50" s="48"/>
      <c r="U50" s="48"/>
    </row>
    <row r="51" spans="1:21" ht="30.75" customHeight="1" x14ac:dyDescent="0.15">
      <c r="A51" s="48"/>
      <c r="B51" s="1235"/>
      <c r="C51" s="1236"/>
      <c r="D51" s="66"/>
      <c r="E51" s="1225" t="s">
        <v>18</v>
      </c>
      <c r="F51" s="1225"/>
      <c r="G51" s="1225"/>
      <c r="H51" s="1225"/>
      <c r="I51" s="1225"/>
      <c r="J51" s="1226"/>
      <c r="K51" s="63">
        <v>1</v>
      </c>
      <c r="L51" s="64">
        <v>0</v>
      </c>
      <c r="M51" s="64" t="s">
        <v>513</v>
      </c>
      <c r="N51" s="64">
        <v>0</v>
      </c>
      <c r="O51" s="65">
        <v>0</v>
      </c>
      <c r="P51" s="48"/>
      <c r="Q51" s="48"/>
      <c r="R51" s="48"/>
      <c r="S51" s="48"/>
      <c r="T51" s="48"/>
      <c r="U51" s="48"/>
    </row>
    <row r="52" spans="1:21" ht="30.75" customHeight="1" x14ac:dyDescent="0.15">
      <c r="A52" s="48"/>
      <c r="B52" s="1223" t="s">
        <v>19</v>
      </c>
      <c r="C52" s="1224"/>
      <c r="D52" s="66"/>
      <c r="E52" s="1225" t="s">
        <v>20</v>
      </c>
      <c r="F52" s="1225"/>
      <c r="G52" s="1225"/>
      <c r="H52" s="1225"/>
      <c r="I52" s="1225"/>
      <c r="J52" s="1226"/>
      <c r="K52" s="63">
        <v>567</v>
      </c>
      <c r="L52" s="64">
        <v>596</v>
      </c>
      <c r="M52" s="64">
        <v>532</v>
      </c>
      <c r="N52" s="64">
        <v>551</v>
      </c>
      <c r="O52" s="65">
        <v>580</v>
      </c>
      <c r="P52" s="48"/>
      <c r="Q52" s="48"/>
      <c r="R52" s="48"/>
      <c r="S52" s="48"/>
      <c r="T52" s="48"/>
      <c r="U52" s="48"/>
    </row>
    <row r="53" spans="1:21" ht="30.75" customHeight="1" thickBot="1" x14ac:dyDescent="0.2">
      <c r="A53" s="48"/>
      <c r="B53" s="1227" t="s">
        <v>21</v>
      </c>
      <c r="C53" s="1228"/>
      <c r="D53" s="67"/>
      <c r="E53" s="1229" t="s">
        <v>22</v>
      </c>
      <c r="F53" s="1229"/>
      <c r="G53" s="1229"/>
      <c r="H53" s="1229"/>
      <c r="I53" s="1229"/>
      <c r="J53" s="1230"/>
      <c r="K53" s="68">
        <v>519</v>
      </c>
      <c r="L53" s="69">
        <v>443</v>
      </c>
      <c r="M53" s="69">
        <v>495</v>
      </c>
      <c r="N53" s="69">
        <v>605</v>
      </c>
      <c r="O53" s="70">
        <v>577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1gyQ6DekgZMcuRT0NFNUwlr4Sql2c6G68Z+/zD/HuWfYmtdOTHut/IsKzWdOnOGDXABBuEr8hNGgZZgstpo2xA==" saltValue="SLi2MjMGNkLUCg0c/W8bJ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555</v>
      </c>
      <c r="J40" s="79" t="s">
        <v>556</v>
      </c>
      <c r="K40" s="79" t="s">
        <v>557</v>
      </c>
      <c r="L40" s="79" t="s">
        <v>558</v>
      </c>
      <c r="M40" s="80" t="s">
        <v>559</v>
      </c>
    </row>
    <row r="41" spans="2:13" ht="27.75" customHeight="1" x14ac:dyDescent="0.15">
      <c r="B41" s="1251" t="s">
        <v>24</v>
      </c>
      <c r="C41" s="1252"/>
      <c r="D41" s="81"/>
      <c r="E41" s="1253" t="s">
        <v>25</v>
      </c>
      <c r="F41" s="1253"/>
      <c r="G41" s="1253"/>
      <c r="H41" s="1254"/>
      <c r="I41" s="82">
        <v>12723</v>
      </c>
      <c r="J41" s="83">
        <v>13444</v>
      </c>
      <c r="K41" s="83">
        <v>13625</v>
      </c>
      <c r="L41" s="83">
        <v>13762</v>
      </c>
      <c r="M41" s="84">
        <v>13552</v>
      </c>
    </row>
    <row r="42" spans="2:13" ht="27.75" customHeight="1" x14ac:dyDescent="0.15">
      <c r="B42" s="1241"/>
      <c r="C42" s="1242"/>
      <c r="D42" s="85"/>
      <c r="E42" s="1245" t="s">
        <v>26</v>
      </c>
      <c r="F42" s="1245"/>
      <c r="G42" s="1245"/>
      <c r="H42" s="1246"/>
      <c r="I42" s="86" t="s">
        <v>513</v>
      </c>
      <c r="J42" s="87" t="s">
        <v>513</v>
      </c>
      <c r="K42" s="87" t="s">
        <v>513</v>
      </c>
      <c r="L42" s="87" t="s">
        <v>513</v>
      </c>
      <c r="M42" s="88" t="s">
        <v>513</v>
      </c>
    </row>
    <row r="43" spans="2:13" ht="27.75" customHeight="1" x14ac:dyDescent="0.15">
      <c r="B43" s="1241"/>
      <c r="C43" s="1242"/>
      <c r="D43" s="85"/>
      <c r="E43" s="1245" t="s">
        <v>27</v>
      </c>
      <c r="F43" s="1245"/>
      <c r="G43" s="1245"/>
      <c r="H43" s="1246"/>
      <c r="I43" s="86">
        <v>1508</v>
      </c>
      <c r="J43" s="87">
        <v>1434</v>
      </c>
      <c r="K43" s="87">
        <v>1388</v>
      </c>
      <c r="L43" s="87">
        <v>1601</v>
      </c>
      <c r="M43" s="88">
        <v>1895</v>
      </c>
    </row>
    <row r="44" spans="2:13" ht="27.75" customHeight="1" x14ac:dyDescent="0.15">
      <c r="B44" s="1241"/>
      <c r="C44" s="1242"/>
      <c r="D44" s="85"/>
      <c r="E44" s="1245" t="s">
        <v>28</v>
      </c>
      <c r="F44" s="1245"/>
      <c r="G44" s="1245"/>
      <c r="H44" s="1246"/>
      <c r="I44" s="86">
        <v>81</v>
      </c>
      <c r="J44" s="87">
        <v>88</v>
      </c>
      <c r="K44" s="87">
        <v>118</v>
      </c>
      <c r="L44" s="87">
        <v>117</v>
      </c>
      <c r="M44" s="88">
        <v>134</v>
      </c>
    </row>
    <row r="45" spans="2:13" ht="27.75" customHeight="1" x14ac:dyDescent="0.15">
      <c r="B45" s="1241"/>
      <c r="C45" s="1242"/>
      <c r="D45" s="85"/>
      <c r="E45" s="1245" t="s">
        <v>29</v>
      </c>
      <c r="F45" s="1245"/>
      <c r="G45" s="1245"/>
      <c r="H45" s="1246"/>
      <c r="I45" s="86">
        <v>1755</v>
      </c>
      <c r="J45" s="87">
        <v>1606</v>
      </c>
      <c r="K45" s="87">
        <v>1440</v>
      </c>
      <c r="L45" s="87">
        <v>1437</v>
      </c>
      <c r="M45" s="88">
        <v>1151</v>
      </c>
    </row>
    <row r="46" spans="2:13" ht="27.75" customHeight="1" x14ac:dyDescent="0.15">
      <c r="B46" s="1241"/>
      <c r="C46" s="1242"/>
      <c r="D46" s="89"/>
      <c r="E46" s="1245" t="s">
        <v>30</v>
      </c>
      <c r="F46" s="1245"/>
      <c r="G46" s="1245"/>
      <c r="H46" s="1246"/>
      <c r="I46" s="86" t="s">
        <v>513</v>
      </c>
      <c r="J46" s="87" t="s">
        <v>513</v>
      </c>
      <c r="K46" s="87" t="s">
        <v>513</v>
      </c>
      <c r="L46" s="87" t="s">
        <v>513</v>
      </c>
      <c r="M46" s="88" t="s">
        <v>513</v>
      </c>
    </row>
    <row r="47" spans="2:13" ht="27.75" customHeight="1" x14ac:dyDescent="0.15">
      <c r="B47" s="1241"/>
      <c r="C47" s="1242"/>
      <c r="D47" s="90"/>
      <c r="E47" s="1255" t="s">
        <v>31</v>
      </c>
      <c r="F47" s="1256"/>
      <c r="G47" s="1256"/>
      <c r="H47" s="1257"/>
      <c r="I47" s="86" t="s">
        <v>513</v>
      </c>
      <c r="J47" s="87" t="s">
        <v>513</v>
      </c>
      <c r="K47" s="87" t="s">
        <v>513</v>
      </c>
      <c r="L47" s="87" t="s">
        <v>513</v>
      </c>
      <c r="M47" s="88" t="s">
        <v>513</v>
      </c>
    </row>
    <row r="48" spans="2:13" ht="27.75" customHeight="1" x14ac:dyDescent="0.15">
      <c r="B48" s="1241"/>
      <c r="C48" s="1242"/>
      <c r="D48" s="85"/>
      <c r="E48" s="1245" t="s">
        <v>32</v>
      </c>
      <c r="F48" s="1245"/>
      <c r="G48" s="1245"/>
      <c r="H48" s="1246"/>
      <c r="I48" s="86" t="s">
        <v>513</v>
      </c>
      <c r="J48" s="87" t="s">
        <v>513</v>
      </c>
      <c r="K48" s="87" t="s">
        <v>513</v>
      </c>
      <c r="L48" s="87" t="s">
        <v>513</v>
      </c>
      <c r="M48" s="88" t="s">
        <v>513</v>
      </c>
    </row>
    <row r="49" spans="2:13" ht="27.75" customHeight="1" x14ac:dyDescent="0.15">
      <c r="B49" s="1243"/>
      <c r="C49" s="1244"/>
      <c r="D49" s="85"/>
      <c r="E49" s="1245" t="s">
        <v>33</v>
      </c>
      <c r="F49" s="1245"/>
      <c r="G49" s="1245"/>
      <c r="H49" s="1246"/>
      <c r="I49" s="86" t="s">
        <v>513</v>
      </c>
      <c r="J49" s="87" t="s">
        <v>513</v>
      </c>
      <c r="K49" s="87" t="s">
        <v>513</v>
      </c>
      <c r="L49" s="87" t="s">
        <v>513</v>
      </c>
      <c r="M49" s="88" t="s">
        <v>513</v>
      </c>
    </row>
    <row r="50" spans="2:13" ht="27.75" customHeight="1" x14ac:dyDescent="0.15">
      <c r="B50" s="1239" t="s">
        <v>34</v>
      </c>
      <c r="C50" s="1240"/>
      <c r="D50" s="91"/>
      <c r="E50" s="1245" t="s">
        <v>35</v>
      </c>
      <c r="F50" s="1245"/>
      <c r="G50" s="1245"/>
      <c r="H50" s="1246"/>
      <c r="I50" s="86">
        <v>574</v>
      </c>
      <c r="J50" s="87">
        <v>675</v>
      </c>
      <c r="K50" s="87">
        <v>693</v>
      </c>
      <c r="L50" s="87">
        <v>561</v>
      </c>
      <c r="M50" s="88">
        <v>563</v>
      </c>
    </row>
    <row r="51" spans="2:13" ht="27.75" customHeight="1" x14ac:dyDescent="0.15">
      <c r="B51" s="1241"/>
      <c r="C51" s="1242"/>
      <c r="D51" s="85"/>
      <c r="E51" s="1245" t="s">
        <v>36</v>
      </c>
      <c r="F51" s="1245"/>
      <c r="G51" s="1245"/>
      <c r="H51" s="1246"/>
      <c r="I51" s="86">
        <v>157</v>
      </c>
      <c r="J51" s="87">
        <v>102</v>
      </c>
      <c r="K51" s="87">
        <v>71</v>
      </c>
      <c r="L51" s="87">
        <v>44</v>
      </c>
      <c r="M51" s="88">
        <v>29</v>
      </c>
    </row>
    <row r="52" spans="2:13" ht="27.75" customHeight="1" x14ac:dyDescent="0.15">
      <c r="B52" s="1243"/>
      <c r="C52" s="1244"/>
      <c r="D52" s="85"/>
      <c r="E52" s="1245" t="s">
        <v>37</v>
      </c>
      <c r="F52" s="1245"/>
      <c r="G52" s="1245"/>
      <c r="H52" s="1246"/>
      <c r="I52" s="86">
        <v>7436</v>
      </c>
      <c r="J52" s="87">
        <v>7449</v>
      </c>
      <c r="K52" s="87">
        <v>7794</v>
      </c>
      <c r="L52" s="87">
        <v>7745</v>
      </c>
      <c r="M52" s="88">
        <v>7633</v>
      </c>
    </row>
    <row r="53" spans="2:13" ht="27.75" customHeight="1" thickBot="1" x14ac:dyDescent="0.2">
      <c r="B53" s="1247" t="s">
        <v>38</v>
      </c>
      <c r="C53" s="1248"/>
      <c r="D53" s="92"/>
      <c r="E53" s="1249" t="s">
        <v>39</v>
      </c>
      <c r="F53" s="1249"/>
      <c r="G53" s="1249"/>
      <c r="H53" s="1250"/>
      <c r="I53" s="93">
        <v>7899</v>
      </c>
      <c r="J53" s="94">
        <v>8347</v>
      </c>
      <c r="K53" s="94">
        <v>8012</v>
      </c>
      <c r="L53" s="94">
        <v>8566</v>
      </c>
      <c r="M53" s="95">
        <v>8506</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zV1Vn4uq2f1voKHyxWKXNnSq7pVnBqvuBIT/Xtzmdqg61y0CmA9/dgOuT7HyMyRlMqmpncUGVkPmMYyK/9OaZQ==" saltValue="b6qkbht/eiXaMb7sWTnPw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557</v>
      </c>
      <c r="G54" s="104" t="s">
        <v>558</v>
      </c>
      <c r="H54" s="105" t="s">
        <v>559</v>
      </c>
    </row>
    <row r="55" spans="2:8" ht="52.5" customHeight="1" x14ac:dyDescent="0.15">
      <c r="B55" s="106"/>
      <c r="C55" s="1266" t="s">
        <v>42</v>
      </c>
      <c r="D55" s="1266"/>
      <c r="E55" s="1267"/>
      <c r="F55" s="107">
        <v>355</v>
      </c>
      <c r="G55" s="107">
        <v>164</v>
      </c>
      <c r="H55" s="108">
        <v>117</v>
      </c>
    </row>
    <row r="56" spans="2:8" ht="52.5" customHeight="1" x14ac:dyDescent="0.15">
      <c r="B56" s="109"/>
      <c r="C56" s="1268" t="s">
        <v>43</v>
      </c>
      <c r="D56" s="1268"/>
      <c r="E56" s="1269"/>
      <c r="F56" s="110">
        <v>1</v>
      </c>
      <c r="G56" s="110">
        <v>1</v>
      </c>
      <c r="H56" s="111">
        <v>1</v>
      </c>
    </row>
    <row r="57" spans="2:8" ht="53.25" customHeight="1" x14ac:dyDescent="0.15">
      <c r="B57" s="109"/>
      <c r="C57" s="1270" t="s">
        <v>44</v>
      </c>
      <c r="D57" s="1270"/>
      <c r="E57" s="1271"/>
      <c r="F57" s="112">
        <v>202</v>
      </c>
      <c r="G57" s="112">
        <v>189</v>
      </c>
      <c r="H57" s="113">
        <v>198</v>
      </c>
    </row>
    <row r="58" spans="2:8" ht="45.75" customHeight="1" x14ac:dyDescent="0.15">
      <c r="B58" s="114"/>
      <c r="C58" s="1258" t="s">
        <v>591</v>
      </c>
      <c r="D58" s="1259"/>
      <c r="E58" s="1260"/>
      <c r="F58" s="115">
        <v>65</v>
      </c>
      <c r="G58" s="115">
        <v>78</v>
      </c>
      <c r="H58" s="116">
        <v>88</v>
      </c>
    </row>
    <row r="59" spans="2:8" ht="45.75" customHeight="1" x14ac:dyDescent="0.15">
      <c r="B59" s="114"/>
      <c r="C59" s="1258" t="s">
        <v>592</v>
      </c>
      <c r="D59" s="1259"/>
      <c r="E59" s="1260"/>
      <c r="F59" s="115">
        <v>64</v>
      </c>
      <c r="G59" s="115">
        <v>48</v>
      </c>
      <c r="H59" s="116">
        <v>43</v>
      </c>
    </row>
    <row r="60" spans="2:8" ht="45.75" customHeight="1" x14ac:dyDescent="0.15">
      <c r="B60" s="114"/>
      <c r="C60" s="1258" t="s">
        <v>593</v>
      </c>
      <c r="D60" s="1259"/>
      <c r="E60" s="1260"/>
      <c r="F60" s="115">
        <v>45</v>
      </c>
      <c r="G60" s="115">
        <v>35</v>
      </c>
      <c r="H60" s="116">
        <v>38</v>
      </c>
    </row>
    <row r="61" spans="2:8" ht="45.75" customHeight="1" x14ac:dyDescent="0.15">
      <c r="B61" s="114"/>
      <c r="C61" s="1258" t="s">
        <v>594</v>
      </c>
      <c r="D61" s="1259"/>
      <c r="E61" s="1260"/>
      <c r="F61" s="115">
        <v>17</v>
      </c>
      <c r="G61" s="115">
        <v>17</v>
      </c>
      <c r="H61" s="116">
        <v>17</v>
      </c>
    </row>
    <row r="62" spans="2:8" ht="45.75" customHeight="1" thickBot="1" x14ac:dyDescent="0.2">
      <c r="B62" s="117"/>
      <c r="C62" s="1261" t="s">
        <v>595</v>
      </c>
      <c r="D62" s="1262"/>
      <c r="E62" s="1263"/>
      <c r="F62" s="118">
        <v>5</v>
      </c>
      <c r="G62" s="118">
        <v>5</v>
      </c>
      <c r="H62" s="119">
        <v>5</v>
      </c>
    </row>
    <row r="63" spans="2:8" ht="52.5" customHeight="1" thickBot="1" x14ac:dyDescent="0.2">
      <c r="B63" s="120"/>
      <c r="C63" s="1264" t="s">
        <v>45</v>
      </c>
      <c r="D63" s="1264"/>
      <c r="E63" s="1265"/>
      <c r="F63" s="121">
        <v>558</v>
      </c>
      <c r="G63" s="121">
        <v>354</v>
      </c>
      <c r="H63" s="122">
        <v>315</v>
      </c>
    </row>
    <row r="64" spans="2:8" ht="15" customHeight="1" x14ac:dyDescent="0.15"/>
    <row r="65" ht="0" hidden="1" customHeight="1" x14ac:dyDescent="0.15"/>
    <row r="66" ht="0" hidden="1" customHeight="1" x14ac:dyDescent="0.15"/>
  </sheetData>
  <sheetProtection algorithmName="SHA-512" hashValue="1ekUFteHNod8Ijveq6B++7AibZJ5UVV4dI43cRwAjYrnw9nSIurgO0Z/kqv/StJpbmlv10PU8TPj1LiKbTHUKA==" saltValue="cNn2hyuY6NJ4B/VbO9DZw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598</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598</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599</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600</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0" t="s">
        <v>601</v>
      </c>
      <c r="AO43" s="1281"/>
      <c r="AP43" s="1281"/>
      <c r="AQ43" s="1281"/>
      <c r="AR43" s="1281"/>
      <c r="AS43" s="1281"/>
      <c r="AT43" s="1281"/>
      <c r="AU43" s="1281"/>
      <c r="AV43" s="1281"/>
      <c r="AW43" s="1281"/>
      <c r="AX43" s="1281"/>
      <c r="AY43" s="1281"/>
      <c r="AZ43" s="1281"/>
      <c r="BA43" s="1281"/>
      <c r="BB43" s="1281"/>
      <c r="BC43" s="1281"/>
      <c r="BD43" s="1281"/>
      <c r="BE43" s="1281"/>
      <c r="BF43" s="1281"/>
      <c r="BG43" s="1281"/>
      <c r="BH43" s="1281"/>
      <c r="BI43" s="1281"/>
      <c r="BJ43" s="1281"/>
      <c r="BK43" s="1281"/>
      <c r="BL43" s="1281"/>
      <c r="BM43" s="1281"/>
      <c r="BN43" s="1281"/>
      <c r="BO43" s="1281"/>
      <c r="BP43" s="1281"/>
      <c r="BQ43" s="1281"/>
      <c r="BR43" s="1281"/>
      <c r="BS43" s="1281"/>
      <c r="BT43" s="1281"/>
      <c r="BU43" s="1281"/>
      <c r="BV43" s="1281"/>
      <c r="BW43" s="1281"/>
      <c r="BX43" s="1281"/>
      <c r="BY43" s="1281"/>
      <c r="BZ43" s="1281"/>
      <c r="CA43" s="1281"/>
      <c r="CB43" s="1281"/>
      <c r="CC43" s="1281"/>
      <c r="CD43" s="1281"/>
      <c r="CE43" s="1281"/>
      <c r="CF43" s="1281"/>
      <c r="CG43" s="1281"/>
      <c r="CH43" s="1281"/>
      <c r="CI43" s="1281"/>
      <c r="CJ43" s="1281"/>
      <c r="CK43" s="1281"/>
      <c r="CL43" s="1281"/>
      <c r="CM43" s="1281"/>
      <c r="CN43" s="1281"/>
      <c r="CO43" s="1281"/>
      <c r="CP43" s="1281"/>
      <c r="CQ43" s="1281"/>
      <c r="CR43" s="1281"/>
      <c r="CS43" s="1281"/>
      <c r="CT43" s="1281"/>
      <c r="CU43" s="1281"/>
      <c r="CV43" s="1281"/>
      <c r="CW43" s="1281"/>
      <c r="CX43" s="1281"/>
      <c r="CY43" s="1281"/>
      <c r="CZ43" s="1281"/>
      <c r="DA43" s="1281"/>
      <c r="DB43" s="1281"/>
      <c r="DC43" s="1282"/>
    </row>
    <row r="44" spans="2:109" x14ac:dyDescent="0.15">
      <c r="B44" s="374"/>
      <c r="AN44" s="1283"/>
      <c r="AO44" s="1284"/>
      <c r="AP44" s="1284"/>
      <c r="AQ44" s="1284"/>
      <c r="AR44" s="1284"/>
      <c r="AS44" s="1284"/>
      <c r="AT44" s="1284"/>
      <c r="AU44" s="1284"/>
      <c r="AV44" s="1284"/>
      <c r="AW44" s="1284"/>
      <c r="AX44" s="1284"/>
      <c r="AY44" s="1284"/>
      <c r="AZ44" s="1284"/>
      <c r="BA44" s="1284"/>
      <c r="BB44" s="1284"/>
      <c r="BC44" s="1284"/>
      <c r="BD44" s="1284"/>
      <c r="BE44" s="1284"/>
      <c r="BF44" s="1284"/>
      <c r="BG44" s="1284"/>
      <c r="BH44" s="1284"/>
      <c r="BI44" s="1284"/>
      <c r="BJ44" s="1284"/>
      <c r="BK44" s="1284"/>
      <c r="BL44" s="1284"/>
      <c r="BM44" s="1284"/>
      <c r="BN44" s="1284"/>
      <c r="BO44" s="1284"/>
      <c r="BP44" s="1284"/>
      <c r="BQ44" s="1284"/>
      <c r="BR44" s="1284"/>
      <c r="BS44" s="1284"/>
      <c r="BT44" s="1284"/>
      <c r="BU44" s="1284"/>
      <c r="BV44" s="1284"/>
      <c r="BW44" s="1284"/>
      <c r="BX44" s="1284"/>
      <c r="BY44" s="1284"/>
      <c r="BZ44" s="1284"/>
      <c r="CA44" s="1284"/>
      <c r="CB44" s="1284"/>
      <c r="CC44" s="1284"/>
      <c r="CD44" s="1284"/>
      <c r="CE44" s="1284"/>
      <c r="CF44" s="1284"/>
      <c r="CG44" s="1284"/>
      <c r="CH44" s="1284"/>
      <c r="CI44" s="1284"/>
      <c r="CJ44" s="1284"/>
      <c r="CK44" s="1284"/>
      <c r="CL44" s="1284"/>
      <c r="CM44" s="1284"/>
      <c r="CN44" s="1284"/>
      <c r="CO44" s="1284"/>
      <c r="CP44" s="1284"/>
      <c r="CQ44" s="1284"/>
      <c r="CR44" s="1284"/>
      <c r="CS44" s="1284"/>
      <c r="CT44" s="1284"/>
      <c r="CU44" s="1284"/>
      <c r="CV44" s="1284"/>
      <c r="CW44" s="1284"/>
      <c r="CX44" s="1284"/>
      <c r="CY44" s="1284"/>
      <c r="CZ44" s="1284"/>
      <c r="DA44" s="1284"/>
      <c r="DB44" s="1284"/>
      <c r="DC44" s="1285"/>
    </row>
    <row r="45" spans="2:109" x14ac:dyDescent="0.15">
      <c r="B45" s="374"/>
      <c r="AN45" s="1283"/>
      <c r="AO45" s="1284"/>
      <c r="AP45" s="1284"/>
      <c r="AQ45" s="1284"/>
      <c r="AR45" s="1284"/>
      <c r="AS45" s="1284"/>
      <c r="AT45" s="1284"/>
      <c r="AU45" s="1284"/>
      <c r="AV45" s="1284"/>
      <c r="AW45" s="1284"/>
      <c r="AX45" s="1284"/>
      <c r="AY45" s="1284"/>
      <c r="AZ45" s="1284"/>
      <c r="BA45" s="1284"/>
      <c r="BB45" s="1284"/>
      <c r="BC45" s="1284"/>
      <c r="BD45" s="1284"/>
      <c r="BE45" s="1284"/>
      <c r="BF45" s="1284"/>
      <c r="BG45" s="1284"/>
      <c r="BH45" s="1284"/>
      <c r="BI45" s="1284"/>
      <c r="BJ45" s="1284"/>
      <c r="BK45" s="1284"/>
      <c r="BL45" s="1284"/>
      <c r="BM45" s="1284"/>
      <c r="BN45" s="1284"/>
      <c r="BO45" s="1284"/>
      <c r="BP45" s="1284"/>
      <c r="BQ45" s="1284"/>
      <c r="BR45" s="1284"/>
      <c r="BS45" s="1284"/>
      <c r="BT45" s="1284"/>
      <c r="BU45" s="1284"/>
      <c r="BV45" s="1284"/>
      <c r="BW45" s="1284"/>
      <c r="BX45" s="1284"/>
      <c r="BY45" s="1284"/>
      <c r="BZ45" s="1284"/>
      <c r="CA45" s="1284"/>
      <c r="CB45" s="1284"/>
      <c r="CC45" s="1284"/>
      <c r="CD45" s="1284"/>
      <c r="CE45" s="1284"/>
      <c r="CF45" s="1284"/>
      <c r="CG45" s="1284"/>
      <c r="CH45" s="1284"/>
      <c r="CI45" s="1284"/>
      <c r="CJ45" s="1284"/>
      <c r="CK45" s="1284"/>
      <c r="CL45" s="1284"/>
      <c r="CM45" s="1284"/>
      <c r="CN45" s="1284"/>
      <c r="CO45" s="1284"/>
      <c r="CP45" s="1284"/>
      <c r="CQ45" s="1284"/>
      <c r="CR45" s="1284"/>
      <c r="CS45" s="1284"/>
      <c r="CT45" s="1284"/>
      <c r="CU45" s="1284"/>
      <c r="CV45" s="1284"/>
      <c r="CW45" s="1284"/>
      <c r="CX45" s="1284"/>
      <c r="CY45" s="1284"/>
      <c r="CZ45" s="1284"/>
      <c r="DA45" s="1284"/>
      <c r="DB45" s="1284"/>
      <c r="DC45" s="1285"/>
    </row>
    <row r="46" spans="2:109" x14ac:dyDescent="0.15">
      <c r="B46" s="374"/>
      <c r="AN46" s="1283"/>
      <c r="AO46" s="1284"/>
      <c r="AP46" s="1284"/>
      <c r="AQ46" s="1284"/>
      <c r="AR46" s="1284"/>
      <c r="AS46" s="1284"/>
      <c r="AT46" s="1284"/>
      <c r="AU46" s="1284"/>
      <c r="AV46" s="1284"/>
      <c r="AW46" s="1284"/>
      <c r="AX46" s="1284"/>
      <c r="AY46" s="1284"/>
      <c r="AZ46" s="1284"/>
      <c r="BA46" s="1284"/>
      <c r="BB46" s="1284"/>
      <c r="BC46" s="1284"/>
      <c r="BD46" s="1284"/>
      <c r="BE46" s="1284"/>
      <c r="BF46" s="1284"/>
      <c r="BG46" s="1284"/>
      <c r="BH46" s="1284"/>
      <c r="BI46" s="1284"/>
      <c r="BJ46" s="1284"/>
      <c r="BK46" s="1284"/>
      <c r="BL46" s="1284"/>
      <c r="BM46" s="1284"/>
      <c r="BN46" s="1284"/>
      <c r="BO46" s="1284"/>
      <c r="BP46" s="1284"/>
      <c r="BQ46" s="1284"/>
      <c r="BR46" s="1284"/>
      <c r="BS46" s="1284"/>
      <c r="BT46" s="1284"/>
      <c r="BU46" s="1284"/>
      <c r="BV46" s="1284"/>
      <c r="BW46" s="1284"/>
      <c r="BX46" s="1284"/>
      <c r="BY46" s="1284"/>
      <c r="BZ46" s="1284"/>
      <c r="CA46" s="1284"/>
      <c r="CB46" s="1284"/>
      <c r="CC46" s="1284"/>
      <c r="CD46" s="1284"/>
      <c r="CE46" s="1284"/>
      <c r="CF46" s="1284"/>
      <c r="CG46" s="1284"/>
      <c r="CH46" s="1284"/>
      <c r="CI46" s="1284"/>
      <c r="CJ46" s="1284"/>
      <c r="CK46" s="1284"/>
      <c r="CL46" s="1284"/>
      <c r="CM46" s="1284"/>
      <c r="CN46" s="1284"/>
      <c r="CO46" s="1284"/>
      <c r="CP46" s="1284"/>
      <c r="CQ46" s="1284"/>
      <c r="CR46" s="1284"/>
      <c r="CS46" s="1284"/>
      <c r="CT46" s="1284"/>
      <c r="CU46" s="1284"/>
      <c r="CV46" s="1284"/>
      <c r="CW46" s="1284"/>
      <c r="CX46" s="1284"/>
      <c r="CY46" s="1284"/>
      <c r="CZ46" s="1284"/>
      <c r="DA46" s="1284"/>
      <c r="DB46" s="1284"/>
      <c r="DC46" s="1285"/>
    </row>
    <row r="47" spans="2:109" x14ac:dyDescent="0.15">
      <c r="B47" s="374"/>
      <c r="AN47" s="1286"/>
      <c r="AO47" s="1287"/>
      <c r="AP47" s="1287"/>
      <c r="AQ47" s="1287"/>
      <c r="AR47" s="1287"/>
      <c r="AS47" s="1287"/>
      <c r="AT47" s="1287"/>
      <c r="AU47" s="1287"/>
      <c r="AV47" s="1287"/>
      <c r="AW47" s="1287"/>
      <c r="AX47" s="1287"/>
      <c r="AY47" s="1287"/>
      <c r="AZ47" s="1287"/>
      <c r="BA47" s="1287"/>
      <c r="BB47" s="1287"/>
      <c r="BC47" s="1287"/>
      <c r="BD47" s="1287"/>
      <c r="BE47" s="1287"/>
      <c r="BF47" s="1287"/>
      <c r="BG47" s="1287"/>
      <c r="BH47" s="1287"/>
      <c r="BI47" s="1287"/>
      <c r="BJ47" s="1287"/>
      <c r="BK47" s="1287"/>
      <c r="BL47" s="1287"/>
      <c r="BM47" s="1287"/>
      <c r="BN47" s="1287"/>
      <c r="BO47" s="1287"/>
      <c r="BP47" s="1287"/>
      <c r="BQ47" s="1287"/>
      <c r="BR47" s="1287"/>
      <c r="BS47" s="1287"/>
      <c r="BT47" s="1287"/>
      <c r="BU47" s="1287"/>
      <c r="BV47" s="1287"/>
      <c r="BW47" s="1287"/>
      <c r="BX47" s="1287"/>
      <c r="BY47" s="1287"/>
      <c r="BZ47" s="1287"/>
      <c r="CA47" s="1287"/>
      <c r="CB47" s="1287"/>
      <c r="CC47" s="1287"/>
      <c r="CD47" s="1287"/>
      <c r="CE47" s="1287"/>
      <c r="CF47" s="1287"/>
      <c r="CG47" s="1287"/>
      <c r="CH47" s="1287"/>
      <c r="CI47" s="1287"/>
      <c r="CJ47" s="1287"/>
      <c r="CK47" s="1287"/>
      <c r="CL47" s="1287"/>
      <c r="CM47" s="1287"/>
      <c r="CN47" s="1287"/>
      <c r="CO47" s="1287"/>
      <c r="CP47" s="1287"/>
      <c r="CQ47" s="1287"/>
      <c r="CR47" s="1287"/>
      <c r="CS47" s="1287"/>
      <c r="CT47" s="1287"/>
      <c r="CU47" s="1287"/>
      <c r="CV47" s="1287"/>
      <c r="CW47" s="1287"/>
      <c r="CX47" s="1287"/>
      <c r="CY47" s="1287"/>
      <c r="CZ47" s="1287"/>
      <c r="DA47" s="1287"/>
      <c r="DB47" s="1287"/>
      <c r="DC47" s="1288"/>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602</v>
      </c>
    </row>
    <row r="50" spans="1:109" x14ac:dyDescent="0.15">
      <c r="B50" s="374"/>
      <c r="G50" s="1272"/>
      <c r="H50" s="1272"/>
      <c r="I50" s="1272"/>
      <c r="J50" s="1272"/>
      <c r="K50" s="384"/>
      <c r="L50" s="384"/>
      <c r="M50" s="385"/>
      <c r="N50" s="385"/>
      <c r="AN50" s="1291"/>
      <c r="AO50" s="1292"/>
      <c r="AP50" s="1292"/>
      <c r="AQ50" s="1292"/>
      <c r="AR50" s="1292"/>
      <c r="AS50" s="1292"/>
      <c r="AT50" s="1292"/>
      <c r="AU50" s="1292"/>
      <c r="AV50" s="1292"/>
      <c r="AW50" s="1292"/>
      <c r="AX50" s="1292"/>
      <c r="AY50" s="1292"/>
      <c r="AZ50" s="1292"/>
      <c r="BA50" s="1292"/>
      <c r="BB50" s="1292"/>
      <c r="BC50" s="1292"/>
      <c r="BD50" s="1292"/>
      <c r="BE50" s="1292"/>
      <c r="BF50" s="1292"/>
      <c r="BG50" s="1292"/>
      <c r="BH50" s="1292"/>
      <c r="BI50" s="1292"/>
      <c r="BJ50" s="1292"/>
      <c r="BK50" s="1292"/>
      <c r="BL50" s="1292"/>
      <c r="BM50" s="1292"/>
      <c r="BN50" s="1292"/>
      <c r="BO50" s="1293"/>
      <c r="BP50" s="1278" t="s">
        <v>555</v>
      </c>
      <c r="BQ50" s="1278"/>
      <c r="BR50" s="1278"/>
      <c r="BS50" s="1278"/>
      <c r="BT50" s="1278"/>
      <c r="BU50" s="1278"/>
      <c r="BV50" s="1278"/>
      <c r="BW50" s="1278"/>
      <c r="BX50" s="1278" t="s">
        <v>556</v>
      </c>
      <c r="BY50" s="1278"/>
      <c r="BZ50" s="1278"/>
      <c r="CA50" s="1278"/>
      <c r="CB50" s="1278"/>
      <c r="CC50" s="1278"/>
      <c r="CD50" s="1278"/>
      <c r="CE50" s="1278"/>
      <c r="CF50" s="1278" t="s">
        <v>557</v>
      </c>
      <c r="CG50" s="1278"/>
      <c r="CH50" s="1278"/>
      <c r="CI50" s="1278"/>
      <c r="CJ50" s="1278"/>
      <c r="CK50" s="1278"/>
      <c r="CL50" s="1278"/>
      <c r="CM50" s="1278"/>
      <c r="CN50" s="1278" t="s">
        <v>558</v>
      </c>
      <c r="CO50" s="1278"/>
      <c r="CP50" s="1278"/>
      <c r="CQ50" s="1278"/>
      <c r="CR50" s="1278"/>
      <c r="CS50" s="1278"/>
      <c r="CT50" s="1278"/>
      <c r="CU50" s="1278"/>
      <c r="CV50" s="1278" t="s">
        <v>559</v>
      </c>
      <c r="CW50" s="1278"/>
      <c r="CX50" s="1278"/>
      <c r="CY50" s="1278"/>
      <c r="CZ50" s="1278"/>
      <c r="DA50" s="1278"/>
      <c r="DB50" s="1278"/>
      <c r="DC50" s="1278"/>
    </row>
    <row r="51" spans="1:109" ht="13.5" customHeight="1" x14ac:dyDescent="0.15">
      <c r="B51" s="374"/>
      <c r="G51" s="1290"/>
      <c r="H51" s="1290"/>
      <c r="I51" s="1294"/>
      <c r="J51" s="1294"/>
      <c r="K51" s="1279"/>
      <c r="L51" s="1279"/>
      <c r="M51" s="1279"/>
      <c r="N51" s="1279"/>
      <c r="AM51" s="383"/>
      <c r="AN51" s="1277" t="s">
        <v>603</v>
      </c>
      <c r="AO51" s="1277"/>
      <c r="AP51" s="1277"/>
      <c r="AQ51" s="1277"/>
      <c r="AR51" s="1277"/>
      <c r="AS51" s="1277"/>
      <c r="AT51" s="1277"/>
      <c r="AU51" s="1277"/>
      <c r="AV51" s="1277"/>
      <c r="AW51" s="1277"/>
      <c r="AX51" s="1277"/>
      <c r="AY51" s="1277"/>
      <c r="AZ51" s="1277"/>
      <c r="BA51" s="1277"/>
      <c r="BB51" s="1277" t="s">
        <v>604</v>
      </c>
      <c r="BC51" s="1277"/>
      <c r="BD51" s="1277"/>
      <c r="BE51" s="1277"/>
      <c r="BF51" s="1277"/>
      <c r="BG51" s="1277"/>
      <c r="BH51" s="1277"/>
      <c r="BI51" s="1277"/>
      <c r="BJ51" s="1277"/>
      <c r="BK51" s="1277"/>
      <c r="BL51" s="1277"/>
      <c r="BM51" s="1277"/>
      <c r="BN51" s="1277"/>
      <c r="BO51" s="1277"/>
      <c r="BP51" s="1289"/>
      <c r="BQ51" s="1274"/>
      <c r="BR51" s="1274"/>
      <c r="BS51" s="1274"/>
      <c r="BT51" s="1274"/>
      <c r="BU51" s="1274"/>
      <c r="BV51" s="1274"/>
      <c r="BW51" s="1274"/>
      <c r="BX51" s="1289"/>
      <c r="BY51" s="1274"/>
      <c r="BZ51" s="1274"/>
      <c r="CA51" s="1274"/>
      <c r="CB51" s="1274"/>
      <c r="CC51" s="1274"/>
      <c r="CD51" s="1274"/>
      <c r="CE51" s="1274"/>
      <c r="CF51" s="1274">
        <v>202.4</v>
      </c>
      <c r="CG51" s="1274"/>
      <c r="CH51" s="1274"/>
      <c r="CI51" s="1274"/>
      <c r="CJ51" s="1274"/>
      <c r="CK51" s="1274"/>
      <c r="CL51" s="1274"/>
      <c r="CM51" s="1274"/>
      <c r="CN51" s="1274">
        <v>219.3</v>
      </c>
      <c r="CO51" s="1274"/>
      <c r="CP51" s="1274"/>
      <c r="CQ51" s="1274"/>
      <c r="CR51" s="1274"/>
      <c r="CS51" s="1274"/>
      <c r="CT51" s="1274"/>
      <c r="CU51" s="1274"/>
      <c r="CV51" s="1289"/>
      <c r="CW51" s="1274"/>
      <c r="CX51" s="1274"/>
      <c r="CY51" s="1274"/>
      <c r="CZ51" s="1274"/>
      <c r="DA51" s="1274"/>
      <c r="DB51" s="1274"/>
      <c r="DC51" s="1274"/>
    </row>
    <row r="52" spans="1:109" x14ac:dyDescent="0.15">
      <c r="B52" s="374"/>
      <c r="G52" s="1290"/>
      <c r="H52" s="1290"/>
      <c r="I52" s="1294"/>
      <c r="J52" s="1294"/>
      <c r="K52" s="1279"/>
      <c r="L52" s="1279"/>
      <c r="M52" s="1279"/>
      <c r="N52" s="1279"/>
      <c r="AM52" s="383"/>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4"/>
      <c r="BQ52" s="1274"/>
      <c r="BR52" s="1274"/>
      <c r="BS52" s="1274"/>
      <c r="BT52" s="1274"/>
      <c r="BU52" s="1274"/>
      <c r="BV52" s="1274"/>
      <c r="BW52" s="1274"/>
      <c r="BX52" s="1274"/>
      <c r="BY52" s="1274"/>
      <c r="BZ52" s="1274"/>
      <c r="CA52" s="1274"/>
      <c r="CB52" s="1274"/>
      <c r="CC52" s="1274"/>
      <c r="CD52" s="1274"/>
      <c r="CE52" s="1274"/>
      <c r="CF52" s="1274"/>
      <c r="CG52" s="1274"/>
      <c r="CH52" s="1274"/>
      <c r="CI52" s="1274"/>
      <c r="CJ52" s="1274"/>
      <c r="CK52" s="1274"/>
      <c r="CL52" s="1274"/>
      <c r="CM52" s="1274"/>
      <c r="CN52" s="1274"/>
      <c r="CO52" s="1274"/>
      <c r="CP52" s="1274"/>
      <c r="CQ52" s="1274"/>
      <c r="CR52" s="1274"/>
      <c r="CS52" s="1274"/>
      <c r="CT52" s="1274"/>
      <c r="CU52" s="1274"/>
      <c r="CV52" s="1274"/>
      <c r="CW52" s="1274"/>
      <c r="CX52" s="1274"/>
      <c r="CY52" s="1274"/>
      <c r="CZ52" s="1274"/>
      <c r="DA52" s="1274"/>
      <c r="DB52" s="1274"/>
      <c r="DC52" s="1274"/>
    </row>
    <row r="53" spans="1:109" x14ac:dyDescent="0.15">
      <c r="A53" s="382"/>
      <c r="B53" s="374"/>
      <c r="G53" s="1290"/>
      <c r="H53" s="1290"/>
      <c r="I53" s="1272"/>
      <c r="J53" s="1272"/>
      <c r="K53" s="1279"/>
      <c r="L53" s="1279"/>
      <c r="M53" s="1279"/>
      <c r="N53" s="1279"/>
      <c r="AM53" s="383"/>
      <c r="AN53" s="1277"/>
      <c r="AO53" s="1277"/>
      <c r="AP53" s="1277"/>
      <c r="AQ53" s="1277"/>
      <c r="AR53" s="1277"/>
      <c r="AS53" s="1277"/>
      <c r="AT53" s="1277"/>
      <c r="AU53" s="1277"/>
      <c r="AV53" s="1277"/>
      <c r="AW53" s="1277"/>
      <c r="AX53" s="1277"/>
      <c r="AY53" s="1277"/>
      <c r="AZ53" s="1277"/>
      <c r="BA53" s="1277"/>
      <c r="BB53" s="1277" t="s">
        <v>605</v>
      </c>
      <c r="BC53" s="1277"/>
      <c r="BD53" s="1277"/>
      <c r="BE53" s="1277"/>
      <c r="BF53" s="1277"/>
      <c r="BG53" s="1277"/>
      <c r="BH53" s="1277"/>
      <c r="BI53" s="1277"/>
      <c r="BJ53" s="1277"/>
      <c r="BK53" s="1277"/>
      <c r="BL53" s="1277"/>
      <c r="BM53" s="1277"/>
      <c r="BN53" s="1277"/>
      <c r="BO53" s="1277"/>
      <c r="BP53" s="1289"/>
      <c r="BQ53" s="1274"/>
      <c r="BR53" s="1274"/>
      <c r="BS53" s="1274"/>
      <c r="BT53" s="1274"/>
      <c r="BU53" s="1274"/>
      <c r="BV53" s="1274"/>
      <c r="BW53" s="1274"/>
      <c r="BX53" s="1289"/>
      <c r="BY53" s="1274"/>
      <c r="BZ53" s="1274"/>
      <c r="CA53" s="1274"/>
      <c r="CB53" s="1274"/>
      <c r="CC53" s="1274"/>
      <c r="CD53" s="1274"/>
      <c r="CE53" s="1274"/>
      <c r="CF53" s="1274">
        <v>48.6</v>
      </c>
      <c r="CG53" s="1274"/>
      <c r="CH53" s="1274"/>
      <c r="CI53" s="1274"/>
      <c r="CJ53" s="1274"/>
      <c r="CK53" s="1274"/>
      <c r="CL53" s="1274"/>
      <c r="CM53" s="1274"/>
      <c r="CN53" s="1274">
        <v>57.8</v>
      </c>
      <c r="CO53" s="1274"/>
      <c r="CP53" s="1274"/>
      <c r="CQ53" s="1274"/>
      <c r="CR53" s="1274"/>
      <c r="CS53" s="1274"/>
      <c r="CT53" s="1274"/>
      <c r="CU53" s="1274"/>
      <c r="CV53" s="1289"/>
      <c r="CW53" s="1274"/>
      <c r="CX53" s="1274"/>
      <c r="CY53" s="1274"/>
      <c r="CZ53" s="1274"/>
      <c r="DA53" s="1274"/>
      <c r="DB53" s="1274"/>
      <c r="DC53" s="1274"/>
    </row>
    <row r="54" spans="1:109" x14ac:dyDescent="0.15">
      <c r="A54" s="382"/>
      <c r="B54" s="374"/>
      <c r="G54" s="1290"/>
      <c r="H54" s="1290"/>
      <c r="I54" s="1272"/>
      <c r="J54" s="1272"/>
      <c r="K54" s="1279"/>
      <c r="L54" s="1279"/>
      <c r="M54" s="1279"/>
      <c r="N54" s="1279"/>
      <c r="AM54" s="383"/>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4"/>
      <c r="BQ54" s="1274"/>
      <c r="BR54" s="1274"/>
      <c r="BS54" s="1274"/>
      <c r="BT54" s="1274"/>
      <c r="BU54" s="1274"/>
      <c r="BV54" s="1274"/>
      <c r="BW54" s="1274"/>
      <c r="BX54" s="1274"/>
      <c r="BY54" s="1274"/>
      <c r="BZ54" s="1274"/>
      <c r="CA54" s="1274"/>
      <c r="CB54" s="1274"/>
      <c r="CC54" s="1274"/>
      <c r="CD54" s="1274"/>
      <c r="CE54" s="1274"/>
      <c r="CF54" s="1274"/>
      <c r="CG54" s="1274"/>
      <c r="CH54" s="1274"/>
      <c r="CI54" s="1274"/>
      <c r="CJ54" s="1274"/>
      <c r="CK54" s="1274"/>
      <c r="CL54" s="1274"/>
      <c r="CM54" s="1274"/>
      <c r="CN54" s="1274"/>
      <c r="CO54" s="1274"/>
      <c r="CP54" s="1274"/>
      <c r="CQ54" s="1274"/>
      <c r="CR54" s="1274"/>
      <c r="CS54" s="1274"/>
      <c r="CT54" s="1274"/>
      <c r="CU54" s="1274"/>
      <c r="CV54" s="1274"/>
      <c r="CW54" s="1274"/>
      <c r="CX54" s="1274"/>
      <c r="CY54" s="1274"/>
      <c r="CZ54" s="1274"/>
      <c r="DA54" s="1274"/>
      <c r="DB54" s="1274"/>
      <c r="DC54" s="1274"/>
    </row>
    <row r="55" spans="1:109" x14ac:dyDescent="0.15">
      <c r="A55" s="382"/>
      <c r="B55" s="374"/>
      <c r="G55" s="1272"/>
      <c r="H55" s="1272"/>
      <c r="I55" s="1272"/>
      <c r="J55" s="1272"/>
      <c r="K55" s="1279"/>
      <c r="L55" s="1279"/>
      <c r="M55" s="1279"/>
      <c r="N55" s="1279"/>
      <c r="AN55" s="1278" t="s">
        <v>606</v>
      </c>
      <c r="AO55" s="1278"/>
      <c r="AP55" s="1278"/>
      <c r="AQ55" s="1278"/>
      <c r="AR55" s="1278"/>
      <c r="AS55" s="1278"/>
      <c r="AT55" s="1278"/>
      <c r="AU55" s="1278"/>
      <c r="AV55" s="1278"/>
      <c r="AW55" s="1278"/>
      <c r="AX55" s="1278"/>
      <c r="AY55" s="1278"/>
      <c r="AZ55" s="1278"/>
      <c r="BA55" s="1278"/>
      <c r="BB55" s="1277" t="s">
        <v>604</v>
      </c>
      <c r="BC55" s="1277"/>
      <c r="BD55" s="1277"/>
      <c r="BE55" s="1277"/>
      <c r="BF55" s="1277"/>
      <c r="BG55" s="1277"/>
      <c r="BH55" s="1277"/>
      <c r="BI55" s="1277"/>
      <c r="BJ55" s="1277"/>
      <c r="BK55" s="1277"/>
      <c r="BL55" s="1277"/>
      <c r="BM55" s="1277"/>
      <c r="BN55" s="1277"/>
      <c r="BO55" s="1277"/>
      <c r="BP55" s="1289"/>
      <c r="BQ55" s="1274"/>
      <c r="BR55" s="1274"/>
      <c r="BS55" s="1274"/>
      <c r="BT55" s="1274"/>
      <c r="BU55" s="1274"/>
      <c r="BV55" s="1274"/>
      <c r="BW55" s="1274"/>
      <c r="BX55" s="1289"/>
      <c r="BY55" s="1274"/>
      <c r="BZ55" s="1274"/>
      <c r="CA55" s="1274"/>
      <c r="CB55" s="1274"/>
      <c r="CC55" s="1274"/>
      <c r="CD55" s="1274"/>
      <c r="CE55" s="1274"/>
      <c r="CF55" s="1274">
        <v>36.5</v>
      </c>
      <c r="CG55" s="1274"/>
      <c r="CH55" s="1274"/>
      <c r="CI55" s="1274"/>
      <c r="CJ55" s="1274"/>
      <c r="CK55" s="1274"/>
      <c r="CL55" s="1274"/>
      <c r="CM55" s="1274"/>
      <c r="CN55" s="1274">
        <v>32.9</v>
      </c>
      <c r="CO55" s="1274"/>
      <c r="CP55" s="1274"/>
      <c r="CQ55" s="1274"/>
      <c r="CR55" s="1274"/>
      <c r="CS55" s="1274"/>
      <c r="CT55" s="1274"/>
      <c r="CU55" s="1274"/>
      <c r="CV55" s="1289"/>
      <c r="CW55" s="1274"/>
      <c r="CX55" s="1274"/>
      <c r="CY55" s="1274"/>
      <c r="CZ55" s="1274"/>
      <c r="DA55" s="1274"/>
      <c r="DB55" s="1274"/>
      <c r="DC55" s="1274"/>
    </row>
    <row r="56" spans="1:109" x14ac:dyDescent="0.15">
      <c r="A56" s="382"/>
      <c r="B56" s="374"/>
      <c r="G56" s="1272"/>
      <c r="H56" s="1272"/>
      <c r="I56" s="1272"/>
      <c r="J56" s="1272"/>
      <c r="K56" s="1279"/>
      <c r="L56" s="1279"/>
      <c r="M56" s="1279"/>
      <c r="N56" s="1279"/>
      <c r="AN56" s="1278"/>
      <c r="AO56" s="1278"/>
      <c r="AP56" s="1278"/>
      <c r="AQ56" s="1278"/>
      <c r="AR56" s="1278"/>
      <c r="AS56" s="1278"/>
      <c r="AT56" s="1278"/>
      <c r="AU56" s="1278"/>
      <c r="AV56" s="1278"/>
      <c r="AW56" s="1278"/>
      <c r="AX56" s="1278"/>
      <c r="AY56" s="1278"/>
      <c r="AZ56" s="1278"/>
      <c r="BA56" s="1278"/>
      <c r="BB56" s="1277"/>
      <c r="BC56" s="1277"/>
      <c r="BD56" s="1277"/>
      <c r="BE56" s="1277"/>
      <c r="BF56" s="1277"/>
      <c r="BG56" s="1277"/>
      <c r="BH56" s="1277"/>
      <c r="BI56" s="1277"/>
      <c r="BJ56" s="1277"/>
      <c r="BK56" s="1277"/>
      <c r="BL56" s="1277"/>
      <c r="BM56" s="1277"/>
      <c r="BN56" s="1277"/>
      <c r="BO56" s="1277"/>
      <c r="BP56" s="1274"/>
      <c r="BQ56" s="1274"/>
      <c r="BR56" s="1274"/>
      <c r="BS56" s="1274"/>
      <c r="BT56" s="1274"/>
      <c r="BU56" s="1274"/>
      <c r="BV56" s="1274"/>
      <c r="BW56" s="1274"/>
      <c r="BX56" s="1274"/>
      <c r="BY56" s="1274"/>
      <c r="BZ56" s="1274"/>
      <c r="CA56" s="1274"/>
      <c r="CB56" s="1274"/>
      <c r="CC56" s="1274"/>
      <c r="CD56" s="1274"/>
      <c r="CE56" s="1274"/>
      <c r="CF56" s="1274"/>
      <c r="CG56" s="1274"/>
      <c r="CH56" s="1274"/>
      <c r="CI56" s="1274"/>
      <c r="CJ56" s="1274"/>
      <c r="CK56" s="1274"/>
      <c r="CL56" s="1274"/>
      <c r="CM56" s="1274"/>
      <c r="CN56" s="1274"/>
      <c r="CO56" s="1274"/>
      <c r="CP56" s="1274"/>
      <c r="CQ56" s="1274"/>
      <c r="CR56" s="1274"/>
      <c r="CS56" s="1274"/>
      <c r="CT56" s="1274"/>
      <c r="CU56" s="1274"/>
      <c r="CV56" s="1274"/>
      <c r="CW56" s="1274"/>
      <c r="CX56" s="1274"/>
      <c r="CY56" s="1274"/>
      <c r="CZ56" s="1274"/>
      <c r="DA56" s="1274"/>
      <c r="DB56" s="1274"/>
      <c r="DC56" s="1274"/>
    </row>
    <row r="57" spans="1:109" s="382" customFormat="1" x14ac:dyDescent="0.15">
      <c r="B57" s="386"/>
      <c r="G57" s="1272"/>
      <c r="H57" s="1272"/>
      <c r="I57" s="1275"/>
      <c r="J57" s="1275"/>
      <c r="K57" s="1279"/>
      <c r="L57" s="1279"/>
      <c r="M57" s="1279"/>
      <c r="N57" s="1279"/>
      <c r="AM57" s="367"/>
      <c r="AN57" s="1278"/>
      <c r="AO57" s="1278"/>
      <c r="AP57" s="1278"/>
      <c r="AQ57" s="1278"/>
      <c r="AR57" s="1278"/>
      <c r="AS57" s="1278"/>
      <c r="AT57" s="1278"/>
      <c r="AU57" s="1278"/>
      <c r="AV57" s="1278"/>
      <c r="AW57" s="1278"/>
      <c r="AX57" s="1278"/>
      <c r="AY57" s="1278"/>
      <c r="AZ57" s="1278"/>
      <c r="BA57" s="1278"/>
      <c r="BB57" s="1277" t="s">
        <v>605</v>
      </c>
      <c r="BC57" s="1277"/>
      <c r="BD57" s="1277"/>
      <c r="BE57" s="1277"/>
      <c r="BF57" s="1277"/>
      <c r="BG57" s="1277"/>
      <c r="BH57" s="1277"/>
      <c r="BI57" s="1277"/>
      <c r="BJ57" s="1277"/>
      <c r="BK57" s="1277"/>
      <c r="BL57" s="1277"/>
      <c r="BM57" s="1277"/>
      <c r="BN57" s="1277"/>
      <c r="BO57" s="1277"/>
      <c r="BP57" s="1289"/>
      <c r="BQ57" s="1274"/>
      <c r="BR57" s="1274"/>
      <c r="BS57" s="1274"/>
      <c r="BT57" s="1274"/>
      <c r="BU57" s="1274"/>
      <c r="BV57" s="1274"/>
      <c r="BW57" s="1274"/>
      <c r="BX57" s="1289"/>
      <c r="BY57" s="1274"/>
      <c r="BZ57" s="1274"/>
      <c r="CA57" s="1274"/>
      <c r="CB57" s="1274"/>
      <c r="CC57" s="1274"/>
      <c r="CD57" s="1274"/>
      <c r="CE57" s="1274"/>
      <c r="CF57" s="1274">
        <v>54.1</v>
      </c>
      <c r="CG57" s="1274"/>
      <c r="CH57" s="1274"/>
      <c r="CI57" s="1274"/>
      <c r="CJ57" s="1274"/>
      <c r="CK57" s="1274"/>
      <c r="CL57" s="1274"/>
      <c r="CM57" s="1274"/>
      <c r="CN57" s="1274">
        <v>57</v>
      </c>
      <c r="CO57" s="1274"/>
      <c r="CP57" s="1274"/>
      <c r="CQ57" s="1274"/>
      <c r="CR57" s="1274"/>
      <c r="CS57" s="1274"/>
      <c r="CT57" s="1274"/>
      <c r="CU57" s="1274"/>
      <c r="CV57" s="1289"/>
      <c r="CW57" s="1274"/>
      <c r="CX57" s="1274"/>
      <c r="CY57" s="1274"/>
      <c r="CZ57" s="1274"/>
      <c r="DA57" s="1274"/>
      <c r="DB57" s="1274"/>
      <c r="DC57" s="1274"/>
      <c r="DD57" s="387"/>
      <c r="DE57" s="386"/>
    </row>
    <row r="58" spans="1:109" s="382" customFormat="1" x14ac:dyDescent="0.15">
      <c r="A58" s="367"/>
      <c r="B58" s="386"/>
      <c r="G58" s="1272"/>
      <c r="H58" s="1272"/>
      <c r="I58" s="1275"/>
      <c r="J58" s="1275"/>
      <c r="K58" s="1279"/>
      <c r="L58" s="1279"/>
      <c r="M58" s="1279"/>
      <c r="N58" s="1279"/>
      <c r="AM58" s="367"/>
      <c r="AN58" s="1278"/>
      <c r="AO58" s="1278"/>
      <c r="AP58" s="1278"/>
      <c r="AQ58" s="1278"/>
      <c r="AR58" s="1278"/>
      <c r="AS58" s="1278"/>
      <c r="AT58" s="1278"/>
      <c r="AU58" s="1278"/>
      <c r="AV58" s="1278"/>
      <c r="AW58" s="1278"/>
      <c r="AX58" s="1278"/>
      <c r="AY58" s="1278"/>
      <c r="AZ58" s="1278"/>
      <c r="BA58" s="1278"/>
      <c r="BB58" s="1277"/>
      <c r="BC58" s="1277"/>
      <c r="BD58" s="1277"/>
      <c r="BE58" s="1277"/>
      <c r="BF58" s="1277"/>
      <c r="BG58" s="1277"/>
      <c r="BH58" s="1277"/>
      <c r="BI58" s="1277"/>
      <c r="BJ58" s="1277"/>
      <c r="BK58" s="1277"/>
      <c r="BL58" s="1277"/>
      <c r="BM58" s="1277"/>
      <c r="BN58" s="1277"/>
      <c r="BO58" s="1277"/>
      <c r="BP58" s="1274"/>
      <c r="BQ58" s="1274"/>
      <c r="BR58" s="1274"/>
      <c r="BS58" s="1274"/>
      <c r="BT58" s="1274"/>
      <c r="BU58" s="1274"/>
      <c r="BV58" s="1274"/>
      <c r="BW58" s="1274"/>
      <c r="BX58" s="1274"/>
      <c r="BY58" s="1274"/>
      <c r="BZ58" s="1274"/>
      <c r="CA58" s="1274"/>
      <c r="CB58" s="1274"/>
      <c r="CC58" s="1274"/>
      <c r="CD58" s="1274"/>
      <c r="CE58" s="1274"/>
      <c r="CF58" s="1274"/>
      <c r="CG58" s="1274"/>
      <c r="CH58" s="1274"/>
      <c r="CI58" s="1274"/>
      <c r="CJ58" s="1274"/>
      <c r="CK58" s="1274"/>
      <c r="CL58" s="1274"/>
      <c r="CM58" s="1274"/>
      <c r="CN58" s="1274"/>
      <c r="CO58" s="1274"/>
      <c r="CP58" s="1274"/>
      <c r="CQ58" s="1274"/>
      <c r="CR58" s="1274"/>
      <c r="CS58" s="1274"/>
      <c r="CT58" s="1274"/>
      <c r="CU58" s="1274"/>
      <c r="CV58" s="1274"/>
      <c r="CW58" s="1274"/>
      <c r="CX58" s="1274"/>
      <c r="CY58" s="1274"/>
      <c r="CZ58" s="1274"/>
      <c r="DA58" s="1274"/>
      <c r="DB58" s="1274"/>
      <c r="DC58" s="1274"/>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607</v>
      </c>
    </row>
    <row r="64" spans="1:109" x14ac:dyDescent="0.15">
      <c r="B64" s="374"/>
      <c r="G64" s="381"/>
      <c r="I64" s="394"/>
      <c r="J64" s="394"/>
      <c r="K64" s="394"/>
      <c r="L64" s="394"/>
      <c r="M64" s="394"/>
      <c r="N64" s="395"/>
      <c r="AM64" s="381"/>
      <c r="AN64" s="381" t="s">
        <v>600</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0" t="s">
        <v>608</v>
      </c>
      <c r="AO65" s="1281"/>
      <c r="AP65" s="1281"/>
      <c r="AQ65" s="1281"/>
      <c r="AR65" s="1281"/>
      <c r="AS65" s="1281"/>
      <c r="AT65" s="1281"/>
      <c r="AU65" s="1281"/>
      <c r="AV65" s="1281"/>
      <c r="AW65" s="1281"/>
      <c r="AX65" s="1281"/>
      <c r="AY65" s="1281"/>
      <c r="AZ65" s="1281"/>
      <c r="BA65" s="1281"/>
      <c r="BB65" s="1281"/>
      <c r="BC65" s="1281"/>
      <c r="BD65" s="1281"/>
      <c r="BE65" s="1281"/>
      <c r="BF65" s="1281"/>
      <c r="BG65" s="1281"/>
      <c r="BH65" s="1281"/>
      <c r="BI65" s="1281"/>
      <c r="BJ65" s="1281"/>
      <c r="BK65" s="1281"/>
      <c r="BL65" s="1281"/>
      <c r="BM65" s="1281"/>
      <c r="BN65" s="1281"/>
      <c r="BO65" s="1281"/>
      <c r="BP65" s="1281"/>
      <c r="BQ65" s="1281"/>
      <c r="BR65" s="1281"/>
      <c r="BS65" s="1281"/>
      <c r="BT65" s="1281"/>
      <c r="BU65" s="1281"/>
      <c r="BV65" s="1281"/>
      <c r="BW65" s="1281"/>
      <c r="BX65" s="1281"/>
      <c r="BY65" s="1281"/>
      <c r="BZ65" s="1281"/>
      <c r="CA65" s="1281"/>
      <c r="CB65" s="1281"/>
      <c r="CC65" s="1281"/>
      <c r="CD65" s="1281"/>
      <c r="CE65" s="1281"/>
      <c r="CF65" s="1281"/>
      <c r="CG65" s="1281"/>
      <c r="CH65" s="1281"/>
      <c r="CI65" s="1281"/>
      <c r="CJ65" s="1281"/>
      <c r="CK65" s="1281"/>
      <c r="CL65" s="1281"/>
      <c r="CM65" s="1281"/>
      <c r="CN65" s="1281"/>
      <c r="CO65" s="1281"/>
      <c r="CP65" s="1281"/>
      <c r="CQ65" s="1281"/>
      <c r="CR65" s="1281"/>
      <c r="CS65" s="1281"/>
      <c r="CT65" s="1281"/>
      <c r="CU65" s="1281"/>
      <c r="CV65" s="1281"/>
      <c r="CW65" s="1281"/>
      <c r="CX65" s="1281"/>
      <c r="CY65" s="1281"/>
      <c r="CZ65" s="1281"/>
      <c r="DA65" s="1281"/>
      <c r="DB65" s="1281"/>
      <c r="DC65" s="1282"/>
    </row>
    <row r="66" spans="2:107" x14ac:dyDescent="0.15">
      <c r="B66" s="374"/>
      <c r="AN66" s="1283"/>
      <c r="AO66" s="1284"/>
      <c r="AP66" s="1284"/>
      <c r="AQ66" s="1284"/>
      <c r="AR66" s="1284"/>
      <c r="AS66" s="1284"/>
      <c r="AT66" s="1284"/>
      <c r="AU66" s="1284"/>
      <c r="AV66" s="1284"/>
      <c r="AW66" s="1284"/>
      <c r="AX66" s="1284"/>
      <c r="AY66" s="1284"/>
      <c r="AZ66" s="1284"/>
      <c r="BA66" s="1284"/>
      <c r="BB66" s="1284"/>
      <c r="BC66" s="1284"/>
      <c r="BD66" s="1284"/>
      <c r="BE66" s="1284"/>
      <c r="BF66" s="1284"/>
      <c r="BG66" s="1284"/>
      <c r="BH66" s="1284"/>
      <c r="BI66" s="1284"/>
      <c r="BJ66" s="1284"/>
      <c r="BK66" s="1284"/>
      <c r="BL66" s="1284"/>
      <c r="BM66" s="1284"/>
      <c r="BN66" s="1284"/>
      <c r="BO66" s="1284"/>
      <c r="BP66" s="1284"/>
      <c r="BQ66" s="1284"/>
      <c r="BR66" s="1284"/>
      <c r="BS66" s="1284"/>
      <c r="BT66" s="1284"/>
      <c r="BU66" s="1284"/>
      <c r="BV66" s="1284"/>
      <c r="BW66" s="1284"/>
      <c r="BX66" s="1284"/>
      <c r="BY66" s="1284"/>
      <c r="BZ66" s="1284"/>
      <c r="CA66" s="1284"/>
      <c r="CB66" s="1284"/>
      <c r="CC66" s="1284"/>
      <c r="CD66" s="1284"/>
      <c r="CE66" s="1284"/>
      <c r="CF66" s="1284"/>
      <c r="CG66" s="1284"/>
      <c r="CH66" s="1284"/>
      <c r="CI66" s="1284"/>
      <c r="CJ66" s="1284"/>
      <c r="CK66" s="1284"/>
      <c r="CL66" s="1284"/>
      <c r="CM66" s="1284"/>
      <c r="CN66" s="1284"/>
      <c r="CO66" s="1284"/>
      <c r="CP66" s="1284"/>
      <c r="CQ66" s="1284"/>
      <c r="CR66" s="1284"/>
      <c r="CS66" s="1284"/>
      <c r="CT66" s="1284"/>
      <c r="CU66" s="1284"/>
      <c r="CV66" s="1284"/>
      <c r="CW66" s="1284"/>
      <c r="CX66" s="1284"/>
      <c r="CY66" s="1284"/>
      <c r="CZ66" s="1284"/>
      <c r="DA66" s="1284"/>
      <c r="DB66" s="1284"/>
      <c r="DC66" s="1285"/>
    </row>
    <row r="67" spans="2:107" x14ac:dyDescent="0.15">
      <c r="B67" s="374"/>
      <c r="AN67" s="1283"/>
      <c r="AO67" s="1284"/>
      <c r="AP67" s="1284"/>
      <c r="AQ67" s="1284"/>
      <c r="AR67" s="1284"/>
      <c r="AS67" s="1284"/>
      <c r="AT67" s="1284"/>
      <c r="AU67" s="1284"/>
      <c r="AV67" s="1284"/>
      <c r="AW67" s="1284"/>
      <c r="AX67" s="1284"/>
      <c r="AY67" s="1284"/>
      <c r="AZ67" s="1284"/>
      <c r="BA67" s="1284"/>
      <c r="BB67" s="1284"/>
      <c r="BC67" s="1284"/>
      <c r="BD67" s="1284"/>
      <c r="BE67" s="1284"/>
      <c r="BF67" s="1284"/>
      <c r="BG67" s="1284"/>
      <c r="BH67" s="1284"/>
      <c r="BI67" s="1284"/>
      <c r="BJ67" s="1284"/>
      <c r="BK67" s="1284"/>
      <c r="BL67" s="1284"/>
      <c r="BM67" s="1284"/>
      <c r="BN67" s="1284"/>
      <c r="BO67" s="1284"/>
      <c r="BP67" s="1284"/>
      <c r="BQ67" s="1284"/>
      <c r="BR67" s="1284"/>
      <c r="BS67" s="1284"/>
      <c r="BT67" s="1284"/>
      <c r="BU67" s="1284"/>
      <c r="BV67" s="1284"/>
      <c r="BW67" s="1284"/>
      <c r="BX67" s="1284"/>
      <c r="BY67" s="1284"/>
      <c r="BZ67" s="1284"/>
      <c r="CA67" s="1284"/>
      <c r="CB67" s="1284"/>
      <c r="CC67" s="1284"/>
      <c r="CD67" s="1284"/>
      <c r="CE67" s="1284"/>
      <c r="CF67" s="1284"/>
      <c r="CG67" s="1284"/>
      <c r="CH67" s="1284"/>
      <c r="CI67" s="1284"/>
      <c r="CJ67" s="1284"/>
      <c r="CK67" s="1284"/>
      <c r="CL67" s="1284"/>
      <c r="CM67" s="1284"/>
      <c r="CN67" s="1284"/>
      <c r="CO67" s="1284"/>
      <c r="CP67" s="1284"/>
      <c r="CQ67" s="1284"/>
      <c r="CR67" s="1284"/>
      <c r="CS67" s="1284"/>
      <c r="CT67" s="1284"/>
      <c r="CU67" s="1284"/>
      <c r="CV67" s="1284"/>
      <c r="CW67" s="1284"/>
      <c r="CX67" s="1284"/>
      <c r="CY67" s="1284"/>
      <c r="CZ67" s="1284"/>
      <c r="DA67" s="1284"/>
      <c r="DB67" s="1284"/>
      <c r="DC67" s="1285"/>
    </row>
    <row r="68" spans="2:107" x14ac:dyDescent="0.15">
      <c r="B68" s="374"/>
      <c r="AN68" s="1283"/>
      <c r="AO68" s="1284"/>
      <c r="AP68" s="1284"/>
      <c r="AQ68" s="1284"/>
      <c r="AR68" s="1284"/>
      <c r="AS68" s="1284"/>
      <c r="AT68" s="1284"/>
      <c r="AU68" s="1284"/>
      <c r="AV68" s="1284"/>
      <c r="AW68" s="1284"/>
      <c r="AX68" s="1284"/>
      <c r="AY68" s="1284"/>
      <c r="AZ68" s="1284"/>
      <c r="BA68" s="1284"/>
      <c r="BB68" s="1284"/>
      <c r="BC68" s="1284"/>
      <c r="BD68" s="1284"/>
      <c r="BE68" s="1284"/>
      <c r="BF68" s="1284"/>
      <c r="BG68" s="1284"/>
      <c r="BH68" s="1284"/>
      <c r="BI68" s="1284"/>
      <c r="BJ68" s="1284"/>
      <c r="BK68" s="1284"/>
      <c r="BL68" s="1284"/>
      <c r="BM68" s="1284"/>
      <c r="BN68" s="1284"/>
      <c r="BO68" s="1284"/>
      <c r="BP68" s="1284"/>
      <c r="BQ68" s="1284"/>
      <c r="BR68" s="1284"/>
      <c r="BS68" s="1284"/>
      <c r="BT68" s="1284"/>
      <c r="BU68" s="1284"/>
      <c r="BV68" s="1284"/>
      <c r="BW68" s="1284"/>
      <c r="BX68" s="1284"/>
      <c r="BY68" s="1284"/>
      <c r="BZ68" s="1284"/>
      <c r="CA68" s="1284"/>
      <c r="CB68" s="1284"/>
      <c r="CC68" s="1284"/>
      <c r="CD68" s="1284"/>
      <c r="CE68" s="1284"/>
      <c r="CF68" s="1284"/>
      <c r="CG68" s="1284"/>
      <c r="CH68" s="1284"/>
      <c r="CI68" s="1284"/>
      <c r="CJ68" s="1284"/>
      <c r="CK68" s="1284"/>
      <c r="CL68" s="1284"/>
      <c r="CM68" s="1284"/>
      <c r="CN68" s="1284"/>
      <c r="CO68" s="1284"/>
      <c r="CP68" s="1284"/>
      <c r="CQ68" s="1284"/>
      <c r="CR68" s="1284"/>
      <c r="CS68" s="1284"/>
      <c r="CT68" s="1284"/>
      <c r="CU68" s="1284"/>
      <c r="CV68" s="1284"/>
      <c r="CW68" s="1284"/>
      <c r="CX68" s="1284"/>
      <c r="CY68" s="1284"/>
      <c r="CZ68" s="1284"/>
      <c r="DA68" s="1284"/>
      <c r="DB68" s="1284"/>
      <c r="DC68" s="1285"/>
    </row>
    <row r="69" spans="2:107" x14ac:dyDescent="0.15">
      <c r="B69" s="374"/>
      <c r="AN69" s="1286"/>
      <c r="AO69" s="1287"/>
      <c r="AP69" s="1287"/>
      <c r="AQ69" s="1287"/>
      <c r="AR69" s="1287"/>
      <c r="AS69" s="1287"/>
      <c r="AT69" s="1287"/>
      <c r="AU69" s="1287"/>
      <c r="AV69" s="1287"/>
      <c r="AW69" s="1287"/>
      <c r="AX69" s="1287"/>
      <c r="AY69" s="1287"/>
      <c r="AZ69" s="1287"/>
      <c r="BA69" s="1287"/>
      <c r="BB69" s="1287"/>
      <c r="BC69" s="1287"/>
      <c r="BD69" s="1287"/>
      <c r="BE69" s="1287"/>
      <c r="BF69" s="1287"/>
      <c r="BG69" s="1287"/>
      <c r="BH69" s="1287"/>
      <c r="BI69" s="1287"/>
      <c r="BJ69" s="1287"/>
      <c r="BK69" s="1287"/>
      <c r="BL69" s="1287"/>
      <c r="BM69" s="1287"/>
      <c r="BN69" s="1287"/>
      <c r="BO69" s="1287"/>
      <c r="BP69" s="1287"/>
      <c r="BQ69" s="1287"/>
      <c r="BR69" s="1287"/>
      <c r="BS69" s="1287"/>
      <c r="BT69" s="1287"/>
      <c r="BU69" s="1287"/>
      <c r="BV69" s="1287"/>
      <c r="BW69" s="1287"/>
      <c r="BX69" s="1287"/>
      <c r="BY69" s="1287"/>
      <c r="BZ69" s="1287"/>
      <c r="CA69" s="1287"/>
      <c r="CB69" s="1287"/>
      <c r="CC69" s="1287"/>
      <c r="CD69" s="1287"/>
      <c r="CE69" s="1287"/>
      <c r="CF69" s="1287"/>
      <c r="CG69" s="1287"/>
      <c r="CH69" s="1287"/>
      <c r="CI69" s="1287"/>
      <c r="CJ69" s="1287"/>
      <c r="CK69" s="1287"/>
      <c r="CL69" s="1287"/>
      <c r="CM69" s="1287"/>
      <c r="CN69" s="1287"/>
      <c r="CO69" s="1287"/>
      <c r="CP69" s="1287"/>
      <c r="CQ69" s="1287"/>
      <c r="CR69" s="1287"/>
      <c r="CS69" s="1287"/>
      <c r="CT69" s="1287"/>
      <c r="CU69" s="1287"/>
      <c r="CV69" s="1287"/>
      <c r="CW69" s="1287"/>
      <c r="CX69" s="1287"/>
      <c r="CY69" s="1287"/>
      <c r="CZ69" s="1287"/>
      <c r="DA69" s="1287"/>
      <c r="DB69" s="1287"/>
      <c r="DC69" s="1288"/>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602</v>
      </c>
    </row>
    <row r="72" spans="2:107" x14ac:dyDescent="0.15">
      <c r="B72" s="374"/>
      <c r="G72" s="1272"/>
      <c r="H72" s="1272"/>
      <c r="I72" s="1272"/>
      <c r="J72" s="1272"/>
      <c r="K72" s="384"/>
      <c r="L72" s="384"/>
      <c r="M72" s="385"/>
      <c r="N72" s="385"/>
      <c r="AN72" s="1291"/>
      <c r="AO72" s="1292"/>
      <c r="AP72" s="1292"/>
      <c r="AQ72" s="1292"/>
      <c r="AR72" s="1292"/>
      <c r="AS72" s="1292"/>
      <c r="AT72" s="1292"/>
      <c r="AU72" s="1292"/>
      <c r="AV72" s="1292"/>
      <c r="AW72" s="1292"/>
      <c r="AX72" s="1292"/>
      <c r="AY72" s="1292"/>
      <c r="AZ72" s="1292"/>
      <c r="BA72" s="1292"/>
      <c r="BB72" s="1292"/>
      <c r="BC72" s="1292"/>
      <c r="BD72" s="1292"/>
      <c r="BE72" s="1292"/>
      <c r="BF72" s="1292"/>
      <c r="BG72" s="1292"/>
      <c r="BH72" s="1292"/>
      <c r="BI72" s="1292"/>
      <c r="BJ72" s="1292"/>
      <c r="BK72" s="1292"/>
      <c r="BL72" s="1292"/>
      <c r="BM72" s="1292"/>
      <c r="BN72" s="1292"/>
      <c r="BO72" s="1293"/>
      <c r="BP72" s="1278" t="s">
        <v>555</v>
      </c>
      <c r="BQ72" s="1278"/>
      <c r="BR72" s="1278"/>
      <c r="BS72" s="1278"/>
      <c r="BT72" s="1278"/>
      <c r="BU72" s="1278"/>
      <c r="BV72" s="1278"/>
      <c r="BW72" s="1278"/>
      <c r="BX72" s="1278" t="s">
        <v>556</v>
      </c>
      <c r="BY72" s="1278"/>
      <c r="BZ72" s="1278"/>
      <c r="CA72" s="1278"/>
      <c r="CB72" s="1278"/>
      <c r="CC72" s="1278"/>
      <c r="CD72" s="1278"/>
      <c r="CE72" s="1278"/>
      <c r="CF72" s="1278" t="s">
        <v>557</v>
      </c>
      <c r="CG72" s="1278"/>
      <c r="CH72" s="1278"/>
      <c r="CI72" s="1278"/>
      <c r="CJ72" s="1278"/>
      <c r="CK72" s="1278"/>
      <c r="CL72" s="1278"/>
      <c r="CM72" s="1278"/>
      <c r="CN72" s="1278" t="s">
        <v>558</v>
      </c>
      <c r="CO72" s="1278"/>
      <c r="CP72" s="1278"/>
      <c r="CQ72" s="1278"/>
      <c r="CR72" s="1278"/>
      <c r="CS72" s="1278"/>
      <c r="CT72" s="1278"/>
      <c r="CU72" s="1278"/>
      <c r="CV72" s="1278" t="s">
        <v>559</v>
      </c>
      <c r="CW72" s="1278"/>
      <c r="CX72" s="1278"/>
      <c r="CY72" s="1278"/>
      <c r="CZ72" s="1278"/>
      <c r="DA72" s="1278"/>
      <c r="DB72" s="1278"/>
      <c r="DC72" s="1278"/>
    </row>
    <row r="73" spans="2:107" x14ac:dyDescent="0.15">
      <c r="B73" s="374"/>
      <c r="G73" s="1290"/>
      <c r="H73" s="1290"/>
      <c r="I73" s="1290"/>
      <c r="J73" s="1290"/>
      <c r="K73" s="1273"/>
      <c r="L73" s="1273"/>
      <c r="M73" s="1273"/>
      <c r="N73" s="1273"/>
      <c r="AM73" s="383"/>
      <c r="AN73" s="1277" t="s">
        <v>603</v>
      </c>
      <c r="AO73" s="1277"/>
      <c r="AP73" s="1277"/>
      <c r="AQ73" s="1277"/>
      <c r="AR73" s="1277"/>
      <c r="AS73" s="1277"/>
      <c r="AT73" s="1277"/>
      <c r="AU73" s="1277"/>
      <c r="AV73" s="1277"/>
      <c r="AW73" s="1277"/>
      <c r="AX73" s="1277"/>
      <c r="AY73" s="1277"/>
      <c r="AZ73" s="1277"/>
      <c r="BA73" s="1277"/>
      <c r="BB73" s="1277" t="s">
        <v>604</v>
      </c>
      <c r="BC73" s="1277"/>
      <c r="BD73" s="1277"/>
      <c r="BE73" s="1277"/>
      <c r="BF73" s="1277"/>
      <c r="BG73" s="1277"/>
      <c r="BH73" s="1277"/>
      <c r="BI73" s="1277"/>
      <c r="BJ73" s="1277"/>
      <c r="BK73" s="1277"/>
      <c r="BL73" s="1277"/>
      <c r="BM73" s="1277"/>
      <c r="BN73" s="1277"/>
      <c r="BO73" s="1277"/>
      <c r="BP73" s="1274">
        <v>209.7</v>
      </c>
      <c r="BQ73" s="1274"/>
      <c r="BR73" s="1274"/>
      <c r="BS73" s="1274"/>
      <c r="BT73" s="1274"/>
      <c r="BU73" s="1274"/>
      <c r="BV73" s="1274"/>
      <c r="BW73" s="1274"/>
      <c r="BX73" s="1274">
        <v>221.1</v>
      </c>
      <c r="BY73" s="1274"/>
      <c r="BZ73" s="1274"/>
      <c r="CA73" s="1274"/>
      <c r="CB73" s="1274"/>
      <c r="CC73" s="1274"/>
      <c r="CD73" s="1274"/>
      <c r="CE73" s="1274"/>
      <c r="CF73" s="1274">
        <v>202.4</v>
      </c>
      <c r="CG73" s="1274"/>
      <c r="CH73" s="1274"/>
      <c r="CI73" s="1274"/>
      <c r="CJ73" s="1274"/>
      <c r="CK73" s="1274"/>
      <c r="CL73" s="1274"/>
      <c r="CM73" s="1274"/>
      <c r="CN73" s="1274">
        <v>219.3</v>
      </c>
      <c r="CO73" s="1274"/>
      <c r="CP73" s="1274"/>
      <c r="CQ73" s="1274"/>
      <c r="CR73" s="1274"/>
      <c r="CS73" s="1274"/>
      <c r="CT73" s="1274"/>
      <c r="CU73" s="1274"/>
      <c r="CV73" s="1274">
        <v>216.1</v>
      </c>
      <c r="CW73" s="1274"/>
      <c r="CX73" s="1274"/>
      <c r="CY73" s="1274"/>
      <c r="CZ73" s="1274"/>
      <c r="DA73" s="1274"/>
      <c r="DB73" s="1274"/>
      <c r="DC73" s="1274"/>
    </row>
    <row r="74" spans="2:107" x14ac:dyDescent="0.15">
      <c r="B74" s="374"/>
      <c r="G74" s="1290"/>
      <c r="H74" s="1290"/>
      <c r="I74" s="1290"/>
      <c r="J74" s="1290"/>
      <c r="K74" s="1273"/>
      <c r="L74" s="1273"/>
      <c r="M74" s="1273"/>
      <c r="N74" s="1273"/>
      <c r="AM74" s="383"/>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4"/>
      <c r="BQ74" s="1274"/>
      <c r="BR74" s="1274"/>
      <c r="BS74" s="1274"/>
      <c r="BT74" s="1274"/>
      <c r="BU74" s="1274"/>
      <c r="BV74" s="1274"/>
      <c r="BW74" s="1274"/>
      <c r="BX74" s="1274"/>
      <c r="BY74" s="1274"/>
      <c r="BZ74" s="1274"/>
      <c r="CA74" s="1274"/>
      <c r="CB74" s="1274"/>
      <c r="CC74" s="1274"/>
      <c r="CD74" s="1274"/>
      <c r="CE74" s="1274"/>
      <c r="CF74" s="1274"/>
      <c r="CG74" s="1274"/>
      <c r="CH74" s="1274"/>
      <c r="CI74" s="1274"/>
      <c r="CJ74" s="1274"/>
      <c r="CK74" s="1274"/>
      <c r="CL74" s="1274"/>
      <c r="CM74" s="1274"/>
      <c r="CN74" s="1274"/>
      <c r="CO74" s="1274"/>
      <c r="CP74" s="1274"/>
      <c r="CQ74" s="1274"/>
      <c r="CR74" s="1274"/>
      <c r="CS74" s="1274"/>
      <c r="CT74" s="1274"/>
      <c r="CU74" s="1274"/>
      <c r="CV74" s="1274"/>
      <c r="CW74" s="1274"/>
      <c r="CX74" s="1274"/>
      <c r="CY74" s="1274"/>
      <c r="CZ74" s="1274"/>
      <c r="DA74" s="1274"/>
      <c r="DB74" s="1274"/>
      <c r="DC74" s="1274"/>
    </row>
    <row r="75" spans="2:107" x14ac:dyDescent="0.15">
      <c r="B75" s="374"/>
      <c r="G75" s="1290"/>
      <c r="H75" s="1290"/>
      <c r="I75" s="1272"/>
      <c r="J75" s="1272"/>
      <c r="K75" s="1279"/>
      <c r="L75" s="1279"/>
      <c r="M75" s="1279"/>
      <c r="N75" s="1279"/>
      <c r="AM75" s="383"/>
      <c r="AN75" s="1277"/>
      <c r="AO75" s="1277"/>
      <c r="AP75" s="1277"/>
      <c r="AQ75" s="1277"/>
      <c r="AR75" s="1277"/>
      <c r="AS75" s="1277"/>
      <c r="AT75" s="1277"/>
      <c r="AU75" s="1277"/>
      <c r="AV75" s="1277"/>
      <c r="AW75" s="1277"/>
      <c r="AX75" s="1277"/>
      <c r="AY75" s="1277"/>
      <c r="AZ75" s="1277"/>
      <c r="BA75" s="1277"/>
      <c r="BB75" s="1277" t="s">
        <v>609</v>
      </c>
      <c r="BC75" s="1277"/>
      <c r="BD75" s="1277"/>
      <c r="BE75" s="1277"/>
      <c r="BF75" s="1277"/>
      <c r="BG75" s="1277"/>
      <c r="BH75" s="1277"/>
      <c r="BI75" s="1277"/>
      <c r="BJ75" s="1277"/>
      <c r="BK75" s="1277"/>
      <c r="BL75" s="1277"/>
      <c r="BM75" s="1277"/>
      <c r="BN75" s="1277"/>
      <c r="BO75" s="1277"/>
      <c r="BP75" s="1274">
        <v>14.9</v>
      </c>
      <c r="BQ75" s="1274"/>
      <c r="BR75" s="1274"/>
      <c r="BS75" s="1274"/>
      <c r="BT75" s="1274"/>
      <c r="BU75" s="1274"/>
      <c r="BV75" s="1274"/>
      <c r="BW75" s="1274"/>
      <c r="BX75" s="1274">
        <v>13.7</v>
      </c>
      <c r="BY75" s="1274"/>
      <c r="BZ75" s="1274"/>
      <c r="CA75" s="1274"/>
      <c r="CB75" s="1274"/>
      <c r="CC75" s="1274"/>
      <c r="CD75" s="1274"/>
      <c r="CE75" s="1274"/>
      <c r="CF75" s="1274">
        <v>12.6</v>
      </c>
      <c r="CG75" s="1274"/>
      <c r="CH75" s="1274"/>
      <c r="CI75" s="1274"/>
      <c r="CJ75" s="1274"/>
      <c r="CK75" s="1274"/>
      <c r="CL75" s="1274"/>
      <c r="CM75" s="1274"/>
      <c r="CN75" s="1274">
        <v>13.2</v>
      </c>
      <c r="CO75" s="1274"/>
      <c r="CP75" s="1274"/>
      <c r="CQ75" s="1274"/>
      <c r="CR75" s="1274"/>
      <c r="CS75" s="1274"/>
      <c r="CT75" s="1274"/>
      <c r="CU75" s="1274"/>
      <c r="CV75" s="1274">
        <v>14.2</v>
      </c>
      <c r="CW75" s="1274"/>
      <c r="CX75" s="1274"/>
      <c r="CY75" s="1274"/>
      <c r="CZ75" s="1274"/>
      <c r="DA75" s="1274"/>
      <c r="DB75" s="1274"/>
      <c r="DC75" s="1274"/>
    </row>
    <row r="76" spans="2:107" x14ac:dyDescent="0.15">
      <c r="B76" s="374"/>
      <c r="G76" s="1290"/>
      <c r="H76" s="1290"/>
      <c r="I76" s="1272"/>
      <c r="J76" s="1272"/>
      <c r="K76" s="1279"/>
      <c r="L76" s="1279"/>
      <c r="M76" s="1279"/>
      <c r="N76" s="1279"/>
      <c r="AM76" s="383"/>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4"/>
      <c r="BQ76" s="1274"/>
      <c r="BR76" s="1274"/>
      <c r="BS76" s="1274"/>
      <c r="BT76" s="1274"/>
      <c r="BU76" s="1274"/>
      <c r="BV76" s="1274"/>
      <c r="BW76" s="1274"/>
      <c r="BX76" s="1274"/>
      <c r="BY76" s="1274"/>
      <c r="BZ76" s="1274"/>
      <c r="CA76" s="1274"/>
      <c r="CB76" s="1274"/>
      <c r="CC76" s="1274"/>
      <c r="CD76" s="1274"/>
      <c r="CE76" s="1274"/>
      <c r="CF76" s="1274"/>
      <c r="CG76" s="1274"/>
      <c r="CH76" s="1274"/>
      <c r="CI76" s="1274"/>
      <c r="CJ76" s="1274"/>
      <c r="CK76" s="1274"/>
      <c r="CL76" s="1274"/>
      <c r="CM76" s="1274"/>
      <c r="CN76" s="1274"/>
      <c r="CO76" s="1274"/>
      <c r="CP76" s="1274"/>
      <c r="CQ76" s="1274"/>
      <c r="CR76" s="1274"/>
      <c r="CS76" s="1274"/>
      <c r="CT76" s="1274"/>
      <c r="CU76" s="1274"/>
      <c r="CV76" s="1274"/>
      <c r="CW76" s="1274"/>
      <c r="CX76" s="1274"/>
      <c r="CY76" s="1274"/>
      <c r="CZ76" s="1274"/>
      <c r="DA76" s="1274"/>
      <c r="DB76" s="1274"/>
      <c r="DC76" s="1274"/>
    </row>
    <row r="77" spans="2:107" x14ac:dyDescent="0.15">
      <c r="B77" s="374"/>
      <c r="G77" s="1272"/>
      <c r="H77" s="1272"/>
      <c r="I77" s="1272"/>
      <c r="J77" s="1272"/>
      <c r="K77" s="1273"/>
      <c r="L77" s="1273"/>
      <c r="M77" s="1273"/>
      <c r="N77" s="1273"/>
      <c r="AN77" s="1278" t="s">
        <v>606</v>
      </c>
      <c r="AO77" s="1278"/>
      <c r="AP77" s="1278"/>
      <c r="AQ77" s="1278"/>
      <c r="AR77" s="1278"/>
      <c r="AS77" s="1278"/>
      <c r="AT77" s="1278"/>
      <c r="AU77" s="1278"/>
      <c r="AV77" s="1278"/>
      <c r="AW77" s="1278"/>
      <c r="AX77" s="1278"/>
      <c r="AY77" s="1278"/>
      <c r="AZ77" s="1278"/>
      <c r="BA77" s="1278"/>
      <c r="BB77" s="1277" t="s">
        <v>604</v>
      </c>
      <c r="BC77" s="1277"/>
      <c r="BD77" s="1277"/>
      <c r="BE77" s="1277"/>
      <c r="BF77" s="1277"/>
      <c r="BG77" s="1277"/>
      <c r="BH77" s="1277"/>
      <c r="BI77" s="1277"/>
      <c r="BJ77" s="1277"/>
      <c r="BK77" s="1277"/>
      <c r="BL77" s="1277"/>
      <c r="BM77" s="1277"/>
      <c r="BN77" s="1277"/>
      <c r="BO77" s="1277"/>
      <c r="BP77" s="1274">
        <v>54.6</v>
      </c>
      <c r="BQ77" s="1274"/>
      <c r="BR77" s="1274"/>
      <c r="BS77" s="1274"/>
      <c r="BT77" s="1274"/>
      <c r="BU77" s="1274"/>
      <c r="BV77" s="1274"/>
      <c r="BW77" s="1274"/>
      <c r="BX77" s="1274">
        <v>48.7</v>
      </c>
      <c r="BY77" s="1274"/>
      <c r="BZ77" s="1274"/>
      <c r="CA77" s="1274"/>
      <c r="CB77" s="1274"/>
      <c r="CC77" s="1274"/>
      <c r="CD77" s="1274"/>
      <c r="CE77" s="1274"/>
      <c r="CF77" s="1274">
        <v>36.5</v>
      </c>
      <c r="CG77" s="1274"/>
      <c r="CH77" s="1274"/>
      <c r="CI77" s="1274"/>
      <c r="CJ77" s="1274"/>
      <c r="CK77" s="1274"/>
      <c r="CL77" s="1274"/>
      <c r="CM77" s="1274"/>
      <c r="CN77" s="1274">
        <v>32.9</v>
      </c>
      <c r="CO77" s="1274"/>
      <c r="CP77" s="1274"/>
      <c r="CQ77" s="1274"/>
      <c r="CR77" s="1274"/>
      <c r="CS77" s="1274"/>
      <c r="CT77" s="1274"/>
      <c r="CU77" s="1274"/>
      <c r="CV77" s="1274">
        <v>28.5</v>
      </c>
      <c r="CW77" s="1274"/>
      <c r="CX77" s="1274"/>
      <c r="CY77" s="1274"/>
      <c r="CZ77" s="1274"/>
      <c r="DA77" s="1274"/>
      <c r="DB77" s="1274"/>
      <c r="DC77" s="1274"/>
    </row>
    <row r="78" spans="2:107" x14ac:dyDescent="0.15">
      <c r="B78" s="374"/>
      <c r="G78" s="1272"/>
      <c r="H78" s="1272"/>
      <c r="I78" s="1272"/>
      <c r="J78" s="1272"/>
      <c r="K78" s="1273"/>
      <c r="L78" s="1273"/>
      <c r="M78" s="1273"/>
      <c r="N78" s="1273"/>
      <c r="AN78" s="1278"/>
      <c r="AO78" s="1278"/>
      <c r="AP78" s="1278"/>
      <c r="AQ78" s="1278"/>
      <c r="AR78" s="1278"/>
      <c r="AS78" s="1278"/>
      <c r="AT78" s="1278"/>
      <c r="AU78" s="1278"/>
      <c r="AV78" s="1278"/>
      <c r="AW78" s="1278"/>
      <c r="AX78" s="1278"/>
      <c r="AY78" s="1278"/>
      <c r="AZ78" s="1278"/>
      <c r="BA78" s="1278"/>
      <c r="BB78" s="1277"/>
      <c r="BC78" s="1277"/>
      <c r="BD78" s="1277"/>
      <c r="BE78" s="1277"/>
      <c r="BF78" s="1277"/>
      <c r="BG78" s="1277"/>
      <c r="BH78" s="1277"/>
      <c r="BI78" s="1277"/>
      <c r="BJ78" s="1277"/>
      <c r="BK78" s="1277"/>
      <c r="BL78" s="1277"/>
      <c r="BM78" s="1277"/>
      <c r="BN78" s="1277"/>
      <c r="BO78" s="1277"/>
      <c r="BP78" s="1274"/>
      <c r="BQ78" s="1274"/>
      <c r="BR78" s="1274"/>
      <c r="BS78" s="1274"/>
      <c r="BT78" s="1274"/>
      <c r="BU78" s="1274"/>
      <c r="BV78" s="1274"/>
      <c r="BW78" s="1274"/>
      <c r="BX78" s="1274"/>
      <c r="BY78" s="1274"/>
      <c r="BZ78" s="1274"/>
      <c r="CA78" s="1274"/>
      <c r="CB78" s="1274"/>
      <c r="CC78" s="1274"/>
      <c r="CD78" s="1274"/>
      <c r="CE78" s="1274"/>
      <c r="CF78" s="1274"/>
      <c r="CG78" s="1274"/>
      <c r="CH78" s="1274"/>
      <c r="CI78" s="1274"/>
      <c r="CJ78" s="1274"/>
      <c r="CK78" s="1274"/>
      <c r="CL78" s="1274"/>
      <c r="CM78" s="1274"/>
      <c r="CN78" s="1274"/>
      <c r="CO78" s="1274"/>
      <c r="CP78" s="1274"/>
      <c r="CQ78" s="1274"/>
      <c r="CR78" s="1274"/>
      <c r="CS78" s="1274"/>
      <c r="CT78" s="1274"/>
      <c r="CU78" s="1274"/>
      <c r="CV78" s="1274"/>
      <c r="CW78" s="1274"/>
      <c r="CX78" s="1274"/>
      <c r="CY78" s="1274"/>
      <c r="CZ78" s="1274"/>
      <c r="DA78" s="1274"/>
      <c r="DB78" s="1274"/>
      <c r="DC78" s="1274"/>
    </row>
    <row r="79" spans="2:107" x14ac:dyDescent="0.15">
      <c r="B79" s="374"/>
      <c r="G79" s="1272"/>
      <c r="H79" s="1272"/>
      <c r="I79" s="1275"/>
      <c r="J79" s="1275"/>
      <c r="K79" s="1276"/>
      <c r="L79" s="1276"/>
      <c r="M79" s="1276"/>
      <c r="N79" s="1276"/>
      <c r="AN79" s="1278"/>
      <c r="AO79" s="1278"/>
      <c r="AP79" s="1278"/>
      <c r="AQ79" s="1278"/>
      <c r="AR79" s="1278"/>
      <c r="AS79" s="1278"/>
      <c r="AT79" s="1278"/>
      <c r="AU79" s="1278"/>
      <c r="AV79" s="1278"/>
      <c r="AW79" s="1278"/>
      <c r="AX79" s="1278"/>
      <c r="AY79" s="1278"/>
      <c r="AZ79" s="1278"/>
      <c r="BA79" s="1278"/>
      <c r="BB79" s="1277" t="s">
        <v>609</v>
      </c>
      <c r="BC79" s="1277"/>
      <c r="BD79" s="1277"/>
      <c r="BE79" s="1277"/>
      <c r="BF79" s="1277"/>
      <c r="BG79" s="1277"/>
      <c r="BH79" s="1277"/>
      <c r="BI79" s="1277"/>
      <c r="BJ79" s="1277"/>
      <c r="BK79" s="1277"/>
      <c r="BL79" s="1277"/>
      <c r="BM79" s="1277"/>
      <c r="BN79" s="1277"/>
      <c r="BO79" s="1277"/>
      <c r="BP79" s="1274">
        <v>11.2</v>
      </c>
      <c r="BQ79" s="1274"/>
      <c r="BR79" s="1274"/>
      <c r="BS79" s="1274"/>
      <c r="BT79" s="1274"/>
      <c r="BU79" s="1274"/>
      <c r="BV79" s="1274"/>
      <c r="BW79" s="1274"/>
      <c r="BX79" s="1274">
        <v>10.4</v>
      </c>
      <c r="BY79" s="1274"/>
      <c r="BZ79" s="1274"/>
      <c r="CA79" s="1274"/>
      <c r="CB79" s="1274"/>
      <c r="CC79" s="1274"/>
      <c r="CD79" s="1274"/>
      <c r="CE79" s="1274"/>
      <c r="CF79" s="1274">
        <v>9</v>
      </c>
      <c r="CG79" s="1274"/>
      <c r="CH79" s="1274"/>
      <c r="CI79" s="1274"/>
      <c r="CJ79" s="1274"/>
      <c r="CK79" s="1274"/>
      <c r="CL79" s="1274"/>
      <c r="CM79" s="1274"/>
      <c r="CN79" s="1274">
        <v>8.1999999999999993</v>
      </c>
      <c r="CO79" s="1274"/>
      <c r="CP79" s="1274"/>
      <c r="CQ79" s="1274"/>
      <c r="CR79" s="1274"/>
      <c r="CS79" s="1274"/>
      <c r="CT79" s="1274"/>
      <c r="CU79" s="1274"/>
      <c r="CV79" s="1274">
        <v>8</v>
      </c>
      <c r="CW79" s="1274"/>
      <c r="CX79" s="1274"/>
      <c r="CY79" s="1274"/>
      <c r="CZ79" s="1274"/>
      <c r="DA79" s="1274"/>
      <c r="DB79" s="1274"/>
      <c r="DC79" s="1274"/>
    </row>
    <row r="80" spans="2:107" x14ac:dyDescent="0.15">
      <c r="B80" s="374"/>
      <c r="G80" s="1272"/>
      <c r="H80" s="1272"/>
      <c r="I80" s="1275"/>
      <c r="J80" s="1275"/>
      <c r="K80" s="1276"/>
      <c r="L80" s="1276"/>
      <c r="M80" s="1276"/>
      <c r="N80" s="1276"/>
      <c r="AN80" s="1278"/>
      <c r="AO80" s="1278"/>
      <c r="AP80" s="1278"/>
      <c r="AQ80" s="1278"/>
      <c r="AR80" s="1278"/>
      <c r="AS80" s="1278"/>
      <c r="AT80" s="1278"/>
      <c r="AU80" s="1278"/>
      <c r="AV80" s="1278"/>
      <c r="AW80" s="1278"/>
      <c r="AX80" s="1278"/>
      <c r="AY80" s="1278"/>
      <c r="AZ80" s="1278"/>
      <c r="BA80" s="1278"/>
      <c r="BB80" s="1277"/>
      <c r="BC80" s="1277"/>
      <c r="BD80" s="1277"/>
      <c r="BE80" s="1277"/>
      <c r="BF80" s="1277"/>
      <c r="BG80" s="1277"/>
      <c r="BH80" s="1277"/>
      <c r="BI80" s="1277"/>
      <c r="BJ80" s="1277"/>
      <c r="BK80" s="1277"/>
      <c r="BL80" s="1277"/>
      <c r="BM80" s="1277"/>
      <c r="BN80" s="1277"/>
      <c r="BO80" s="1277"/>
      <c r="BP80" s="1274"/>
      <c r="BQ80" s="1274"/>
      <c r="BR80" s="1274"/>
      <c r="BS80" s="1274"/>
      <c r="BT80" s="1274"/>
      <c r="BU80" s="1274"/>
      <c r="BV80" s="1274"/>
      <c r="BW80" s="1274"/>
      <c r="BX80" s="1274"/>
      <c r="BY80" s="1274"/>
      <c r="BZ80" s="1274"/>
      <c r="CA80" s="1274"/>
      <c r="CB80" s="1274"/>
      <c r="CC80" s="1274"/>
      <c r="CD80" s="1274"/>
      <c r="CE80" s="1274"/>
      <c r="CF80" s="1274"/>
      <c r="CG80" s="1274"/>
      <c r="CH80" s="1274"/>
      <c r="CI80" s="1274"/>
      <c r="CJ80" s="1274"/>
      <c r="CK80" s="1274"/>
      <c r="CL80" s="1274"/>
      <c r="CM80" s="1274"/>
      <c r="CN80" s="1274"/>
      <c r="CO80" s="1274"/>
      <c r="CP80" s="1274"/>
      <c r="CQ80" s="1274"/>
      <c r="CR80" s="1274"/>
      <c r="CS80" s="1274"/>
      <c r="CT80" s="1274"/>
      <c r="CU80" s="1274"/>
      <c r="CV80" s="1274"/>
      <c r="CW80" s="1274"/>
      <c r="CX80" s="1274"/>
      <c r="CY80" s="1274"/>
      <c r="CZ80" s="1274"/>
      <c r="DA80" s="1274"/>
      <c r="DB80" s="1274"/>
      <c r="DC80" s="1274"/>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5Co+JJs9Oq3SEC85mglWXiD3f+KFwLqkJngxmjFcoZWr9VV86VakguaMP1flurPlxFHmEOADp4sPP7ToaTAfUQ==" saltValue="cxpUtIviSRPJ/hgeCCIRH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9fwleX08ESsEQLJpUZzsvCoK0kDwvXHd+ygsBy87HJ6NZW6V00yRPXd9NUpJgOIgoUfmtjNvRsdo6Sf+H+w0Jg==" saltValue="13ZYg50AAHGnowab36D0b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6D0Ggo5qu21qc+YUDhbaN77YXf7s0oshejpOKhDap9aDrwU6PEzVaVaXIvEU/sa9Sxl4xFs45zulXk1ZOKulYw==" saltValue="8q1nML1Tl5q7Zr+iiQR1y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552</v>
      </c>
      <c r="G2" s="136"/>
      <c r="H2" s="137"/>
    </row>
    <row r="3" spans="1:8" x14ac:dyDescent="0.15">
      <c r="A3" s="133" t="s">
        <v>545</v>
      </c>
      <c r="B3" s="138"/>
      <c r="C3" s="139"/>
      <c r="D3" s="140">
        <v>84956</v>
      </c>
      <c r="E3" s="141"/>
      <c r="F3" s="142">
        <v>74444</v>
      </c>
      <c r="G3" s="143"/>
      <c r="H3" s="144"/>
    </row>
    <row r="4" spans="1:8" x14ac:dyDescent="0.15">
      <c r="A4" s="145"/>
      <c r="B4" s="146"/>
      <c r="C4" s="147"/>
      <c r="D4" s="148">
        <v>34045</v>
      </c>
      <c r="E4" s="149"/>
      <c r="F4" s="150">
        <v>34175</v>
      </c>
      <c r="G4" s="151"/>
      <c r="H4" s="152"/>
    </row>
    <row r="5" spans="1:8" x14ac:dyDescent="0.15">
      <c r="A5" s="133" t="s">
        <v>547</v>
      </c>
      <c r="B5" s="138"/>
      <c r="C5" s="139"/>
      <c r="D5" s="140">
        <v>80949</v>
      </c>
      <c r="E5" s="141"/>
      <c r="F5" s="142">
        <v>85205</v>
      </c>
      <c r="G5" s="143"/>
      <c r="H5" s="144"/>
    </row>
    <row r="6" spans="1:8" x14ac:dyDescent="0.15">
      <c r="A6" s="145"/>
      <c r="B6" s="146"/>
      <c r="C6" s="147"/>
      <c r="D6" s="148">
        <v>46013</v>
      </c>
      <c r="E6" s="149"/>
      <c r="F6" s="150">
        <v>38847</v>
      </c>
      <c r="G6" s="151"/>
      <c r="H6" s="152"/>
    </row>
    <row r="7" spans="1:8" x14ac:dyDescent="0.15">
      <c r="A7" s="133" t="s">
        <v>548</v>
      </c>
      <c r="B7" s="138"/>
      <c r="C7" s="139"/>
      <c r="D7" s="140">
        <v>50312</v>
      </c>
      <c r="E7" s="141"/>
      <c r="F7" s="142">
        <v>69469</v>
      </c>
      <c r="G7" s="143"/>
      <c r="H7" s="144"/>
    </row>
    <row r="8" spans="1:8" x14ac:dyDescent="0.15">
      <c r="A8" s="145"/>
      <c r="B8" s="146"/>
      <c r="C8" s="147"/>
      <c r="D8" s="148">
        <v>13943</v>
      </c>
      <c r="E8" s="149"/>
      <c r="F8" s="150">
        <v>38215</v>
      </c>
      <c r="G8" s="151"/>
      <c r="H8" s="152"/>
    </row>
    <row r="9" spans="1:8" x14ac:dyDescent="0.15">
      <c r="A9" s="133" t="s">
        <v>549</v>
      </c>
      <c r="B9" s="138"/>
      <c r="C9" s="139"/>
      <c r="D9" s="140">
        <v>64397</v>
      </c>
      <c r="E9" s="141"/>
      <c r="F9" s="142">
        <v>67293</v>
      </c>
      <c r="G9" s="143"/>
      <c r="H9" s="144"/>
    </row>
    <row r="10" spans="1:8" x14ac:dyDescent="0.15">
      <c r="A10" s="145"/>
      <c r="B10" s="146"/>
      <c r="C10" s="147"/>
      <c r="D10" s="148">
        <v>30261</v>
      </c>
      <c r="E10" s="149"/>
      <c r="F10" s="150">
        <v>35076</v>
      </c>
      <c r="G10" s="151"/>
      <c r="H10" s="152"/>
    </row>
    <row r="11" spans="1:8" x14ac:dyDescent="0.15">
      <c r="A11" s="133" t="s">
        <v>550</v>
      </c>
      <c r="B11" s="138"/>
      <c r="C11" s="139"/>
      <c r="D11" s="140">
        <v>35991</v>
      </c>
      <c r="E11" s="141"/>
      <c r="F11" s="142">
        <v>67343</v>
      </c>
      <c r="G11" s="143"/>
      <c r="H11" s="144"/>
    </row>
    <row r="12" spans="1:8" x14ac:dyDescent="0.15">
      <c r="A12" s="145"/>
      <c r="B12" s="146"/>
      <c r="C12" s="153"/>
      <c r="D12" s="148">
        <v>19631</v>
      </c>
      <c r="E12" s="149"/>
      <c r="F12" s="150">
        <v>32865</v>
      </c>
      <c r="G12" s="151"/>
      <c r="H12" s="152"/>
    </row>
    <row r="13" spans="1:8" x14ac:dyDescent="0.15">
      <c r="A13" s="133"/>
      <c r="B13" s="138"/>
      <c r="C13" s="154"/>
      <c r="D13" s="155">
        <v>63321</v>
      </c>
      <c r="E13" s="156"/>
      <c r="F13" s="157">
        <v>72751</v>
      </c>
      <c r="G13" s="158"/>
      <c r="H13" s="144"/>
    </row>
    <row r="14" spans="1:8" x14ac:dyDescent="0.15">
      <c r="A14" s="145"/>
      <c r="B14" s="146"/>
      <c r="C14" s="147"/>
      <c r="D14" s="148">
        <v>28779</v>
      </c>
      <c r="E14" s="149"/>
      <c r="F14" s="150">
        <v>35836</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3.02</v>
      </c>
      <c r="C19" s="159">
        <f>ROUND(VALUE(SUBSTITUTE(実質収支比率等に係る経年分析!G$48,"▲","-")),2)</f>
        <v>3.84</v>
      </c>
      <c r="D19" s="159">
        <f>ROUND(VALUE(SUBSTITUTE(実質収支比率等に係る経年分析!H$48,"▲","-")),2)</f>
        <v>5.33</v>
      </c>
      <c r="E19" s="159">
        <f>ROUND(VALUE(SUBSTITUTE(実質収支比率等に係る経年分析!I$48,"▲","-")),2)</f>
        <v>3.78</v>
      </c>
      <c r="F19" s="159">
        <f>ROUND(VALUE(SUBSTITUTE(実質収支比率等に係る経年分析!J$48,"▲","-")),2)</f>
        <v>4.32</v>
      </c>
    </row>
    <row r="20" spans="1:11" x14ac:dyDescent="0.15">
      <c r="A20" s="159" t="s">
        <v>49</v>
      </c>
      <c r="B20" s="159">
        <f>ROUND(VALUE(SUBSTITUTE(実質収支比率等に係る経年分析!F$47,"▲","-")),2)</f>
        <v>1.85</v>
      </c>
      <c r="C20" s="159">
        <f>ROUND(VALUE(SUBSTITUTE(実質収支比率等に係る経年分析!G$47,"▲","-")),2)</f>
        <v>4.13</v>
      </c>
      <c r="D20" s="159">
        <f>ROUND(VALUE(SUBSTITUTE(実質収支比率等に係る経年分析!H$47,"▲","-")),2)</f>
        <v>7.95</v>
      </c>
      <c r="E20" s="159">
        <f>ROUND(VALUE(SUBSTITUTE(実質収支比率等に係る経年分析!I$47,"▲","-")),2)</f>
        <v>3.7</v>
      </c>
      <c r="F20" s="159">
        <f>ROUND(VALUE(SUBSTITUTE(実質収支比率等に係る経年分析!J$47,"▲","-")),2)</f>
        <v>2.6</v>
      </c>
    </row>
    <row r="21" spans="1:11" x14ac:dyDescent="0.15">
      <c r="A21" s="159" t="s">
        <v>50</v>
      </c>
      <c r="B21" s="159">
        <f>IF(ISNUMBER(VALUE(SUBSTITUTE(実質収支比率等に係る経年分析!F$49,"▲","-"))),ROUND(VALUE(SUBSTITUTE(実質収支比率等に係る経年分析!F$49,"▲","-")),2),NA())</f>
        <v>0.81</v>
      </c>
      <c r="C21" s="159">
        <f>IF(ISNUMBER(VALUE(SUBSTITUTE(実質収支比率等に係る経年分析!G$49,"▲","-"))),ROUND(VALUE(SUBSTITUTE(実質収支比率等に係る経年分析!G$49,"▲","-")),2),NA())</f>
        <v>3.16</v>
      </c>
      <c r="D21" s="159">
        <f>IF(ISNUMBER(VALUE(SUBSTITUTE(実質収支比率等に係る経年分析!H$49,"▲","-"))),ROUND(VALUE(SUBSTITUTE(実質収支比率等に係る経年分析!H$49,"▲","-")),2),NA())</f>
        <v>5.56</v>
      </c>
      <c r="E21" s="159">
        <f>IF(ISNUMBER(VALUE(SUBSTITUTE(実質収支比率等に係る経年分析!I$49,"▲","-"))),ROUND(VALUE(SUBSTITUTE(実質収支比率等に係る経年分析!I$49,"▲","-")),2),NA())</f>
        <v>-5.88</v>
      </c>
      <c r="F21" s="159">
        <f>IF(ISNUMBER(VALUE(SUBSTITUTE(実質収支比率等に係る経年分析!J$49,"▲","-"))),ROUND(VALUE(SUBSTITUTE(実質収支比率等に係る経年分析!J$49,"▲","-")),2),NA())</f>
        <v>-0.46</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0.02</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0.09</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学校給食費特別会計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0.52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0.52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0.52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0.53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0.5</v>
      </c>
    </row>
    <row r="32" spans="1:11" x14ac:dyDescent="0.15">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0.4</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1.54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1.65</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1.97</v>
      </c>
    </row>
    <row r="33" spans="1:16" x14ac:dyDescent="0.15">
      <c r="A33" s="160" t="str">
        <f>IF(連結実質赤字比率に係る赤字・黒字の構成分析!C$37="",NA(),連結実質赤字比率に係る赤字・黒字の構成分析!C$37)</f>
        <v>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1.77</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0.05</v>
      </c>
      <c r="F33" s="160">
        <f>IF(ROUND(VALUE(SUBSTITUTE(連結実質赤字比率に係る赤字・黒字の構成分析!H$37,"▲", "-")), 2) &lt; 0, ABS(ROUND(VALUE(SUBSTITUTE(連結実質赤字比率に係る赤字・黒字の構成分析!H$37,"▲", "-")), 2)), NA())</f>
        <v>0.59</v>
      </c>
      <c r="G33" s="160" t="e">
        <f>IF(ROUND(VALUE(SUBSTITUTE(連結実質赤字比率に係る赤字・黒字の構成分析!H$37,"▲", "-")), 2) &gt;= 0, ABS(ROUND(VALUE(SUBSTITUTE(連結実質赤字比率に係る赤字・黒字の構成分析!H$37,"▲", "-")), 2)), NA())</f>
        <v>#N/A</v>
      </c>
      <c r="H33" s="160">
        <f>IF(ROUND(VALUE(SUBSTITUTE(連結実質赤字比率に係る赤字・黒字の構成分析!I$37,"▲", "-")), 2) &lt; 0, ABS(ROUND(VALUE(SUBSTITUTE(連結実質赤字比率に係る赤字・黒字の構成分析!I$37,"▲", "-")), 2)), NA())</f>
        <v>2.57</v>
      </c>
      <c r="I33" s="160" t="e">
        <f>IF(ROUND(VALUE(SUBSTITUTE(連結実質赤字比率に係る赤字・黒字の構成分析!I$37,"▲", "-")), 2) &gt;= 0, ABS(ROUND(VALUE(SUBSTITUTE(連結実質赤字比率に係る赤字・黒字の構成分析!I$37,"▲", "-")), 2)), NA())</f>
        <v>#N/A</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3.2</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3.25</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4.07</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5.56</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3.95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4.4000000000000004</v>
      </c>
    </row>
    <row r="35" spans="1:16" x14ac:dyDescent="0.15">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7.99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6.89</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5.42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8.35</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7.67</v>
      </c>
    </row>
    <row r="36" spans="1:16" x14ac:dyDescent="0.15">
      <c r="A36" s="160" t="str">
        <f>IF(連結実質赤字比率に係る赤字・黒字の構成分析!C$34="",NA(),連結実質赤字比率に係る赤字・黒字の構成分析!C$34)</f>
        <v>住宅新築資金等貸付事業特別会計</v>
      </c>
      <c r="B36" s="160">
        <f>IF(ROUND(VALUE(SUBSTITUTE(連結実質赤字比率に係る赤字・黒字の構成分析!F$34,"▲", "-")), 2) &lt; 0, ABS(ROUND(VALUE(SUBSTITUTE(連結実質赤字比率に係る赤字・黒字の構成分析!F$34,"▲", "-")), 2)), NA())</f>
        <v>0.24</v>
      </c>
      <c r="C36" s="160" t="e">
        <f>IF(ROUND(VALUE(SUBSTITUTE(連結実質赤字比率に係る赤字・黒字の構成分析!F$34,"▲", "-")), 2) &gt;= 0, ABS(ROUND(VALUE(SUBSTITUTE(連結実質赤字比率に係る赤字・黒字の構成分析!F$34,"▲", "-")), 2)), NA())</f>
        <v>#N/A</v>
      </c>
      <c r="D36" s="160">
        <f>IF(ROUND(VALUE(SUBSTITUTE(連結実質赤字比率に係る赤字・黒字の構成分析!G$34,"▲", "-")), 2) &lt; 0, ABS(ROUND(VALUE(SUBSTITUTE(連結実質赤字比率に係る赤字・黒字の構成分析!G$34,"▲", "-")), 2)), NA())</f>
        <v>0.24</v>
      </c>
      <c r="E36" s="160" t="e">
        <f>IF(ROUND(VALUE(SUBSTITUTE(連結実質赤字比率に係る赤字・黒字の構成分析!G$34,"▲", "-")), 2) &gt;= 0, ABS(ROUND(VALUE(SUBSTITUTE(連結実質赤字比率に係る赤字・黒字の構成分析!G$34,"▲", "-")), 2)), NA())</f>
        <v>#N/A</v>
      </c>
      <c r="F36" s="160">
        <f>IF(ROUND(VALUE(SUBSTITUTE(連結実質赤字比率に係る赤字・黒字の構成分析!H$34,"▲", "-")), 2) &lt; 0, ABS(ROUND(VALUE(SUBSTITUTE(連結実質赤字比率に係る赤字・黒字の構成分析!H$34,"▲", "-")), 2)), NA())</f>
        <v>0.22</v>
      </c>
      <c r="G36" s="160" t="e">
        <f>IF(ROUND(VALUE(SUBSTITUTE(連結実質赤字比率に係る赤字・黒字の構成分析!H$34,"▲", "-")), 2) &gt;= 0, ABS(ROUND(VALUE(SUBSTITUTE(連結実質赤字比率に係る赤字・黒字の構成分析!H$34,"▲", "-")), 2)), NA())</f>
        <v>#N/A</v>
      </c>
      <c r="H36" s="160">
        <f>IF(ROUND(VALUE(SUBSTITUTE(連結実質赤字比率に係る赤字・黒字の構成分析!I$34,"▲", "-")), 2) &lt; 0, ABS(ROUND(VALUE(SUBSTITUTE(連結実質赤字比率に係る赤字・黒字の構成分析!I$34,"▲", "-")), 2)), NA())</f>
        <v>0.17</v>
      </c>
      <c r="I36" s="160" t="e">
        <f>IF(ROUND(VALUE(SUBSTITUTE(連結実質赤字比率に係る赤字・黒字の構成分析!I$34,"▲", "-")), 2) &gt;= 0, ABS(ROUND(VALUE(SUBSTITUTE(連結実質赤字比率に係る赤字・黒字の構成分析!I$34,"▲", "-")), 2)), NA())</f>
        <v>#N/A</v>
      </c>
      <c r="J36" s="160">
        <f>IF(ROUND(VALUE(SUBSTITUTE(連結実質赤字比率に係る赤字・黒字の構成分析!J$34,"▲", "-")), 2) &lt; 0, ABS(ROUND(VALUE(SUBSTITUTE(連結実質赤字比率に係る赤字・黒字の構成分析!J$34,"▲", "-")), 2)), NA())</f>
        <v>7.0000000000000007E-2</v>
      </c>
      <c r="K36" s="160" t="e">
        <f>IF(ROUND(VALUE(SUBSTITUTE(連結実質赤字比率に係る赤字・黒字の構成分析!J$34,"▲", "-")), 2) &gt;= 0, ABS(ROUND(VALUE(SUBSTITUTE(連結実質赤字比率に係る赤字・黒字の構成分析!J$34,"▲", "-")), 2)), NA())</f>
        <v>#N/A</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567</v>
      </c>
      <c r="E42" s="161"/>
      <c r="F42" s="161"/>
      <c r="G42" s="161">
        <f>'実質公債費比率（分子）の構造'!L$52</f>
        <v>596</v>
      </c>
      <c r="H42" s="161"/>
      <c r="I42" s="161"/>
      <c r="J42" s="161">
        <f>'実質公債費比率（分子）の構造'!M$52</f>
        <v>532</v>
      </c>
      <c r="K42" s="161"/>
      <c r="L42" s="161"/>
      <c r="M42" s="161">
        <f>'実質公債費比率（分子）の構造'!N$52</f>
        <v>551</v>
      </c>
      <c r="N42" s="161"/>
      <c r="O42" s="161"/>
      <c r="P42" s="161">
        <f>'実質公債費比率（分子）の構造'!O$52</f>
        <v>580</v>
      </c>
    </row>
    <row r="43" spans="1:16" x14ac:dyDescent="0.15">
      <c r="A43" s="161" t="s">
        <v>58</v>
      </c>
      <c r="B43" s="161">
        <f>'実質公債費比率（分子）の構造'!K$51</f>
        <v>1</v>
      </c>
      <c r="C43" s="161"/>
      <c r="D43" s="161"/>
      <c r="E43" s="161">
        <f>'実質公債費比率（分子）の構造'!L$51</f>
        <v>0</v>
      </c>
      <c r="F43" s="161"/>
      <c r="G43" s="161"/>
      <c r="H43" s="161" t="str">
        <f>'実質公債費比率（分子）の構造'!M$51</f>
        <v>-</v>
      </c>
      <c r="I43" s="161"/>
      <c r="J43" s="161"/>
      <c r="K43" s="161">
        <f>'実質公債費比率（分子）の構造'!N$51</f>
        <v>0</v>
      </c>
      <c r="L43" s="161"/>
      <c r="M43" s="161"/>
      <c r="N43" s="161">
        <f>'実質公債費比率（分子）の構造'!O$51</f>
        <v>0</v>
      </c>
      <c r="O43" s="161"/>
      <c r="P43" s="161"/>
    </row>
    <row r="44" spans="1:16" x14ac:dyDescent="0.15">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f>'実質公債費比率（分子）の構造'!K$49</f>
        <v>16</v>
      </c>
      <c r="C45" s="161"/>
      <c r="D45" s="161"/>
      <c r="E45" s="161">
        <f>'実質公債費比率（分子）の構造'!L$49</f>
        <v>8</v>
      </c>
      <c r="F45" s="161"/>
      <c r="G45" s="161"/>
      <c r="H45" s="161">
        <f>'実質公債費比率（分子）の構造'!M$49</f>
        <v>7</v>
      </c>
      <c r="I45" s="161"/>
      <c r="J45" s="161"/>
      <c r="K45" s="161">
        <f>'実質公債費比率（分子）の構造'!N$49</f>
        <v>10</v>
      </c>
      <c r="L45" s="161"/>
      <c r="M45" s="161"/>
      <c r="N45" s="161">
        <f>'実質公債費比率（分子）の構造'!O$49</f>
        <v>11</v>
      </c>
      <c r="O45" s="161"/>
      <c r="P45" s="161"/>
    </row>
    <row r="46" spans="1:16" x14ac:dyDescent="0.15">
      <c r="A46" s="161" t="s">
        <v>61</v>
      </c>
      <c r="B46" s="161">
        <f>'実質公債費比率（分子）の構造'!K$48</f>
        <v>87</v>
      </c>
      <c r="C46" s="161"/>
      <c r="D46" s="161"/>
      <c r="E46" s="161">
        <f>'実質公債費比率（分子）の構造'!L$48</f>
        <v>56</v>
      </c>
      <c r="F46" s="161"/>
      <c r="G46" s="161"/>
      <c r="H46" s="161">
        <f>'実質公債費比率（分子）の構造'!M$48</f>
        <v>99</v>
      </c>
      <c r="I46" s="161"/>
      <c r="J46" s="161"/>
      <c r="K46" s="161">
        <f>'実質公債費比率（分子）の構造'!N$48</f>
        <v>107</v>
      </c>
      <c r="L46" s="161"/>
      <c r="M46" s="161"/>
      <c r="N46" s="161">
        <f>'実質公債費比率（分子）の構造'!O$48</f>
        <v>106</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982</v>
      </c>
      <c r="C49" s="161"/>
      <c r="D49" s="161"/>
      <c r="E49" s="161">
        <f>'実質公債費比率（分子）の構造'!L$45</f>
        <v>975</v>
      </c>
      <c r="F49" s="161"/>
      <c r="G49" s="161"/>
      <c r="H49" s="161">
        <f>'実質公債費比率（分子）の構造'!M$45</f>
        <v>921</v>
      </c>
      <c r="I49" s="161"/>
      <c r="J49" s="161"/>
      <c r="K49" s="161">
        <f>'実質公債費比率（分子）の構造'!N$45</f>
        <v>1039</v>
      </c>
      <c r="L49" s="161"/>
      <c r="M49" s="161"/>
      <c r="N49" s="161">
        <f>'実質公債費比率（分子）の構造'!O$45</f>
        <v>1040</v>
      </c>
      <c r="O49" s="161"/>
      <c r="P49" s="161"/>
    </row>
    <row r="50" spans="1:16" x14ac:dyDescent="0.15">
      <c r="A50" s="161" t="s">
        <v>65</v>
      </c>
      <c r="B50" s="161" t="e">
        <f>NA()</f>
        <v>#N/A</v>
      </c>
      <c r="C50" s="161">
        <f>IF(ISNUMBER('実質公債費比率（分子）の構造'!K$53),'実質公債費比率（分子）の構造'!K$53,NA())</f>
        <v>519</v>
      </c>
      <c r="D50" s="161" t="e">
        <f>NA()</f>
        <v>#N/A</v>
      </c>
      <c r="E50" s="161" t="e">
        <f>NA()</f>
        <v>#N/A</v>
      </c>
      <c r="F50" s="161">
        <f>IF(ISNUMBER('実質公債費比率（分子）の構造'!L$53),'実質公債費比率（分子）の構造'!L$53,NA())</f>
        <v>443</v>
      </c>
      <c r="G50" s="161" t="e">
        <f>NA()</f>
        <v>#N/A</v>
      </c>
      <c r="H50" s="161" t="e">
        <f>NA()</f>
        <v>#N/A</v>
      </c>
      <c r="I50" s="161">
        <f>IF(ISNUMBER('実質公債費比率（分子）の構造'!M$53),'実質公債費比率（分子）の構造'!M$53,NA())</f>
        <v>495</v>
      </c>
      <c r="J50" s="161" t="e">
        <f>NA()</f>
        <v>#N/A</v>
      </c>
      <c r="K50" s="161" t="e">
        <f>NA()</f>
        <v>#N/A</v>
      </c>
      <c r="L50" s="161">
        <f>IF(ISNUMBER('実質公債費比率（分子）の構造'!N$53),'実質公債費比率（分子）の構造'!N$53,NA())</f>
        <v>605</v>
      </c>
      <c r="M50" s="161" t="e">
        <f>NA()</f>
        <v>#N/A</v>
      </c>
      <c r="N50" s="161" t="e">
        <f>NA()</f>
        <v>#N/A</v>
      </c>
      <c r="O50" s="161">
        <f>IF(ISNUMBER('実質公債費比率（分子）の構造'!O$53),'実質公債費比率（分子）の構造'!O$53,NA())</f>
        <v>577</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7436</v>
      </c>
      <c r="E56" s="160"/>
      <c r="F56" s="160"/>
      <c r="G56" s="160">
        <f>'将来負担比率（分子）の構造'!J$52</f>
        <v>7449</v>
      </c>
      <c r="H56" s="160"/>
      <c r="I56" s="160"/>
      <c r="J56" s="160">
        <f>'将来負担比率（分子）の構造'!K$52</f>
        <v>7794</v>
      </c>
      <c r="K56" s="160"/>
      <c r="L56" s="160"/>
      <c r="M56" s="160">
        <f>'将来負担比率（分子）の構造'!L$52</f>
        <v>7745</v>
      </c>
      <c r="N56" s="160"/>
      <c r="O56" s="160"/>
      <c r="P56" s="160">
        <f>'将来負担比率（分子）の構造'!M$52</f>
        <v>7633</v>
      </c>
    </row>
    <row r="57" spans="1:16" x14ac:dyDescent="0.15">
      <c r="A57" s="160" t="s">
        <v>36</v>
      </c>
      <c r="B57" s="160"/>
      <c r="C57" s="160"/>
      <c r="D57" s="160">
        <f>'将来負担比率（分子）の構造'!I$51</f>
        <v>157</v>
      </c>
      <c r="E57" s="160"/>
      <c r="F57" s="160"/>
      <c r="G57" s="160">
        <f>'将来負担比率（分子）の構造'!J$51</f>
        <v>102</v>
      </c>
      <c r="H57" s="160"/>
      <c r="I57" s="160"/>
      <c r="J57" s="160">
        <f>'将来負担比率（分子）の構造'!K$51</f>
        <v>71</v>
      </c>
      <c r="K57" s="160"/>
      <c r="L57" s="160"/>
      <c r="M57" s="160">
        <f>'将来負担比率（分子）の構造'!L$51</f>
        <v>44</v>
      </c>
      <c r="N57" s="160"/>
      <c r="O57" s="160"/>
      <c r="P57" s="160">
        <f>'将来負担比率（分子）の構造'!M$51</f>
        <v>29</v>
      </c>
    </row>
    <row r="58" spans="1:16" x14ac:dyDescent="0.15">
      <c r="A58" s="160" t="s">
        <v>35</v>
      </c>
      <c r="B58" s="160"/>
      <c r="C58" s="160"/>
      <c r="D58" s="160">
        <f>'将来負担比率（分子）の構造'!I$50</f>
        <v>574</v>
      </c>
      <c r="E58" s="160"/>
      <c r="F58" s="160"/>
      <c r="G58" s="160">
        <f>'将来負担比率（分子）の構造'!J$50</f>
        <v>675</v>
      </c>
      <c r="H58" s="160"/>
      <c r="I58" s="160"/>
      <c r="J58" s="160">
        <f>'将来負担比率（分子）の構造'!K$50</f>
        <v>693</v>
      </c>
      <c r="K58" s="160"/>
      <c r="L58" s="160"/>
      <c r="M58" s="160">
        <f>'将来負担比率（分子）の構造'!L$50</f>
        <v>561</v>
      </c>
      <c r="N58" s="160"/>
      <c r="O58" s="160"/>
      <c r="P58" s="160">
        <f>'将来負担比率（分子）の構造'!M$50</f>
        <v>563</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1755</v>
      </c>
      <c r="C62" s="160"/>
      <c r="D62" s="160"/>
      <c r="E62" s="160">
        <f>'将来負担比率（分子）の構造'!J$45</f>
        <v>1606</v>
      </c>
      <c r="F62" s="160"/>
      <c r="G62" s="160"/>
      <c r="H62" s="160">
        <f>'将来負担比率（分子）の構造'!K$45</f>
        <v>1440</v>
      </c>
      <c r="I62" s="160"/>
      <c r="J62" s="160"/>
      <c r="K62" s="160">
        <f>'将来負担比率（分子）の構造'!L$45</f>
        <v>1437</v>
      </c>
      <c r="L62" s="160"/>
      <c r="M62" s="160"/>
      <c r="N62" s="160">
        <f>'将来負担比率（分子）の構造'!M$45</f>
        <v>1151</v>
      </c>
      <c r="O62" s="160"/>
      <c r="P62" s="160"/>
    </row>
    <row r="63" spans="1:16" x14ac:dyDescent="0.15">
      <c r="A63" s="160" t="s">
        <v>28</v>
      </c>
      <c r="B63" s="160">
        <f>'将来負担比率（分子）の構造'!I$44</f>
        <v>81</v>
      </c>
      <c r="C63" s="160"/>
      <c r="D63" s="160"/>
      <c r="E63" s="160">
        <f>'将来負担比率（分子）の構造'!J$44</f>
        <v>88</v>
      </c>
      <c r="F63" s="160"/>
      <c r="G63" s="160"/>
      <c r="H63" s="160">
        <f>'将来負担比率（分子）の構造'!K$44</f>
        <v>118</v>
      </c>
      <c r="I63" s="160"/>
      <c r="J63" s="160"/>
      <c r="K63" s="160">
        <f>'将来負担比率（分子）の構造'!L$44</f>
        <v>117</v>
      </c>
      <c r="L63" s="160"/>
      <c r="M63" s="160"/>
      <c r="N63" s="160">
        <f>'将来負担比率（分子）の構造'!M$44</f>
        <v>134</v>
      </c>
      <c r="O63" s="160"/>
      <c r="P63" s="160"/>
    </row>
    <row r="64" spans="1:16" x14ac:dyDescent="0.15">
      <c r="A64" s="160" t="s">
        <v>27</v>
      </c>
      <c r="B64" s="160">
        <f>'将来負担比率（分子）の構造'!I$43</f>
        <v>1508</v>
      </c>
      <c r="C64" s="160"/>
      <c r="D64" s="160"/>
      <c r="E64" s="160">
        <f>'将来負担比率（分子）の構造'!J$43</f>
        <v>1434</v>
      </c>
      <c r="F64" s="160"/>
      <c r="G64" s="160"/>
      <c r="H64" s="160">
        <f>'将来負担比率（分子）の構造'!K$43</f>
        <v>1388</v>
      </c>
      <c r="I64" s="160"/>
      <c r="J64" s="160"/>
      <c r="K64" s="160">
        <f>'将来負担比率（分子）の構造'!L$43</f>
        <v>1601</v>
      </c>
      <c r="L64" s="160"/>
      <c r="M64" s="160"/>
      <c r="N64" s="160">
        <f>'将来負担比率（分子）の構造'!M$43</f>
        <v>1895</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12723</v>
      </c>
      <c r="C66" s="160"/>
      <c r="D66" s="160"/>
      <c r="E66" s="160">
        <f>'将来負担比率（分子）の構造'!J$41</f>
        <v>13444</v>
      </c>
      <c r="F66" s="160"/>
      <c r="G66" s="160"/>
      <c r="H66" s="160">
        <f>'将来負担比率（分子）の構造'!K$41</f>
        <v>13625</v>
      </c>
      <c r="I66" s="160"/>
      <c r="J66" s="160"/>
      <c r="K66" s="160">
        <f>'将来負担比率（分子）の構造'!L$41</f>
        <v>13762</v>
      </c>
      <c r="L66" s="160"/>
      <c r="M66" s="160"/>
      <c r="N66" s="160">
        <f>'将来負担比率（分子）の構造'!M$41</f>
        <v>13552</v>
      </c>
      <c r="O66" s="160"/>
      <c r="P66" s="160"/>
    </row>
    <row r="67" spans="1:16" x14ac:dyDescent="0.15">
      <c r="A67" s="160" t="s">
        <v>69</v>
      </c>
      <c r="B67" s="160" t="e">
        <f>NA()</f>
        <v>#N/A</v>
      </c>
      <c r="C67" s="160">
        <f>IF(ISNUMBER('将来負担比率（分子）の構造'!I$53), IF('将来負担比率（分子）の構造'!I$53 &lt; 0, 0, '将来負担比率（分子）の構造'!I$53), NA())</f>
        <v>7899</v>
      </c>
      <c r="D67" s="160" t="e">
        <f>NA()</f>
        <v>#N/A</v>
      </c>
      <c r="E67" s="160" t="e">
        <f>NA()</f>
        <v>#N/A</v>
      </c>
      <c r="F67" s="160">
        <f>IF(ISNUMBER('将来負担比率（分子）の構造'!J$53), IF('将来負担比率（分子）の構造'!J$53 &lt; 0, 0, '将来負担比率（分子）の構造'!J$53), NA())</f>
        <v>8347</v>
      </c>
      <c r="G67" s="160" t="e">
        <f>NA()</f>
        <v>#N/A</v>
      </c>
      <c r="H67" s="160" t="e">
        <f>NA()</f>
        <v>#N/A</v>
      </c>
      <c r="I67" s="160">
        <f>IF(ISNUMBER('将来負担比率（分子）の構造'!K$53), IF('将来負担比率（分子）の構造'!K$53 &lt; 0, 0, '将来負担比率（分子）の構造'!K$53), NA())</f>
        <v>8012</v>
      </c>
      <c r="J67" s="160" t="e">
        <f>NA()</f>
        <v>#N/A</v>
      </c>
      <c r="K67" s="160" t="e">
        <f>NA()</f>
        <v>#N/A</v>
      </c>
      <c r="L67" s="160">
        <f>IF(ISNUMBER('将来負担比率（分子）の構造'!L$53), IF('将来負担比率（分子）の構造'!L$53 &lt; 0, 0, '将来負担比率（分子）の構造'!L$53), NA())</f>
        <v>8566</v>
      </c>
      <c r="M67" s="160" t="e">
        <f>NA()</f>
        <v>#N/A</v>
      </c>
      <c r="N67" s="160" t="e">
        <f>NA()</f>
        <v>#N/A</v>
      </c>
      <c r="O67" s="160">
        <f>IF(ISNUMBER('将来負担比率（分子）の構造'!M$53), IF('将来負担比率（分子）の構造'!M$53 &lt; 0, 0, '将来負担比率（分子）の構造'!M$53), NA())</f>
        <v>8506</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355</v>
      </c>
      <c r="C72" s="164">
        <f>基金残高に係る経年分析!G55</f>
        <v>164</v>
      </c>
      <c r="D72" s="164">
        <f>基金残高に係る経年分析!H55</f>
        <v>117</v>
      </c>
    </row>
    <row r="73" spans="1:16" x14ac:dyDescent="0.15">
      <c r="A73" s="163" t="s">
        <v>72</v>
      </c>
      <c r="B73" s="164">
        <f>基金残高に係る経年分析!F56</f>
        <v>1</v>
      </c>
      <c r="C73" s="164">
        <f>基金残高に係る経年分析!G56</f>
        <v>1</v>
      </c>
      <c r="D73" s="164">
        <f>基金残高に係る経年分析!H56</f>
        <v>1</v>
      </c>
    </row>
    <row r="74" spans="1:16" x14ac:dyDescent="0.15">
      <c r="A74" s="163" t="s">
        <v>73</v>
      </c>
      <c r="B74" s="164">
        <f>基金残高に係る経年分析!F57</f>
        <v>202</v>
      </c>
      <c r="C74" s="164">
        <f>基金残高に係る経年分析!G57</f>
        <v>189</v>
      </c>
      <c r="D74" s="164">
        <f>基金残高に係る経年分析!H57</f>
        <v>198</v>
      </c>
    </row>
  </sheetData>
  <sheetProtection algorithmName="SHA-512" hashValue="JymELR889uJ2m45d11VSrkCoP56r6YVWEnl6oVEnwNE8eOHV5snElsUcsTEZo7YfN1ZbgP3/bJIP6aZ3x6E1wA==" saltValue="tVZoLYSCzmkCCdHUBZ8Z/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209</v>
      </c>
      <c r="DI1" s="774"/>
      <c r="DJ1" s="774"/>
      <c r="DK1" s="774"/>
      <c r="DL1" s="774"/>
      <c r="DM1" s="774"/>
      <c r="DN1" s="775"/>
      <c r="DO1" s="205"/>
      <c r="DP1" s="773" t="s">
        <v>210</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212</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213</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214</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215</v>
      </c>
      <c r="S4" s="716"/>
      <c r="T4" s="716"/>
      <c r="U4" s="716"/>
      <c r="V4" s="716"/>
      <c r="W4" s="716"/>
      <c r="X4" s="716"/>
      <c r="Y4" s="717"/>
      <c r="Z4" s="715" t="s">
        <v>216</v>
      </c>
      <c r="AA4" s="716"/>
      <c r="AB4" s="716"/>
      <c r="AC4" s="717"/>
      <c r="AD4" s="715" t="s">
        <v>217</v>
      </c>
      <c r="AE4" s="716"/>
      <c r="AF4" s="716"/>
      <c r="AG4" s="716"/>
      <c r="AH4" s="716"/>
      <c r="AI4" s="716"/>
      <c r="AJ4" s="716"/>
      <c r="AK4" s="717"/>
      <c r="AL4" s="715" t="s">
        <v>216</v>
      </c>
      <c r="AM4" s="716"/>
      <c r="AN4" s="716"/>
      <c r="AO4" s="717"/>
      <c r="AP4" s="776" t="s">
        <v>218</v>
      </c>
      <c r="AQ4" s="776"/>
      <c r="AR4" s="776"/>
      <c r="AS4" s="776"/>
      <c r="AT4" s="776"/>
      <c r="AU4" s="776"/>
      <c r="AV4" s="776"/>
      <c r="AW4" s="776"/>
      <c r="AX4" s="776"/>
      <c r="AY4" s="776"/>
      <c r="AZ4" s="776"/>
      <c r="BA4" s="776"/>
      <c r="BB4" s="776"/>
      <c r="BC4" s="776"/>
      <c r="BD4" s="776"/>
      <c r="BE4" s="776"/>
      <c r="BF4" s="776"/>
      <c r="BG4" s="776" t="s">
        <v>219</v>
      </c>
      <c r="BH4" s="776"/>
      <c r="BI4" s="776"/>
      <c r="BJ4" s="776"/>
      <c r="BK4" s="776"/>
      <c r="BL4" s="776"/>
      <c r="BM4" s="776"/>
      <c r="BN4" s="776"/>
      <c r="BO4" s="776" t="s">
        <v>216</v>
      </c>
      <c r="BP4" s="776"/>
      <c r="BQ4" s="776"/>
      <c r="BR4" s="776"/>
      <c r="BS4" s="776" t="s">
        <v>220</v>
      </c>
      <c r="BT4" s="776"/>
      <c r="BU4" s="776"/>
      <c r="BV4" s="776"/>
      <c r="BW4" s="776"/>
      <c r="BX4" s="776"/>
      <c r="BY4" s="776"/>
      <c r="BZ4" s="776"/>
      <c r="CA4" s="776"/>
      <c r="CB4" s="776"/>
      <c r="CD4" s="758" t="s">
        <v>221</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222</v>
      </c>
      <c r="C5" s="741"/>
      <c r="D5" s="741"/>
      <c r="E5" s="741"/>
      <c r="F5" s="741"/>
      <c r="G5" s="741"/>
      <c r="H5" s="741"/>
      <c r="I5" s="741"/>
      <c r="J5" s="741"/>
      <c r="K5" s="741"/>
      <c r="L5" s="741"/>
      <c r="M5" s="741"/>
      <c r="N5" s="741"/>
      <c r="O5" s="741"/>
      <c r="P5" s="741"/>
      <c r="Q5" s="742"/>
      <c r="R5" s="706">
        <v>2011874</v>
      </c>
      <c r="S5" s="707"/>
      <c r="T5" s="707"/>
      <c r="U5" s="707"/>
      <c r="V5" s="707"/>
      <c r="W5" s="707"/>
      <c r="X5" s="707"/>
      <c r="Y5" s="753"/>
      <c r="Z5" s="771">
        <v>28.6</v>
      </c>
      <c r="AA5" s="771"/>
      <c r="AB5" s="771"/>
      <c r="AC5" s="771"/>
      <c r="AD5" s="772">
        <v>2011874</v>
      </c>
      <c r="AE5" s="772"/>
      <c r="AF5" s="772"/>
      <c r="AG5" s="772"/>
      <c r="AH5" s="772"/>
      <c r="AI5" s="772"/>
      <c r="AJ5" s="772"/>
      <c r="AK5" s="772"/>
      <c r="AL5" s="754">
        <v>46</v>
      </c>
      <c r="AM5" s="723"/>
      <c r="AN5" s="723"/>
      <c r="AO5" s="755"/>
      <c r="AP5" s="740" t="s">
        <v>223</v>
      </c>
      <c r="AQ5" s="741"/>
      <c r="AR5" s="741"/>
      <c r="AS5" s="741"/>
      <c r="AT5" s="741"/>
      <c r="AU5" s="741"/>
      <c r="AV5" s="741"/>
      <c r="AW5" s="741"/>
      <c r="AX5" s="741"/>
      <c r="AY5" s="741"/>
      <c r="AZ5" s="741"/>
      <c r="BA5" s="741"/>
      <c r="BB5" s="741"/>
      <c r="BC5" s="741"/>
      <c r="BD5" s="741"/>
      <c r="BE5" s="741"/>
      <c r="BF5" s="742"/>
      <c r="BG5" s="641">
        <v>2009016</v>
      </c>
      <c r="BH5" s="644"/>
      <c r="BI5" s="644"/>
      <c r="BJ5" s="644"/>
      <c r="BK5" s="644"/>
      <c r="BL5" s="644"/>
      <c r="BM5" s="644"/>
      <c r="BN5" s="645"/>
      <c r="BO5" s="703">
        <v>99.9</v>
      </c>
      <c r="BP5" s="703"/>
      <c r="BQ5" s="703"/>
      <c r="BR5" s="703"/>
      <c r="BS5" s="704">
        <v>99147</v>
      </c>
      <c r="BT5" s="704"/>
      <c r="BU5" s="704"/>
      <c r="BV5" s="704"/>
      <c r="BW5" s="704"/>
      <c r="BX5" s="704"/>
      <c r="BY5" s="704"/>
      <c r="BZ5" s="704"/>
      <c r="CA5" s="704"/>
      <c r="CB5" s="745"/>
      <c r="CD5" s="758" t="s">
        <v>218</v>
      </c>
      <c r="CE5" s="759"/>
      <c r="CF5" s="759"/>
      <c r="CG5" s="759"/>
      <c r="CH5" s="759"/>
      <c r="CI5" s="759"/>
      <c r="CJ5" s="759"/>
      <c r="CK5" s="759"/>
      <c r="CL5" s="759"/>
      <c r="CM5" s="759"/>
      <c r="CN5" s="759"/>
      <c r="CO5" s="759"/>
      <c r="CP5" s="759"/>
      <c r="CQ5" s="760"/>
      <c r="CR5" s="758" t="s">
        <v>224</v>
      </c>
      <c r="CS5" s="759"/>
      <c r="CT5" s="759"/>
      <c r="CU5" s="759"/>
      <c r="CV5" s="759"/>
      <c r="CW5" s="759"/>
      <c r="CX5" s="759"/>
      <c r="CY5" s="760"/>
      <c r="CZ5" s="758" t="s">
        <v>216</v>
      </c>
      <c r="DA5" s="759"/>
      <c r="DB5" s="759"/>
      <c r="DC5" s="760"/>
      <c r="DD5" s="758" t="s">
        <v>225</v>
      </c>
      <c r="DE5" s="759"/>
      <c r="DF5" s="759"/>
      <c r="DG5" s="759"/>
      <c r="DH5" s="759"/>
      <c r="DI5" s="759"/>
      <c r="DJ5" s="759"/>
      <c r="DK5" s="759"/>
      <c r="DL5" s="759"/>
      <c r="DM5" s="759"/>
      <c r="DN5" s="759"/>
      <c r="DO5" s="759"/>
      <c r="DP5" s="760"/>
      <c r="DQ5" s="758" t="s">
        <v>226</v>
      </c>
      <c r="DR5" s="759"/>
      <c r="DS5" s="759"/>
      <c r="DT5" s="759"/>
      <c r="DU5" s="759"/>
      <c r="DV5" s="759"/>
      <c r="DW5" s="759"/>
      <c r="DX5" s="759"/>
      <c r="DY5" s="759"/>
      <c r="DZ5" s="759"/>
      <c r="EA5" s="759"/>
      <c r="EB5" s="759"/>
      <c r="EC5" s="760"/>
    </row>
    <row r="6" spans="2:143" ht="11.25" customHeight="1" x14ac:dyDescent="0.15">
      <c r="B6" s="638" t="s">
        <v>227</v>
      </c>
      <c r="C6" s="639"/>
      <c r="D6" s="639"/>
      <c r="E6" s="639"/>
      <c r="F6" s="639"/>
      <c r="G6" s="639"/>
      <c r="H6" s="639"/>
      <c r="I6" s="639"/>
      <c r="J6" s="639"/>
      <c r="K6" s="639"/>
      <c r="L6" s="639"/>
      <c r="M6" s="639"/>
      <c r="N6" s="639"/>
      <c r="O6" s="639"/>
      <c r="P6" s="639"/>
      <c r="Q6" s="640"/>
      <c r="R6" s="641">
        <v>64039</v>
      </c>
      <c r="S6" s="644"/>
      <c r="T6" s="644"/>
      <c r="U6" s="644"/>
      <c r="V6" s="644"/>
      <c r="W6" s="644"/>
      <c r="X6" s="644"/>
      <c r="Y6" s="645"/>
      <c r="Z6" s="703">
        <v>0.9</v>
      </c>
      <c r="AA6" s="703"/>
      <c r="AB6" s="703"/>
      <c r="AC6" s="703"/>
      <c r="AD6" s="704">
        <v>64039</v>
      </c>
      <c r="AE6" s="704"/>
      <c r="AF6" s="704"/>
      <c r="AG6" s="704"/>
      <c r="AH6" s="704"/>
      <c r="AI6" s="704"/>
      <c r="AJ6" s="704"/>
      <c r="AK6" s="704"/>
      <c r="AL6" s="646">
        <v>1.5</v>
      </c>
      <c r="AM6" s="647"/>
      <c r="AN6" s="647"/>
      <c r="AO6" s="705"/>
      <c r="AP6" s="638" t="s">
        <v>228</v>
      </c>
      <c r="AQ6" s="639"/>
      <c r="AR6" s="639"/>
      <c r="AS6" s="639"/>
      <c r="AT6" s="639"/>
      <c r="AU6" s="639"/>
      <c r="AV6" s="639"/>
      <c r="AW6" s="639"/>
      <c r="AX6" s="639"/>
      <c r="AY6" s="639"/>
      <c r="AZ6" s="639"/>
      <c r="BA6" s="639"/>
      <c r="BB6" s="639"/>
      <c r="BC6" s="639"/>
      <c r="BD6" s="639"/>
      <c r="BE6" s="639"/>
      <c r="BF6" s="640"/>
      <c r="BG6" s="641">
        <v>2009016</v>
      </c>
      <c r="BH6" s="644"/>
      <c r="BI6" s="644"/>
      <c r="BJ6" s="644"/>
      <c r="BK6" s="644"/>
      <c r="BL6" s="644"/>
      <c r="BM6" s="644"/>
      <c r="BN6" s="645"/>
      <c r="BO6" s="703">
        <v>99.9</v>
      </c>
      <c r="BP6" s="703"/>
      <c r="BQ6" s="703"/>
      <c r="BR6" s="703"/>
      <c r="BS6" s="704">
        <v>99147</v>
      </c>
      <c r="BT6" s="704"/>
      <c r="BU6" s="704"/>
      <c r="BV6" s="704"/>
      <c r="BW6" s="704"/>
      <c r="BX6" s="704"/>
      <c r="BY6" s="704"/>
      <c r="BZ6" s="704"/>
      <c r="CA6" s="704"/>
      <c r="CB6" s="745"/>
      <c r="CD6" s="712" t="s">
        <v>229</v>
      </c>
      <c r="CE6" s="713"/>
      <c r="CF6" s="713"/>
      <c r="CG6" s="713"/>
      <c r="CH6" s="713"/>
      <c r="CI6" s="713"/>
      <c r="CJ6" s="713"/>
      <c r="CK6" s="713"/>
      <c r="CL6" s="713"/>
      <c r="CM6" s="713"/>
      <c r="CN6" s="713"/>
      <c r="CO6" s="713"/>
      <c r="CP6" s="713"/>
      <c r="CQ6" s="714"/>
      <c r="CR6" s="641">
        <v>90851</v>
      </c>
      <c r="CS6" s="644"/>
      <c r="CT6" s="644"/>
      <c r="CU6" s="644"/>
      <c r="CV6" s="644"/>
      <c r="CW6" s="644"/>
      <c r="CX6" s="644"/>
      <c r="CY6" s="645"/>
      <c r="CZ6" s="754">
        <v>1.3</v>
      </c>
      <c r="DA6" s="723"/>
      <c r="DB6" s="723"/>
      <c r="DC6" s="757"/>
      <c r="DD6" s="649" t="s">
        <v>230</v>
      </c>
      <c r="DE6" s="644"/>
      <c r="DF6" s="644"/>
      <c r="DG6" s="644"/>
      <c r="DH6" s="644"/>
      <c r="DI6" s="644"/>
      <c r="DJ6" s="644"/>
      <c r="DK6" s="644"/>
      <c r="DL6" s="644"/>
      <c r="DM6" s="644"/>
      <c r="DN6" s="644"/>
      <c r="DO6" s="644"/>
      <c r="DP6" s="645"/>
      <c r="DQ6" s="649">
        <v>90851</v>
      </c>
      <c r="DR6" s="644"/>
      <c r="DS6" s="644"/>
      <c r="DT6" s="644"/>
      <c r="DU6" s="644"/>
      <c r="DV6" s="644"/>
      <c r="DW6" s="644"/>
      <c r="DX6" s="644"/>
      <c r="DY6" s="644"/>
      <c r="DZ6" s="644"/>
      <c r="EA6" s="644"/>
      <c r="EB6" s="644"/>
      <c r="EC6" s="684"/>
    </row>
    <row r="7" spans="2:143" ht="11.25" customHeight="1" x14ac:dyDescent="0.15">
      <c r="B7" s="638" t="s">
        <v>231</v>
      </c>
      <c r="C7" s="639"/>
      <c r="D7" s="639"/>
      <c r="E7" s="639"/>
      <c r="F7" s="639"/>
      <c r="G7" s="639"/>
      <c r="H7" s="639"/>
      <c r="I7" s="639"/>
      <c r="J7" s="639"/>
      <c r="K7" s="639"/>
      <c r="L7" s="639"/>
      <c r="M7" s="639"/>
      <c r="N7" s="639"/>
      <c r="O7" s="639"/>
      <c r="P7" s="639"/>
      <c r="Q7" s="640"/>
      <c r="R7" s="641">
        <v>6405</v>
      </c>
      <c r="S7" s="644"/>
      <c r="T7" s="644"/>
      <c r="U7" s="644"/>
      <c r="V7" s="644"/>
      <c r="W7" s="644"/>
      <c r="X7" s="644"/>
      <c r="Y7" s="645"/>
      <c r="Z7" s="703">
        <v>0.1</v>
      </c>
      <c r="AA7" s="703"/>
      <c r="AB7" s="703"/>
      <c r="AC7" s="703"/>
      <c r="AD7" s="704">
        <v>6405</v>
      </c>
      <c r="AE7" s="704"/>
      <c r="AF7" s="704"/>
      <c r="AG7" s="704"/>
      <c r="AH7" s="704"/>
      <c r="AI7" s="704"/>
      <c r="AJ7" s="704"/>
      <c r="AK7" s="704"/>
      <c r="AL7" s="646">
        <v>0.1</v>
      </c>
      <c r="AM7" s="647"/>
      <c r="AN7" s="647"/>
      <c r="AO7" s="705"/>
      <c r="AP7" s="638" t="s">
        <v>232</v>
      </c>
      <c r="AQ7" s="639"/>
      <c r="AR7" s="639"/>
      <c r="AS7" s="639"/>
      <c r="AT7" s="639"/>
      <c r="AU7" s="639"/>
      <c r="AV7" s="639"/>
      <c r="AW7" s="639"/>
      <c r="AX7" s="639"/>
      <c r="AY7" s="639"/>
      <c r="AZ7" s="639"/>
      <c r="BA7" s="639"/>
      <c r="BB7" s="639"/>
      <c r="BC7" s="639"/>
      <c r="BD7" s="639"/>
      <c r="BE7" s="639"/>
      <c r="BF7" s="640"/>
      <c r="BG7" s="641">
        <v>1031027</v>
      </c>
      <c r="BH7" s="644"/>
      <c r="BI7" s="644"/>
      <c r="BJ7" s="644"/>
      <c r="BK7" s="644"/>
      <c r="BL7" s="644"/>
      <c r="BM7" s="644"/>
      <c r="BN7" s="645"/>
      <c r="BO7" s="703">
        <v>51.2</v>
      </c>
      <c r="BP7" s="703"/>
      <c r="BQ7" s="703"/>
      <c r="BR7" s="703"/>
      <c r="BS7" s="704" t="s">
        <v>131</v>
      </c>
      <c r="BT7" s="704"/>
      <c r="BU7" s="704"/>
      <c r="BV7" s="704"/>
      <c r="BW7" s="704"/>
      <c r="BX7" s="704"/>
      <c r="BY7" s="704"/>
      <c r="BZ7" s="704"/>
      <c r="CA7" s="704"/>
      <c r="CB7" s="745"/>
      <c r="CD7" s="685" t="s">
        <v>233</v>
      </c>
      <c r="CE7" s="682"/>
      <c r="CF7" s="682"/>
      <c r="CG7" s="682"/>
      <c r="CH7" s="682"/>
      <c r="CI7" s="682"/>
      <c r="CJ7" s="682"/>
      <c r="CK7" s="682"/>
      <c r="CL7" s="682"/>
      <c r="CM7" s="682"/>
      <c r="CN7" s="682"/>
      <c r="CO7" s="682"/>
      <c r="CP7" s="682"/>
      <c r="CQ7" s="683"/>
      <c r="CR7" s="641">
        <v>766359</v>
      </c>
      <c r="CS7" s="644"/>
      <c r="CT7" s="644"/>
      <c r="CU7" s="644"/>
      <c r="CV7" s="644"/>
      <c r="CW7" s="644"/>
      <c r="CX7" s="644"/>
      <c r="CY7" s="645"/>
      <c r="CZ7" s="703">
        <v>11.2</v>
      </c>
      <c r="DA7" s="703"/>
      <c r="DB7" s="703"/>
      <c r="DC7" s="703"/>
      <c r="DD7" s="649">
        <v>1371</v>
      </c>
      <c r="DE7" s="644"/>
      <c r="DF7" s="644"/>
      <c r="DG7" s="644"/>
      <c r="DH7" s="644"/>
      <c r="DI7" s="644"/>
      <c r="DJ7" s="644"/>
      <c r="DK7" s="644"/>
      <c r="DL7" s="644"/>
      <c r="DM7" s="644"/>
      <c r="DN7" s="644"/>
      <c r="DO7" s="644"/>
      <c r="DP7" s="645"/>
      <c r="DQ7" s="649">
        <v>658593</v>
      </c>
      <c r="DR7" s="644"/>
      <c r="DS7" s="644"/>
      <c r="DT7" s="644"/>
      <c r="DU7" s="644"/>
      <c r="DV7" s="644"/>
      <c r="DW7" s="644"/>
      <c r="DX7" s="644"/>
      <c r="DY7" s="644"/>
      <c r="DZ7" s="644"/>
      <c r="EA7" s="644"/>
      <c r="EB7" s="644"/>
      <c r="EC7" s="684"/>
    </row>
    <row r="8" spans="2:143" ht="11.25" customHeight="1" x14ac:dyDescent="0.15">
      <c r="B8" s="638" t="s">
        <v>234</v>
      </c>
      <c r="C8" s="639"/>
      <c r="D8" s="639"/>
      <c r="E8" s="639"/>
      <c r="F8" s="639"/>
      <c r="G8" s="639"/>
      <c r="H8" s="639"/>
      <c r="I8" s="639"/>
      <c r="J8" s="639"/>
      <c r="K8" s="639"/>
      <c r="L8" s="639"/>
      <c r="M8" s="639"/>
      <c r="N8" s="639"/>
      <c r="O8" s="639"/>
      <c r="P8" s="639"/>
      <c r="Q8" s="640"/>
      <c r="R8" s="641">
        <v>24372</v>
      </c>
      <c r="S8" s="644"/>
      <c r="T8" s="644"/>
      <c r="U8" s="644"/>
      <c r="V8" s="644"/>
      <c r="W8" s="644"/>
      <c r="X8" s="644"/>
      <c r="Y8" s="645"/>
      <c r="Z8" s="703">
        <v>0.3</v>
      </c>
      <c r="AA8" s="703"/>
      <c r="AB8" s="703"/>
      <c r="AC8" s="703"/>
      <c r="AD8" s="704">
        <v>24372</v>
      </c>
      <c r="AE8" s="704"/>
      <c r="AF8" s="704"/>
      <c r="AG8" s="704"/>
      <c r="AH8" s="704"/>
      <c r="AI8" s="704"/>
      <c r="AJ8" s="704"/>
      <c r="AK8" s="704"/>
      <c r="AL8" s="646">
        <v>0.6</v>
      </c>
      <c r="AM8" s="647"/>
      <c r="AN8" s="647"/>
      <c r="AO8" s="705"/>
      <c r="AP8" s="638" t="s">
        <v>235</v>
      </c>
      <c r="AQ8" s="639"/>
      <c r="AR8" s="639"/>
      <c r="AS8" s="639"/>
      <c r="AT8" s="639"/>
      <c r="AU8" s="639"/>
      <c r="AV8" s="639"/>
      <c r="AW8" s="639"/>
      <c r="AX8" s="639"/>
      <c r="AY8" s="639"/>
      <c r="AZ8" s="639"/>
      <c r="BA8" s="639"/>
      <c r="BB8" s="639"/>
      <c r="BC8" s="639"/>
      <c r="BD8" s="639"/>
      <c r="BE8" s="639"/>
      <c r="BF8" s="640"/>
      <c r="BG8" s="641">
        <v>31933</v>
      </c>
      <c r="BH8" s="644"/>
      <c r="BI8" s="644"/>
      <c r="BJ8" s="644"/>
      <c r="BK8" s="644"/>
      <c r="BL8" s="644"/>
      <c r="BM8" s="644"/>
      <c r="BN8" s="645"/>
      <c r="BO8" s="703">
        <v>1.6</v>
      </c>
      <c r="BP8" s="703"/>
      <c r="BQ8" s="703"/>
      <c r="BR8" s="703"/>
      <c r="BS8" s="649" t="s">
        <v>230</v>
      </c>
      <c r="BT8" s="644"/>
      <c r="BU8" s="644"/>
      <c r="BV8" s="644"/>
      <c r="BW8" s="644"/>
      <c r="BX8" s="644"/>
      <c r="BY8" s="644"/>
      <c r="BZ8" s="644"/>
      <c r="CA8" s="644"/>
      <c r="CB8" s="684"/>
      <c r="CD8" s="685" t="s">
        <v>236</v>
      </c>
      <c r="CE8" s="682"/>
      <c r="CF8" s="682"/>
      <c r="CG8" s="682"/>
      <c r="CH8" s="682"/>
      <c r="CI8" s="682"/>
      <c r="CJ8" s="682"/>
      <c r="CK8" s="682"/>
      <c r="CL8" s="682"/>
      <c r="CM8" s="682"/>
      <c r="CN8" s="682"/>
      <c r="CO8" s="682"/>
      <c r="CP8" s="682"/>
      <c r="CQ8" s="683"/>
      <c r="CR8" s="641">
        <v>2163394</v>
      </c>
      <c r="CS8" s="644"/>
      <c r="CT8" s="644"/>
      <c r="CU8" s="644"/>
      <c r="CV8" s="644"/>
      <c r="CW8" s="644"/>
      <c r="CX8" s="644"/>
      <c r="CY8" s="645"/>
      <c r="CZ8" s="703">
        <v>31.7</v>
      </c>
      <c r="DA8" s="703"/>
      <c r="DB8" s="703"/>
      <c r="DC8" s="703"/>
      <c r="DD8" s="649">
        <v>3442</v>
      </c>
      <c r="DE8" s="644"/>
      <c r="DF8" s="644"/>
      <c r="DG8" s="644"/>
      <c r="DH8" s="644"/>
      <c r="DI8" s="644"/>
      <c r="DJ8" s="644"/>
      <c r="DK8" s="644"/>
      <c r="DL8" s="644"/>
      <c r="DM8" s="644"/>
      <c r="DN8" s="644"/>
      <c r="DO8" s="644"/>
      <c r="DP8" s="645"/>
      <c r="DQ8" s="649">
        <v>1333440</v>
      </c>
      <c r="DR8" s="644"/>
      <c r="DS8" s="644"/>
      <c r="DT8" s="644"/>
      <c r="DU8" s="644"/>
      <c r="DV8" s="644"/>
      <c r="DW8" s="644"/>
      <c r="DX8" s="644"/>
      <c r="DY8" s="644"/>
      <c r="DZ8" s="644"/>
      <c r="EA8" s="644"/>
      <c r="EB8" s="644"/>
      <c r="EC8" s="684"/>
    </row>
    <row r="9" spans="2:143" ht="11.25" customHeight="1" x14ac:dyDescent="0.15">
      <c r="B9" s="638" t="s">
        <v>237</v>
      </c>
      <c r="C9" s="639"/>
      <c r="D9" s="639"/>
      <c r="E9" s="639"/>
      <c r="F9" s="639"/>
      <c r="G9" s="639"/>
      <c r="H9" s="639"/>
      <c r="I9" s="639"/>
      <c r="J9" s="639"/>
      <c r="K9" s="639"/>
      <c r="L9" s="639"/>
      <c r="M9" s="639"/>
      <c r="N9" s="639"/>
      <c r="O9" s="639"/>
      <c r="P9" s="639"/>
      <c r="Q9" s="640"/>
      <c r="R9" s="641">
        <v>24293</v>
      </c>
      <c r="S9" s="644"/>
      <c r="T9" s="644"/>
      <c r="U9" s="644"/>
      <c r="V9" s="644"/>
      <c r="W9" s="644"/>
      <c r="X9" s="644"/>
      <c r="Y9" s="645"/>
      <c r="Z9" s="703">
        <v>0.3</v>
      </c>
      <c r="AA9" s="703"/>
      <c r="AB9" s="703"/>
      <c r="AC9" s="703"/>
      <c r="AD9" s="704">
        <v>24293</v>
      </c>
      <c r="AE9" s="704"/>
      <c r="AF9" s="704"/>
      <c r="AG9" s="704"/>
      <c r="AH9" s="704"/>
      <c r="AI9" s="704"/>
      <c r="AJ9" s="704"/>
      <c r="AK9" s="704"/>
      <c r="AL9" s="646">
        <v>0.6</v>
      </c>
      <c r="AM9" s="647"/>
      <c r="AN9" s="647"/>
      <c r="AO9" s="705"/>
      <c r="AP9" s="638" t="s">
        <v>238</v>
      </c>
      <c r="AQ9" s="639"/>
      <c r="AR9" s="639"/>
      <c r="AS9" s="639"/>
      <c r="AT9" s="639"/>
      <c r="AU9" s="639"/>
      <c r="AV9" s="639"/>
      <c r="AW9" s="639"/>
      <c r="AX9" s="639"/>
      <c r="AY9" s="639"/>
      <c r="AZ9" s="639"/>
      <c r="BA9" s="639"/>
      <c r="BB9" s="639"/>
      <c r="BC9" s="639"/>
      <c r="BD9" s="639"/>
      <c r="BE9" s="639"/>
      <c r="BF9" s="640"/>
      <c r="BG9" s="641">
        <v>926997</v>
      </c>
      <c r="BH9" s="644"/>
      <c r="BI9" s="644"/>
      <c r="BJ9" s="644"/>
      <c r="BK9" s="644"/>
      <c r="BL9" s="644"/>
      <c r="BM9" s="644"/>
      <c r="BN9" s="645"/>
      <c r="BO9" s="703">
        <v>46.1</v>
      </c>
      <c r="BP9" s="703"/>
      <c r="BQ9" s="703"/>
      <c r="BR9" s="703"/>
      <c r="BS9" s="649" t="s">
        <v>230</v>
      </c>
      <c r="BT9" s="644"/>
      <c r="BU9" s="644"/>
      <c r="BV9" s="644"/>
      <c r="BW9" s="644"/>
      <c r="BX9" s="644"/>
      <c r="BY9" s="644"/>
      <c r="BZ9" s="644"/>
      <c r="CA9" s="644"/>
      <c r="CB9" s="684"/>
      <c r="CD9" s="685" t="s">
        <v>239</v>
      </c>
      <c r="CE9" s="682"/>
      <c r="CF9" s="682"/>
      <c r="CG9" s="682"/>
      <c r="CH9" s="682"/>
      <c r="CI9" s="682"/>
      <c r="CJ9" s="682"/>
      <c r="CK9" s="682"/>
      <c r="CL9" s="682"/>
      <c r="CM9" s="682"/>
      <c r="CN9" s="682"/>
      <c r="CO9" s="682"/>
      <c r="CP9" s="682"/>
      <c r="CQ9" s="683"/>
      <c r="CR9" s="641">
        <v>718637</v>
      </c>
      <c r="CS9" s="644"/>
      <c r="CT9" s="644"/>
      <c r="CU9" s="644"/>
      <c r="CV9" s="644"/>
      <c r="CW9" s="644"/>
      <c r="CX9" s="644"/>
      <c r="CY9" s="645"/>
      <c r="CZ9" s="703">
        <v>10.5</v>
      </c>
      <c r="DA9" s="703"/>
      <c r="DB9" s="703"/>
      <c r="DC9" s="703"/>
      <c r="DD9" s="649">
        <v>39022</v>
      </c>
      <c r="DE9" s="644"/>
      <c r="DF9" s="644"/>
      <c r="DG9" s="644"/>
      <c r="DH9" s="644"/>
      <c r="DI9" s="644"/>
      <c r="DJ9" s="644"/>
      <c r="DK9" s="644"/>
      <c r="DL9" s="644"/>
      <c r="DM9" s="644"/>
      <c r="DN9" s="644"/>
      <c r="DO9" s="644"/>
      <c r="DP9" s="645"/>
      <c r="DQ9" s="649">
        <v>593245</v>
      </c>
      <c r="DR9" s="644"/>
      <c r="DS9" s="644"/>
      <c r="DT9" s="644"/>
      <c r="DU9" s="644"/>
      <c r="DV9" s="644"/>
      <c r="DW9" s="644"/>
      <c r="DX9" s="644"/>
      <c r="DY9" s="644"/>
      <c r="DZ9" s="644"/>
      <c r="EA9" s="644"/>
      <c r="EB9" s="644"/>
      <c r="EC9" s="684"/>
    </row>
    <row r="10" spans="2:143" ht="11.25" customHeight="1" x14ac:dyDescent="0.15">
      <c r="B10" s="638" t="s">
        <v>240</v>
      </c>
      <c r="C10" s="639"/>
      <c r="D10" s="639"/>
      <c r="E10" s="639"/>
      <c r="F10" s="639"/>
      <c r="G10" s="639"/>
      <c r="H10" s="639"/>
      <c r="I10" s="639"/>
      <c r="J10" s="639"/>
      <c r="K10" s="639"/>
      <c r="L10" s="639"/>
      <c r="M10" s="639"/>
      <c r="N10" s="639"/>
      <c r="O10" s="639"/>
      <c r="P10" s="639"/>
      <c r="Q10" s="640"/>
      <c r="R10" s="641" t="s">
        <v>230</v>
      </c>
      <c r="S10" s="644"/>
      <c r="T10" s="644"/>
      <c r="U10" s="644"/>
      <c r="V10" s="644"/>
      <c r="W10" s="644"/>
      <c r="X10" s="644"/>
      <c r="Y10" s="645"/>
      <c r="Z10" s="703" t="s">
        <v>230</v>
      </c>
      <c r="AA10" s="703"/>
      <c r="AB10" s="703"/>
      <c r="AC10" s="703"/>
      <c r="AD10" s="704" t="s">
        <v>230</v>
      </c>
      <c r="AE10" s="704"/>
      <c r="AF10" s="704"/>
      <c r="AG10" s="704"/>
      <c r="AH10" s="704"/>
      <c r="AI10" s="704"/>
      <c r="AJ10" s="704"/>
      <c r="AK10" s="704"/>
      <c r="AL10" s="646" t="s">
        <v>230</v>
      </c>
      <c r="AM10" s="647"/>
      <c r="AN10" s="647"/>
      <c r="AO10" s="705"/>
      <c r="AP10" s="638" t="s">
        <v>241</v>
      </c>
      <c r="AQ10" s="639"/>
      <c r="AR10" s="639"/>
      <c r="AS10" s="639"/>
      <c r="AT10" s="639"/>
      <c r="AU10" s="639"/>
      <c r="AV10" s="639"/>
      <c r="AW10" s="639"/>
      <c r="AX10" s="639"/>
      <c r="AY10" s="639"/>
      <c r="AZ10" s="639"/>
      <c r="BA10" s="639"/>
      <c r="BB10" s="639"/>
      <c r="BC10" s="639"/>
      <c r="BD10" s="639"/>
      <c r="BE10" s="639"/>
      <c r="BF10" s="640"/>
      <c r="BG10" s="641">
        <v>27067</v>
      </c>
      <c r="BH10" s="644"/>
      <c r="BI10" s="644"/>
      <c r="BJ10" s="644"/>
      <c r="BK10" s="644"/>
      <c r="BL10" s="644"/>
      <c r="BM10" s="644"/>
      <c r="BN10" s="645"/>
      <c r="BO10" s="703">
        <v>1.3</v>
      </c>
      <c r="BP10" s="703"/>
      <c r="BQ10" s="703"/>
      <c r="BR10" s="703"/>
      <c r="BS10" s="649" t="s">
        <v>230</v>
      </c>
      <c r="BT10" s="644"/>
      <c r="BU10" s="644"/>
      <c r="BV10" s="644"/>
      <c r="BW10" s="644"/>
      <c r="BX10" s="644"/>
      <c r="BY10" s="644"/>
      <c r="BZ10" s="644"/>
      <c r="CA10" s="644"/>
      <c r="CB10" s="684"/>
      <c r="CD10" s="685" t="s">
        <v>242</v>
      </c>
      <c r="CE10" s="682"/>
      <c r="CF10" s="682"/>
      <c r="CG10" s="682"/>
      <c r="CH10" s="682"/>
      <c r="CI10" s="682"/>
      <c r="CJ10" s="682"/>
      <c r="CK10" s="682"/>
      <c r="CL10" s="682"/>
      <c r="CM10" s="682"/>
      <c r="CN10" s="682"/>
      <c r="CO10" s="682"/>
      <c r="CP10" s="682"/>
      <c r="CQ10" s="683"/>
      <c r="CR10" s="641" t="s">
        <v>131</v>
      </c>
      <c r="CS10" s="644"/>
      <c r="CT10" s="644"/>
      <c r="CU10" s="644"/>
      <c r="CV10" s="644"/>
      <c r="CW10" s="644"/>
      <c r="CX10" s="644"/>
      <c r="CY10" s="645"/>
      <c r="CZ10" s="703" t="s">
        <v>230</v>
      </c>
      <c r="DA10" s="703"/>
      <c r="DB10" s="703"/>
      <c r="DC10" s="703"/>
      <c r="DD10" s="649" t="s">
        <v>230</v>
      </c>
      <c r="DE10" s="644"/>
      <c r="DF10" s="644"/>
      <c r="DG10" s="644"/>
      <c r="DH10" s="644"/>
      <c r="DI10" s="644"/>
      <c r="DJ10" s="644"/>
      <c r="DK10" s="644"/>
      <c r="DL10" s="644"/>
      <c r="DM10" s="644"/>
      <c r="DN10" s="644"/>
      <c r="DO10" s="644"/>
      <c r="DP10" s="645"/>
      <c r="DQ10" s="649" t="s">
        <v>230</v>
      </c>
      <c r="DR10" s="644"/>
      <c r="DS10" s="644"/>
      <c r="DT10" s="644"/>
      <c r="DU10" s="644"/>
      <c r="DV10" s="644"/>
      <c r="DW10" s="644"/>
      <c r="DX10" s="644"/>
      <c r="DY10" s="644"/>
      <c r="DZ10" s="644"/>
      <c r="EA10" s="644"/>
      <c r="EB10" s="644"/>
      <c r="EC10" s="684"/>
    </row>
    <row r="11" spans="2:143" ht="11.25" customHeight="1" x14ac:dyDescent="0.15">
      <c r="B11" s="638" t="s">
        <v>243</v>
      </c>
      <c r="C11" s="639"/>
      <c r="D11" s="639"/>
      <c r="E11" s="639"/>
      <c r="F11" s="639"/>
      <c r="G11" s="639"/>
      <c r="H11" s="639"/>
      <c r="I11" s="639"/>
      <c r="J11" s="639"/>
      <c r="K11" s="639"/>
      <c r="L11" s="639"/>
      <c r="M11" s="639"/>
      <c r="N11" s="639"/>
      <c r="O11" s="639"/>
      <c r="P11" s="639"/>
      <c r="Q11" s="640"/>
      <c r="R11" s="641" t="s">
        <v>230</v>
      </c>
      <c r="S11" s="644"/>
      <c r="T11" s="644"/>
      <c r="U11" s="644"/>
      <c r="V11" s="644"/>
      <c r="W11" s="644"/>
      <c r="X11" s="644"/>
      <c r="Y11" s="645"/>
      <c r="Z11" s="703" t="s">
        <v>230</v>
      </c>
      <c r="AA11" s="703"/>
      <c r="AB11" s="703"/>
      <c r="AC11" s="703"/>
      <c r="AD11" s="704" t="s">
        <v>230</v>
      </c>
      <c r="AE11" s="704"/>
      <c r="AF11" s="704"/>
      <c r="AG11" s="704"/>
      <c r="AH11" s="704"/>
      <c r="AI11" s="704"/>
      <c r="AJ11" s="704"/>
      <c r="AK11" s="704"/>
      <c r="AL11" s="646" t="s">
        <v>230</v>
      </c>
      <c r="AM11" s="647"/>
      <c r="AN11" s="647"/>
      <c r="AO11" s="705"/>
      <c r="AP11" s="638" t="s">
        <v>244</v>
      </c>
      <c r="AQ11" s="639"/>
      <c r="AR11" s="639"/>
      <c r="AS11" s="639"/>
      <c r="AT11" s="639"/>
      <c r="AU11" s="639"/>
      <c r="AV11" s="639"/>
      <c r="AW11" s="639"/>
      <c r="AX11" s="639"/>
      <c r="AY11" s="639"/>
      <c r="AZ11" s="639"/>
      <c r="BA11" s="639"/>
      <c r="BB11" s="639"/>
      <c r="BC11" s="639"/>
      <c r="BD11" s="639"/>
      <c r="BE11" s="639"/>
      <c r="BF11" s="640"/>
      <c r="BG11" s="641">
        <v>45030</v>
      </c>
      <c r="BH11" s="644"/>
      <c r="BI11" s="644"/>
      <c r="BJ11" s="644"/>
      <c r="BK11" s="644"/>
      <c r="BL11" s="644"/>
      <c r="BM11" s="644"/>
      <c r="BN11" s="645"/>
      <c r="BO11" s="703">
        <v>2.2000000000000002</v>
      </c>
      <c r="BP11" s="703"/>
      <c r="BQ11" s="703"/>
      <c r="BR11" s="703"/>
      <c r="BS11" s="649" t="s">
        <v>230</v>
      </c>
      <c r="BT11" s="644"/>
      <c r="BU11" s="644"/>
      <c r="BV11" s="644"/>
      <c r="BW11" s="644"/>
      <c r="BX11" s="644"/>
      <c r="BY11" s="644"/>
      <c r="BZ11" s="644"/>
      <c r="CA11" s="644"/>
      <c r="CB11" s="684"/>
      <c r="CD11" s="685" t="s">
        <v>245</v>
      </c>
      <c r="CE11" s="682"/>
      <c r="CF11" s="682"/>
      <c r="CG11" s="682"/>
      <c r="CH11" s="682"/>
      <c r="CI11" s="682"/>
      <c r="CJ11" s="682"/>
      <c r="CK11" s="682"/>
      <c r="CL11" s="682"/>
      <c r="CM11" s="682"/>
      <c r="CN11" s="682"/>
      <c r="CO11" s="682"/>
      <c r="CP11" s="682"/>
      <c r="CQ11" s="683"/>
      <c r="CR11" s="641">
        <v>119840</v>
      </c>
      <c r="CS11" s="644"/>
      <c r="CT11" s="644"/>
      <c r="CU11" s="644"/>
      <c r="CV11" s="644"/>
      <c r="CW11" s="644"/>
      <c r="CX11" s="644"/>
      <c r="CY11" s="645"/>
      <c r="CZ11" s="703">
        <v>1.8</v>
      </c>
      <c r="DA11" s="703"/>
      <c r="DB11" s="703"/>
      <c r="DC11" s="703"/>
      <c r="DD11" s="649">
        <v>299</v>
      </c>
      <c r="DE11" s="644"/>
      <c r="DF11" s="644"/>
      <c r="DG11" s="644"/>
      <c r="DH11" s="644"/>
      <c r="DI11" s="644"/>
      <c r="DJ11" s="644"/>
      <c r="DK11" s="644"/>
      <c r="DL11" s="644"/>
      <c r="DM11" s="644"/>
      <c r="DN11" s="644"/>
      <c r="DO11" s="644"/>
      <c r="DP11" s="645"/>
      <c r="DQ11" s="649">
        <v>100310</v>
      </c>
      <c r="DR11" s="644"/>
      <c r="DS11" s="644"/>
      <c r="DT11" s="644"/>
      <c r="DU11" s="644"/>
      <c r="DV11" s="644"/>
      <c r="DW11" s="644"/>
      <c r="DX11" s="644"/>
      <c r="DY11" s="644"/>
      <c r="DZ11" s="644"/>
      <c r="EA11" s="644"/>
      <c r="EB11" s="644"/>
      <c r="EC11" s="684"/>
    </row>
    <row r="12" spans="2:143" ht="11.25" customHeight="1" x14ac:dyDescent="0.15">
      <c r="B12" s="638" t="s">
        <v>246</v>
      </c>
      <c r="C12" s="639"/>
      <c r="D12" s="639"/>
      <c r="E12" s="639"/>
      <c r="F12" s="639"/>
      <c r="G12" s="639"/>
      <c r="H12" s="639"/>
      <c r="I12" s="639"/>
      <c r="J12" s="639"/>
      <c r="K12" s="639"/>
      <c r="L12" s="639"/>
      <c r="M12" s="639"/>
      <c r="N12" s="639"/>
      <c r="O12" s="639"/>
      <c r="P12" s="639"/>
      <c r="Q12" s="640"/>
      <c r="R12" s="641">
        <v>243247</v>
      </c>
      <c r="S12" s="644"/>
      <c r="T12" s="644"/>
      <c r="U12" s="644"/>
      <c r="V12" s="644"/>
      <c r="W12" s="644"/>
      <c r="X12" s="644"/>
      <c r="Y12" s="645"/>
      <c r="Z12" s="703">
        <v>3.5</v>
      </c>
      <c r="AA12" s="703"/>
      <c r="AB12" s="703"/>
      <c r="AC12" s="703"/>
      <c r="AD12" s="704">
        <v>243247</v>
      </c>
      <c r="AE12" s="704"/>
      <c r="AF12" s="704"/>
      <c r="AG12" s="704"/>
      <c r="AH12" s="704"/>
      <c r="AI12" s="704"/>
      <c r="AJ12" s="704"/>
      <c r="AK12" s="704"/>
      <c r="AL12" s="646">
        <v>5.6</v>
      </c>
      <c r="AM12" s="647"/>
      <c r="AN12" s="647"/>
      <c r="AO12" s="705"/>
      <c r="AP12" s="638" t="s">
        <v>247</v>
      </c>
      <c r="AQ12" s="639"/>
      <c r="AR12" s="639"/>
      <c r="AS12" s="639"/>
      <c r="AT12" s="639"/>
      <c r="AU12" s="639"/>
      <c r="AV12" s="639"/>
      <c r="AW12" s="639"/>
      <c r="AX12" s="639"/>
      <c r="AY12" s="639"/>
      <c r="AZ12" s="639"/>
      <c r="BA12" s="639"/>
      <c r="BB12" s="639"/>
      <c r="BC12" s="639"/>
      <c r="BD12" s="639"/>
      <c r="BE12" s="639"/>
      <c r="BF12" s="640"/>
      <c r="BG12" s="641">
        <v>858656</v>
      </c>
      <c r="BH12" s="644"/>
      <c r="BI12" s="644"/>
      <c r="BJ12" s="644"/>
      <c r="BK12" s="644"/>
      <c r="BL12" s="644"/>
      <c r="BM12" s="644"/>
      <c r="BN12" s="645"/>
      <c r="BO12" s="703">
        <v>42.7</v>
      </c>
      <c r="BP12" s="703"/>
      <c r="BQ12" s="703"/>
      <c r="BR12" s="703"/>
      <c r="BS12" s="649">
        <v>99147</v>
      </c>
      <c r="BT12" s="644"/>
      <c r="BU12" s="644"/>
      <c r="BV12" s="644"/>
      <c r="BW12" s="644"/>
      <c r="BX12" s="644"/>
      <c r="BY12" s="644"/>
      <c r="BZ12" s="644"/>
      <c r="CA12" s="644"/>
      <c r="CB12" s="684"/>
      <c r="CD12" s="685" t="s">
        <v>248</v>
      </c>
      <c r="CE12" s="682"/>
      <c r="CF12" s="682"/>
      <c r="CG12" s="682"/>
      <c r="CH12" s="682"/>
      <c r="CI12" s="682"/>
      <c r="CJ12" s="682"/>
      <c r="CK12" s="682"/>
      <c r="CL12" s="682"/>
      <c r="CM12" s="682"/>
      <c r="CN12" s="682"/>
      <c r="CO12" s="682"/>
      <c r="CP12" s="682"/>
      <c r="CQ12" s="683"/>
      <c r="CR12" s="641">
        <v>31735</v>
      </c>
      <c r="CS12" s="644"/>
      <c r="CT12" s="644"/>
      <c r="CU12" s="644"/>
      <c r="CV12" s="644"/>
      <c r="CW12" s="644"/>
      <c r="CX12" s="644"/>
      <c r="CY12" s="645"/>
      <c r="CZ12" s="703">
        <v>0.5</v>
      </c>
      <c r="DA12" s="703"/>
      <c r="DB12" s="703"/>
      <c r="DC12" s="703"/>
      <c r="DD12" s="649">
        <v>3218</v>
      </c>
      <c r="DE12" s="644"/>
      <c r="DF12" s="644"/>
      <c r="DG12" s="644"/>
      <c r="DH12" s="644"/>
      <c r="DI12" s="644"/>
      <c r="DJ12" s="644"/>
      <c r="DK12" s="644"/>
      <c r="DL12" s="644"/>
      <c r="DM12" s="644"/>
      <c r="DN12" s="644"/>
      <c r="DO12" s="644"/>
      <c r="DP12" s="645"/>
      <c r="DQ12" s="649">
        <v>29365</v>
      </c>
      <c r="DR12" s="644"/>
      <c r="DS12" s="644"/>
      <c r="DT12" s="644"/>
      <c r="DU12" s="644"/>
      <c r="DV12" s="644"/>
      <c r="DW12" s="644"/>
      <c r="DX12" s="644"/>
      <c r="DY12" s="644"/>
      <c r="DZ12" s="644"/>
      <c r="EA12" s="644"/>
      <c r="EB12" s="644"/>
      <c r="EC12" s="684"/>
    </row>
    <row r="13" spans="2:143" ht="11.25" customHeight="1" x14ac:dyDescent="0.15">
      <c r="B13" s="638" t="s">
        <v>249</v>
      </c>
      <c r="C13" s="639"/>
      <c r="D13" s="639"/>
      <c r="E13" s="639"/>
      <c r="F13" s="639"/>
      <c r="G13" s="639"/>
      <c r="H13" s="639"/>
      <c r="I13" s="639"/>
      <c r="J13" s="639"/>
      <c r="K13" s="639"/>
      <c r="L13" s="639"/>
      <c r="M13" s="639"/>
      <c r="N13" s="639"/>
      <c r="O13" s="639"/>
      <c r="P13" s="639"/>
      <c r="Q13" s="640"/>
      <c r="R13" s="641" t="s">
        <v>230</v>
      </c>
      <c r="S13" s="644"/>
      <c r="T13" s="644"/>
      <c r="U13" s="644"/>
      <c r="V13" s="644"/>
      <c r="W13" s="644"/>
      <c r="X13" s="644"/>
      <c r="Y13" s="645"/>
      <c r="Z13" s="703" t="s">
        <v>250</v>
      </c>
      <c r="AA13" s="703"/>
      <c r="AB13" s="703"/>
      <c r="AC13" s="703"/>
      <c r="AD13" s="704" t="s">
        <v>230</v>
      </c>
      <c r="AE13" s="704"/>
      <c r="AF13" s="704"/>
      <c r="AG13" s="704"/>
      <c r="AH13" s="704"/>
      <c r="AI13" s="704"/>
      <c r="AJ13" s="704"/>
      <c r="AK13" s="704"/>
      <c r="AL13" s="646" t="s">
        <v>230</v>
      </c>
      <c r="AM13" s="647"/>
      <c r="AN13" s="647"/>
      <c r="AO13" s="705"/>
      <c r="AP13" s="638" t="s">
        <v>251</v>
      </c>
      <c r="AQ13" s="639"/>
      <c r="AR13" s="639"/>
      <c r="AS13" s="639"/>
      <c r="AT13" s="639"/>
      <c r="AU13" s="639"/>
      <c r="AV13" s="639"/>
      <c r="AW13" s="639"/>
      <c r="AX13" s="639"/>
      <c r="AY13" s="639"/>
      <c r="AZ13" s="639"/>
      <c r="BA13" s="639"/>
      <c r="BB13" s="639"/>
      <c r="BC13" s="639"/>
      <c r="BD13" s="639"/>
      <c r="BE13" s="639"/>
      <c r="BF13" s="640"/>
      <c r="BG13" s="641">
        <v>858656</v>
      </c>
      <c r="BH13" s="644"/>
      <c r="BI13" s="644"/>
      <c r="BJ13" s="644"/>
      <c r="BK13" s="644"/>
      <c r="BL13" s="644"/>
      <c r="BM13" s="644"/>
      <c r="BN13" s="645"/>
      <c r="BO13" s="703">
        <v>42.7</v>
      </c>
      <c r="BP13" s="703"/>
      <c r="BQ13" s="703"/>
      <c r="BR13" s="703"/>
      <c r="BS13" s="649">
        <v>99147</v>
      </c>
      <c r="BT13" s="644"/>
      <c r="BU13" s="644"/>
      <c r="BV13" s="644"/>
      <c r="BW13" s="644"/>
      <c r="BX13" s="644"/>
      <c r="BY13" s="644"/>
      <c r="BZ13" s="644"/>
      <c r="CA13" s="644"/>
      <c r="CB13" s="684"/>
      <c r="CD13" s="685" t="s">
        <v>252</v>
      </c>
      <c r="CE13" s="682"/>
      <c r="CF13" s="682"/>
      <c r="CG13" s="682"/>
      <c r="CH13" s="682"/>
      <c r="CI13" s="682"/>
      <c r="CJ13" s="682"/>
      <c r="CK13" s="682"/>
      <c r="CL13" s="682"/>
      <c r="CM13" s="682"/>
      <c r="CN13" s="682"/>
      <c r="CO13" s="682"/>
      <c r="CP13" s="682"/>
      <c r="CQ13" s="683"/>
      <c r="CR13" s="641">
        <v>840810</v>
      </c>
      <c r="CS13" s="644"/>
      <c r="CT13" s="644"/>
      <c r="CU13" s="644"/>
      <c r="CV13" s="644"/>
      <c r="CW13" s="644"/>
      <c r="CX13" s="644"/>
      <c r="CY13" s="645"/>
      <c r="CZ13" s="703">
        <v>12.3</v>
      </c>
      <c r="DA13" s="703"/>
      <c r="DB13" s="703"/>
      <c r="DC13" s="703"/>
      <c r="DD13" s="649">
        <v>551526</v>
      </c>
      <c r="DE13" s="644"/>
      <c r="DF13" s="644"/>
      <c r="DG13" s="644"/>
      <c r="DH13" s="644"/>
      <c r="DI13" s="644"/>
      <c r="DJ13" s="644"/>
      <c r="DK13" s="644"/>
      <c r="DL13" s="644"/>
      <c r="DM13" s="644"/>
      <c r="DN13" s="644"/>
      <c r="DO13" s="644"/>
      <c r="DP13" s="645"/>
      <c r="DQ13" s="649">
        <v>288279</v>
      </c>
      <c r="DR13" s="644"/>
      <c r="DS13" s="644"/>
      <c r="DT13" s="644"/>
      <c r="DU13" s="644"/>
      <c r="DV13" s="644"/>
      <c r="DW13" s="644"/>
      <c r="DX13" s="644"/>
      <c r="DY13" s="644"/>
      <c r="DZ13" s="644"/>
      <c r="EA13" s="644"/>
      <c r="EB13" s="644"/>
      <c r="EC13" s="684"/>
    </row>
    <row r="14" spans="2:143" ht="11.25" customHeight="1" x14ac:dyDescent="0.15">
      <c r="B14" s="638" t="s">
        <v>253</v>
      </c>
      <c r="C14" s="639"/>
      <c r="D14" s="639"/>
      <c r="E14" s="639"/>
      <c r="F14" s="639"/>
      <c r="G14" s="639"/>
      <c r="H14" s="639"/>
      <c r="I14" s="639"/>
      <c r="J14" s="639"/>
      <c r="K14" s="639"/>
      <c r="L14" s="639"/>
      <c r="M14" s="639"/>
      <c r="N14" s="639"/>
      <c r="O14" s="639"/>
      <c r="P14" s="639"/>
      <c r="Q14" s="640"/>
      <c r="R14" s="641" t="s">
        <v>230</v>
      </c>
      <c r="S14" s="644"/>
      <c r="T14" s="644"/>
      <c r="U14" s="644"/>
      <c r="V14" s="644"/>
      <c r="W14" s="644"/>
      <c r="X14" s="644"/>
      <c r="Y14" s="645"/>
      <c r="Z14" s="703" t="s">
        <v>230</v>
      </c>
      <c r="AA14" s="703"/>
      <c r="AB14" s="703"/>
      <c r="AC14" s="703"/>
      <c r="AD14" s="704" t="s">
        <v>230</v>
      </c>
      <c r="AE14" s="704"/>
      <c r="AF14" s="704"/>
      <c r="AG14" s="704"/>
      <c r="AH14" s="704"/>
      <c r="AI14" s="704"/>
      <c r="AJ14" s="704"/>
      <c r="AK14" s="704"/>
      <c r="AL14" s="646" t="s">
        <v>230</v>
      </c>
      <c r="AM14" s="647"/>
      <c r="AN14" s="647"/>
      <c r="AO14" s="705"/>
      <c r="AP14" s="638" t="s">
        <v>254</v>
      </c>
      <c r="AQ14" s="639"/>
      <c r="AR14" s="639"/>
      <c r="AS14" s="639"/>
      <c r="AT14" s="639"/>
      <c r="AU14" s="639"/>
      <c r="AV14" s="639"/>
      <c r="AW14" s="639"/>
      <c r="AX14" s="639"/>
      <c r="AY14" s="639"/>
      <c r="AZ14" s="639"/>
      <c r="BA14" s="639"/>
      <c r="BB14" s="639"/>
      <c r="BC14" s="639"/>
      <c r="BD14" s="639"/>
      <c r="BE14" s="639"/>
      <c r="BF14" s="640"/>
      <c r="BG14" s="641">
        <v>38557</v>
      </c>
      <c r="BH14" s="644"/>
      <c r="BI14" s="644"/>
      <c r="BJ14" s="644"/>
      <c r="BK14" s="644"/>
      <c r="BL14" s="644"/>
      <c r="BM14" s="644"/>
      <c r="BN14" s="645"/>
      <c r="BO14" s="703">
        <v>1.9</v>
      </c>
      <c r="BP14" s="703"/>
      <c r="BQ14" s="703"/>
      <c r="BR14" s="703"/>
      <c r="BS14" s="649" t="s">
        <v>230</v>
      </c>
      <c r="BT14" s="644"/>
      <c r="BU14" s="644"/>
      <c r="BV14" s="644"/>
      <c r="BW14" s="644"/>
      <c r="BX14" s="644"/>
      <c r="BY14" s="644"/>
      <c r="BZ14" s="644"/>
      <c r="CA14" s="644"/>
      <c r="CB14" s="684"/>
      <c r="CD14" s="685" t="s">
        <v>255</v>
      </c>
      <c r="CE14" s="682"/>
      <c r="CF14" s="682"/>
      <c r="CG14" s="682"/>
      <c r="CH14" s="682"/>
      <c r="CI14" s="682"/>
      <c r="CJ14" s="682"/>
      <c r="CK14" s="682"/>
      <c r="CL14" s="682"/>
      <c r="CM14" s="682"/>
      <c r="CN14" s="682"/>
      <c r="CO14" s="682"/>
      <c r="CP14" s="682"/>
      <c r="CQ14" s="683"/>
      <c r="CR14" s="641">
        <v>244084</v>
      </c>
      <c r="CS14" s="644"/>
      <c r="CT14" s="644"/>
      <c r="CU14" s="644"/>
      <c r="CV14" s="644"/>
      <c r="CW14" s="644"/>
      <c r="CX14" s="644"/>
      <c r="CY14" s="645"/>
      <c r="CZ14" s="703">
        <v>3.6</v>
      </c>
      <c r="DA14" s="703"/>
      <c r="DB14" s="703"/>
      <c r="DC14" s="703"/>
      <c r="DD14" s="649">
        <v>2501</v>
      </c>
      <c r="DE14" s="644"/>
      <c r="DF14" s="644"/>
      <c r="DG14" s="644"/>
      <c r="DH14" s="644"/>
      <c r="DI14" s="644"/>
      <c r="DJ14" s="644"/>
      <c r="DK14" s="644"/>
      <c r="DL14" s="644"/>
      <c r="DM14" s="644"/>
      <c r="DN14" s="644"/>
      <c r="DO14" s="644"/>
      <c r="DP14" s="645"/>
      <c r="DQ14" s="649">
        <v>244084</v>
      </c>
      <c r="DR14" s="644"/>
      <c r="DS14" s="644"/>
      <c r="DT14" s="644"/>
      <c r="DU14" s="644"/>
      <c r="DV14" s="644"/>
      <c r="DW14" s="644"/>
      <c r="DX14" s="644"/>
      <c r="DY14" s="644"/>
      <c r="DZ14" s="644"/>
      <c r="EA14" s="644"/>
      <c r="EB14" s="644"/>
      <c r="EC14" s="684"/>
    </row>
    <row r="15" spans="2:143" ht="11.25" customHeight="1" x14ac:dyDescent="0.15">
      <c r="B15" s="638" t="s">
        <v>256</v>
      </c>
      <c r="C15" s="639"/>
      <c r="D15" s="639"/>
      <c r="E15" s="639"/>
      <c r="F15" s="639"/>
      <c r="G15" s="639"/>
      <c r="H15" s="639"/>
      <c r="I15" s="639"/>
      <c r="J15" s="639"/>
      <c r="K15" s="639"/>
      <c r="L15" s="639"/>
      <c r="M15" s="639"/>
      <c r="N15" s="639"/>
      <c r="O15" s="639"/>
      <c r="P15" s="639"/>
      <c r="Q15" s="640"/>
      <c r="R15" s="641">
        <v>21166</v>
      </c>
      <c r="S15" s="644"/>
      <c r="T15" s="644"/>
      <c r="U15" s="644"/>
      <c r="V15" s="644"/>
      <c r="W15" s="644"/>
      <c r="X15" s="644"/>
      <c r="Y15" s="645"/>
      <c r="Z15" s="703">
        <v>0.3</v>
      </c>
      <c r="AA15" s="703"/>
      <c r="AB15" s="703"/>
      <c r="AC15" s="703"/>
      <c r="AD15" s="704">
        <v>21166</v>
      </c>
      <c r="AE15" s="704"/>
      <c r="AF15" s="704"/>
      <c r="AG15" s="704"/>
      <c r="AH15" s="704"/>
      <c r="AI15" s="704"/>
      <c r="AJ15" s="704"/>
      <c r="AK15" s="704"/>
      <c r="AL15" s="646">
        <v>0.5</v>
      </c>
      <c r="AM15" s="647"/>
      <c r="AN15" s="647"/>
      <c r="AO15" s="705"/>
      <c r="AP15" s="638" t="s">
        <v>257</v>
      </c>
      <c r="AQ15" s="639"/>
      <c r="AR15" s="639"/>
      <c r="AS15" s="639"/>
      <c r="AT15" s="639"/>
      <c r="AU15" s="639"/>
      <c r="AV15" s="639"/>
      <c r="AW15" s="639"/>
      <c r="AX15" s="639"/>
      <c r="AY15" s="639"/>
      <c r="AZ15" s="639"/>
      <c r="BA15" s="639"/>
      <c r="BB15" s="639"/>
      <c r="BC15" s="639"/>
      <c r="BD15" s="639"/>
      <c r="BE15" s="639"/>
      <c r="BF15" s="640"/>
      <c r="BG15" s="641">
        <v>80776</v>
      </c>
      <c r="BH15" s="644"/>
      <c r="BI15" s="644"/>
      <c r="BJ15" s="644"/>
      <c r="BK15" s="644"/>
      <c r="BL15" s="644"/>
      <c r="BM15" s="644"/>
      <c r="BN15" s="645"/>
      <c r="BO15" s="703">
        <v>4</v>
      </c>
      <c r="BP15" s="703"/>
      <c r="BQ15" s="703"/>
      <c r="BR15" s="703"/>
      <c r="BS15" s="649" t="s">
        <v>230</v>
      </c>
      <c r="BT15" s="644"/>
      <c r="BU15" s="644"/>
      <c r="BV15" s="644"/>
      <c r="BW15" s="644"/>
      <c r="BX15" s="644"/>
      <c r="BY15" s="644"/>
      <c r="BZ15" s="644"/>
      <c r="CA15" s="644"/>
      <c r="CB15" s="684"/>
      <c r="CD15" s="685" t="s">
        <v>258</v>
      </c>
      <c r="CE15" s="682"/>
      <c r="CF15" s="682"/>
      <c r="CG15" s="682"/>
      <c r="CH15" s="682"/>
      <c r="CI15" s="682"/>
      <c r="CJ15" s="682"/>
      <c r="CK15" s="682"/>
      <c r="CL15" s="682"/>
      <c r="CM15" s="682"/>
      <c r="CN15" s="682"/>
      <c r="CO15" s="682"/>
      <c r="CP15" s="682"/>
      <c r="CQ15" s="683"/>
      <c r="CR15" s="641">
        <v>789791</v>
      </c>
      <c r="CS15" s="644"/>
      <c r="CT15" s="644"/>
      <c r="CU15" s="644"/>
      <c r="CV15" s="644"/>
      <c r="CW15" s="644"/>
      <c r="CX15" s="644"/>
      <c r="CY15" s="645"/>
      <c r="CZ15" s="703">
        <v>11.6</v>
      </c>
      <c r="DA15" s="703"/>
      <c r="DB15" s="703"/>
      <c r="DC15" s="703"/>
      <c r="DD15" s="649">
        <v>84719</v>
      </c>
      <c r="DE15" s="644"/>
      <c r="DF15" s="644"/>
      <c r="DG15" s="644"/>
      <c r="DH15" s="644"/>
      <c r="DI15" s="644"/>
      <c r="DJ15" s="644"/>
      <c r="DK15" s="644"/>
      <c r="DL15" s="644"/>
      <c r="DM15" s="644"/>
      <c r="DN15" s="644"/>
      <c r="DO15" s="644"/>
      <c r="DP15" s="645"/>
      <c r="DQ15" s="649">
        <v>615591</v>
      </c>
      <c r="DR15" s="644"/>
      <c r="DS15" s="644"/>
      <c r="DT15" s="644"/>
      <c r="DU15" s="644"/>
      <c r="DV15" s="644"/>
      <c r="DW15" s="644"/>
      <c r="DX15" s="644"/>
      <c r="DY15" s="644"/>
      <c r="DZ15" s="644"/>
      <c r="EA15" s="644"/>
      <c r="EB15" s="644"/>
      <c r="EC15" s="684"/>
    </row>
    <row r="16" spans="2:143" ht="11.25" customHeight="1" x14ac:dyDescent="0.15">
      <c r="B16" s="638" t="s">
        <v>259</v>
      </c>
      <c r="C16" s="639"/>
      <c r="D16" s="639"/>
      <c r="E16" s="639"/>
      <c r="F16" s="639"/>
      <c r="G16" s="639"/>
      <c r="H16" s="639"/>
      <c r="I16" s="639"/>
      <c r="J16" s="639"/>
      <c r="K16" s="639"/>
      <c r="L16" s="639"/>
      <c r="M16" s="639"/>
      <c r="N16" s="639"/>
      <c r="O16" s="639"/>
      <c r="P16" s="639"/>
      <c r="Q16" s="640"/>
      <c r="R16" s="641" t="s">
        <v>230</v>
      </c>
      <c r="S16" s="644"/>
      <c r="T16" s="644"/>
      <c r="U16" s="644"/>
      <c r="V16" s="644"/>
      <c r="W16" s="644"/>
      <c r="X16" s="644"/>
      <c r="Y16" s="645"/>
      <c r="Z16" s="703" t="s">
        <v>230</v>
      </c>
      <c r="AA16" s="703"/>
      <c r="AB16" s="703"/>
      <c r="AC16" s="703"/>
      <c r="AD16" s="704" t="s">
        <v>230</v>
      </c>
      <c r="AE16" s="704"/>
      <c r="AF16" s="704"/>
      <c r="AG16" s="704"/>
      <c r="AH16" s="704"/>
      <c r="AI16" s="704"/>
      <c r="AJ16" s="704"/>
      <c r="AK16" s="704"/>
      <c r="AL16" s="646" t="s">
        <v>230</v>
      </c>
      <c r="AM16" s="647"/>
      <c r="AN16" s="647"/>
      <c r="AO16" s="705"/>
      <c r="AP16" s="638" t="s">
        <v>260</v>
      </c>
      <c r="AQ16" s="639"/>
      <c r="AR16" s="639"/>
      <c r="AS16" s="639"/>
      <c r="AT16" s="639"/>
      <c r="AU16" s="639"/>
      <c r="AV16" s="639"/>
      <c r="AW16" s="639"/>
      <c r="AX16" s="639"/>
      <c r="AY16" s="639"/>
      <c r="AZ16" s="639"/>
      <c r="BA16" s="639"/>
      <c r="BB16" s="639"/>
      <c r="BC16" s="639"/>
      <c r="BD16" s="639"/>
      <c r="BE16" s="639"/>
      <c r="BF16" s="640"/>
      <c r="BG16" s="641" t="s">
        <v>230</v>
      </c>
      <c r="BH16" s="644"/>
      <c r="BI16" s="644"/>
      <c r="BJ16" s="644"/>
      <c r="BK16" s="644"/>
      <c r="BL16" s="644"/>
      <c r="BM16" s="644"/>
      <c r="BN16" s="645"/>
      <c r="BO16" s="703" t="s">
        <v>230</v>
      </c>
      <c r="BP16" s="703"/>
      <c r="BQ16" s="703"/>
      <c r="BR16" s="703"/>
      <c r="BS16" s="649" t="s">
        <v>230</v>
      </c>
      <c r="BT16" s="644"/>
      <c r="BU16" s="644"/>
      <c r="BV16" s="644"/>
      <c r="BW16" s="644"/>
      <c r="BX16" s="644"/>
      <c r="BY16" s="644"/>
      <c r="BZ16" s="644"/>
      <c r="CA16" s="644"/>
      <c r="CB16" s="684"/>
      <c r="CD16" s="685" t="s">
        <v>261</v>
      </c>
      <c r="CE16" s="682"/>
      <c r="CF16" s="682"/>
      <c r="CG16" s="682"/>
      <c r="CH16" s="682"/>
      <c r="CI16" s="682"/>
      <c r="CJ16" s="682"/>
      <c r="CK16" s="682"/>
      <c r="CL16" s="682"/>
      <c r="CM16" s="682"/>
      <c r="CN16" s="682"/>
      <c r="CO16" s="682"/>
      <c r="CP16" s="682"/>
      <c r="CQ16" s="683"/>
      <c r="CR16" s="641">
        <v>16433</v>
      </c>
      <c r="CS16" s="644"/>
      <c r="CT16" s="644"/>
      <c r="CU16" s="644"/>
      <c r="CV16" s="644"/>
      <c r="CW16" s="644"/>
      <c r="CX16" s="644"/>
      <c r="CY16" s="645"/>
      <c r="CZ16" s="703">
        <v>0.2</v>
      </c>
      <c r="DA16" s="703"/>
      <c r="DB16" s="703"/>
      <c r="DC16" s="703"/>
      <c r="DD16" s="649" t="s">
        <v>230</v>
      </c>
      <c r="DE16" s="644"/>
      <c r="DF16" s="644"/>
      <c r="DG16" s="644"/>
      <c r="DH16" s="644"/>
      <c r="DI16" s="644"/>
      <c r="DJ16" s="644"/>
      <c r="DK16" s="644"/>
      <c r="DL16" s="644"/>
      <c r="DM16" s="644"/>
      <c r="DN16" s="644"/>
      <c r="DO16" s="644"/>
      <c r="DP16" s="645"/>
      <c r="DQ16" s="649">
        <v>9405</v>
      </c>
      <c r="DR16" s="644"/>
      <c r="DS16" s="644"/>
      <c r="DT16" s="644"/>
      <c r="DU16" s="644"/>
      <c r="DV16" s="644"/>
      <c r="DW16" s="644"/>
      <c r="DX16" s="644"/>
      <c r="DY16" s="644"/>
      <c r="DZ16" s="644"/>
      <c r="EA16" s="644"/>
      <c r="EB16" s="644"/>
      <c r="EC16" s="684"/>
    </row>
    <row r="17" spans="2:133" ht="11.25" customHeight="1" x14ac:dyDescent="0.15">
      <c r="B17" s="638" t="s">
        <v>262</v>
      </c>
      <c r="C17" s="639"/>
      <c r="D17" s="639"/>
      <c r="E17" s="639"/>
      <c r="F17" s="639"/>
      <c r="G17" s="639"/>
      <c r="H17" s="639"/>
      <c r="I17" s="639"/>
      <c r="J17" s="639"/>
      <c r="K17" s="639"/>
      <c r="L17" s="639"/>
      <c r="M17" s="639"/>
      <c r="N17" s="639"/>
      <c r="O17" s="639"/>
      <c r="P17" s="639"/>
      <c r="Q17" s="640"/>
      <c r="R17" s="641">
        <v>11657</v>
      </c>
      <c r="S17" s="644"/>
      <c r="T17" s="644"/>
      <c r="U17" s="644"/>
      <c r="V17" s="644"/>
      <c r="W17" s="644"/>
      <c r="X17" s="644"/>
      <c r="Y17" s="645"/>
      <c r="Z17" s="703">
        <v>0.2</v>
      </c>
      <c r="AA17" s="703"/>
      <c r="AB17" s="703"/>
      <c r="AC17" s="703"/>
      <c r="AD17" s="704">
        <v>11657</v>
      </c>
      <c r="AE17" s="704"/>
      <c r="AF17" s="704"/>
      <c r="AG17" s="704"/>
      <c r="AH17" s="704"/>
      <c r="AI17" s="704"/>
      <c r="AJ17" s="704"/>
      <c r="AK17" s="704"/>
      <c r="AL17" s="646">
        <v>0.3</v>
      </c>
      <c r="AM17" s="647"/>
      <c r="AN17" s="647"/>
      <c r="AO17" s="705"/>
      <c r="AP17" s="638" t="s">
        <v>263</v>
      </c>
      <c r="AQ17" s="639"/>
      <c r="AR17" s="639"/>
      <c r="AS17" s="639"/>
      <c r="AT17" s="639"/>
      <c r="AU17" s="639"/>
      <c r="AV17" s="639"/>
      <c r="AW17" s="639"/>
      <c r="AX17" s="639"/>
      <c r="AY17" s="639"/>
      <c r="AZ17" s="639"/>
      <c r="BA17" s="639"/>
      <c r="BB17" s="639"/>
      <c r="BC17" s="639"/>
      <c r="BD17" s="639"/>
      <c r="BE17" s="639"/>
      <c r="BF17" s="640"/>
      <c r="BG17" s="641" t="s">
        <v>131</v>
      </c>
      <c r="BH17" s="644"/>
      <c r="BI17" s="644"/>
      <c r="BJ17" s="644"/>
      <c r="BK17" s="644"/>
      <c r="BL17" s="644"/>
      <c r="BM17" s="644"/>
      <c r="BN17" s="645"/>
      <c r="BO17" s="703" t="s">
        <v>230</v>
      </c>
      <c r="BP17" s="703"/>
      <c r="BQ17" s="703"/>
      <c r="BR17" s="703"/>
      <c r="BS17" s="649" t="s">
        <v>230</v>
      </c>
      <c r="BT17" s="644"/>
      <c r="BU17" s="644"/>
      <c r="BV17" s="644"/>
      <c r="BW17" s="644"/>
      <c r="BX17" s="644"/>
      <c r="BY17" s="644"/>
      <c r="BZ17" s="644"/>
      <c r="CA17" s="644"/>
      <c r="CB17" s="684"/>
      <c r="CD17" s="685" t="s">
        <v>264</v>
      </c>
      <c r="CE17" s="682"/>
      <c r="CF17" s="682"/>
      <c r="CG17" s="682"/>
      <c r="CH17" s="682"/>
      <c r="CI17" s="682"/>
      <c r="CJ17" s="682"/>
      <c r="CK17" s="682"/>
      <c r="CL17" s="682"/>
      <c r="CM17" s="682"/>
      <c r="CN17" s="682"/>
      <c r="CO17" s="682"/>
      <c r="CP17" s="682"/>
      <c r="CQ17" s="683"/>
      <c r="CR17" s="641">
        <v>1039685</v>
      </c>
      <c r="CS17" s="644"/>
      <c r="CT17" s="644"/>
      <c r="CU17" s="644"/>
      <c r="CV17" s="644"/>
      <c r="CW17" s="644"/>
      <c r="CX17" s="644"/>
      <c r="CY17" s="645"/>
      <c r="CZ17" s="703">
        <v>15.2</v>
      </c>
      <c r="DA17" s="703"/>
      <c r="DB17" s="703"/>
      <c r="DC17" s="703"/>
      <c r="DD17" s="649" t="s">
        <v>250</v>
      </c>
      <c r="DE17" s="644"/>
      <c r="DF17" s="644"/>
      <c r="DG17" s="644"/>
      <c r="DH17" s="644"/>
      <c r="DI17" s="644"/>
      <c r="DJ17" s="644"/>
      <c r="DK17" s="644"/>
      <c r="DL17" s="644"/>
      <c r="DM17" s="644"/>
      <c r="DN17" s="644"/>
      <c r="DO17" s="644"/>
      <c r="DP17" s="645"/>
      <c r="DQ17" s="649">
        <v>1025513</v>
      </c>
      <c r="DR17" s="644"/>
      <c r="DS17" s="644"/>
      <c r="DT17" s="644"/>
      <c r="DU17" s="644"/>
      <c r="DV17" s="644"/>
      <c r="DW17" s="644"/>
      <c r="DX17" s="644"/>
      <c r="DY17" s="644"/>
      <c r="DZ17" s="644"/>
      <c r="EA17" s="644"/>
      <c r="EB17" s="644"/>
      <c r="EC17" s="684"/>
    </row>
    <row r="18" spans="2:133" ht="11.25" customHeight="1" x14ac:dyDescent="0.15">
      <c r="B18" s="638" t="s">
        <v>265</v>
      </c>
      <c r="C18" s="639"/>
      <c r="D18" s="639"/>
      <c r="E18" s="639"/>
      <c r="F18" s="639"/>
      <c r="G18" s="639"/>
      <c r="H18" s="639"/>
      <c r="I18" s="639"/>
      <c r="J18" s="639"/>
      <c r="K18" s="639"/>
      <c r="L18" s="639"/>
      <c r="M18" s="639"/>
      <c r="N18" s="639"/>
      <c r="O18" s="639"/>
      <c r="P18" s="639"/>
      <c r="Q18" s="640"/>
      <c r="R18" s="641">
        <v>2266183</v>
      </c>
      <c r="S18" s="644"/>
      <c r="T18" s="644"/>
      <c r="U18" s="644"/>
      <c r="V18" s="644"/>
      <c r="W18" s="644"/>
      <c r="X18" s="644"/>
      <c r="Y18" s="645"/>
      <c r="Z18" s="703">
        <v>32.200000000000003</v>
      </c>
      <c r="AA18" s="703"/>
      <c r="AB18" s="703"/>
      <c r="AC18" s="703"/>
      <c r="AD18" s="704">
        <v>1961749</v>
      </c>
      <c r="AE18" s="704"/>
      <c r="AF18" s="704"/>
      <c r="AG18" s="704"/>
      <c r="AH18" s="704"/>
      <c r="AI18" s="704"/>
      <c r="AJ18" s="704"/>
      <c r="AK18" s="704"/>
      <c r="AL18" s="646">
        <v>44.8</v>
      </c>
      <c r="AM18" s="647"/>
      <c r="AN18" s="647"/>
      <c r="AO18" s="705"/>
      <c r="AP18" s="638" t="s">
        <v>266</v>
      </c>
      <c r="AQ18" s="639"/>
      <c r="AR18" s="639"/>
      <c r="AS18" s="639"/>
      <c r="AT18" s="639"/>
      <c r="AU18" s="639"/>
      <c r="AV18" s="639"/>
      <c r="AW18" s="639"/>
      <c r="AX18" s="639"/>
      <c r="AY18" s="639"/>
      <c r="AZ18" s="639"/>
      <c r="BA18" s="639"/>
      <c r="BB18" s="639"/>
      <c r="BC18" s="639"/>
      <c r="BD18" s="639"/>
      <c r="BE18" s="639"/>
      <c r="BF18" s="640"/>
      <c r="BG18" s="641" t="s">
        <v>230</v>
      </c>
      <c r="BH18" s="644"/>
      <c r="BI18" s="644"/>
      <c r="BJ18" s="644"/>
      <c r="BK18" s="644"/>
      <c r="BL18" s="644"/>
      <c r="BM18" s="644"/>
      <c r="BN18" s="645"/>
      <c r="BO18" s="703" t="s">
        <v>131</v>
      </c>
      <c r="BP18" s="703"/>
      <c r="BQ18" s="703"/>
      <c r="BR18" s="703"/>
      <c r="BS18" s="649" t="s">
        <v>230</v>
      </c>
      <c r="BT18" s="644"/>
      <c r="BU18" s="644"/>
      <c r="BV18" s="644"/>
      <c r="BW18" s="644"/>
      <c r="BX18" s="644"/>
      <c r="BY18" s="644"/>
      <c r="BZ18" s="644"/>
      <c r="CA18" s="644"/>
      <c r="CB18" s="684"/>
      <c r="CD18" s="685" t="s">
        <v>267</v>
      </c>
      <c r="CE18" s="682"/>
      <c r="CF18" s="682"/>
      <c r="CG18" s="682"/>
      <c r="CH18" s="682"/>
      <c r="CI18" s="682"/>
      <c r="CJ18" s="682"/>
      <c r="CK18" s="682"/>
      <c r="CL18" s="682"/>
      <c r="CM18" s="682"/>
      <c r="CN18" s="682"/>
      <c r="CO18" s="682"/>
      <c r="CP18" s="682"/>
      <c r="CQ18" s="683"/>
      <c r="CR18" s="641" t="s">
        <v>250</v>
      </c>
      <c r="CS18" s="644"/>
      <c r="CT18" s="644"/>
      <c r="CU18" s="644"/>
      <c r="CV18" s="644"/>
      <c r="CW18" s="644"/>
      <c r="CX18" s="644"/>
      <c r="CY18" s="645"/>
      <c r="CZ18" s="703" t="s">
        <v>230</v>
      </c>
      <c r="DA18" s="703"/>
      <c r="DB18" s="703"/>
      <c r="DC18" s="703"/>
      <c r="DD18" s="649" t="s">
        <v>250</v>
      </c>
      <c r="DE18" s="644"/>
      <c r="DF18" s="644"/>
      <c r="DG18" s="644"/>
      <c r="DH18" s="644"/>
      <c r="DI18" s="644"/>
      <c r="DJ18" s="644"/>
      <c r="DK18" s="644"/>
      <c r="DL18" s="644"/>
      <c r="DM18" s="644"/>
      <c r="DN18" s="644"/>
      <c r="DO18" s="644"/>
      <c r="DP18" s="645"/>
      <c r="DQ18" s="649" t="s">
        <v>230</v>
      </c>
      <c r="DR18" s="644"/>
      <c r="DS18" s="644"/>
      <c r="DT18" s="644"/>
      <c r="DU18" s="644"/>
      <c r="DV18" s="644"/>
      <c r="DW18" s="644"/>
      <c r="DX18" s="644"/>
      <c r="DY18" s="644"/>
      <c r="DZ18" s="644"/>
      <c r="EA18" s="644"/>
      <c r="EB18" s="644"/>
      <c r="EC18" s="684"/>
    </row>
    <row r="19" spans="2:133" ht="11.25" customHeight="1" x14ac:dyDescent="0.15">
      <c r="B19" s="638" t="s">
        <v>268</v>
      </c>
      <c r="C19" s="639"/>
      <c r="D19" s="639"/>
      <c r="E19" s="639"/>
      <c r="F19" s="639"/>
      <c r="G19" s="639"/>
      <c r="H19" s="639"/>
      <c r="I19" s="639"/>
      <c r="J19" s="639"/>
      <c r="K19" s="639"/>
      <c r="L19" s="639"/>
      <c r="M19" s="639"/>
      <c r="N19" s="639"/>
      <c r="O19" s="639"/>
      <c r="P19" s="639"/>
      <c r="Q19" s="640"/>
      <c r="R19" s="641">
        <v>1961749</v>
      </c>
      <c r="S19" s="644"/>
      <c r="T19" s="644"/>
      <c r="U19" s="644"/>
      <c r="V19" s="644"/>
      <c r="W19" s="644"/>
      <c r="X19" s="644"/>
      <c r="Y19" s="645"/>
      <c r="Z19" s="703">
        <v>27.8</v>
      </c>
      <c r="AA19" s="703"/>
      <c r="AB19" s="703"/>
      <c r="AC19" s="703"/>
      <c r="AD19" s="704">
        <v>1961749</v>
      </c>
      <c r="AE19" s="704"/>
      <c r="AF19" s="704"/>
      <c r="AG19" s="704"/>
      <c r="AH19" s="704"/>
      <c r="AI19" s="704"/>
      <c r="AJ19" s="704"/>
      <c r="AK19" s="704"/>
      <c r="AL19" s="646">
        <v>44.8</v>
      </c>
      <c r="AM19" s="647"/>
      <c r="AN19" s="647"/>
      <c r="AO19" s="705"/>
      <c r="AP19" s="638" t="s">
        <v>269</v>
      </c>
      <c r="AQ19" s="639"/>
      <c r="AR19" s="639"/>
      <c r="AS19" s="639"/>
      <c r="AT19" s="639"/>
      <c r="AU19" s="639"/>
      <c r="AV19" s="639"/>
      <c r="AW19" s="639"/>
      <c r="AX19" s="639"/>
      <c r="AY19" s="639"/>
      <c r="AZ19" s="639"/>
      <c r="BA19" s="639"/>
      <c r="BB19" s="639"/>
      <c r="BC19" s="639"/>
      <c r="BD19" s="639"/>
      <c r="BE19" s="639"/>
      <c r="BF19" s="640"/>
      <c r="BG19" s="641">
        <v>2858</v>
      </c>
      <c r="BH19" s="644"/>
      <c r="BI19" s="644"/>
      <c r="BJ19" s="644"/>
      <c r="BK19" s="644"/>
      <c r="BL19" s="644"/>
      <c r="BM19" s="644"/>
      <c r="BN19" s="645"/>
      <c r="BO19" s="703">
        <v>0.1</v>
      </c>
      <c r="BP19" s="703"/>
      <c r="BQ19" s="703"/>
      <c r="BR19" s="703"/>
      <c r="BS19" s="649" t="s">
        <v>230</v>
      </c>
      <c r="BT19" s="644"/>
      <c r="BU19" s="644"/>
      <c r="BV19" s="644"/>
      <c r="BW19" s="644"/>
      <c r="BX19" s="644"/>
      <c r="BY19" s="644"/>
      <c r="BZ19" s="644"/>
      <c r="CA19" s="644"/>
      <c r="CB19" s="684"/>
      <c r="CD19" s="685" t="s">
        <v>270</v>
      </c>
      <c r="CE19" s="682"/>
      <c r="CF19" s="682"/>
      <c r="CG19" s="682"/>
      <c r="CH19" s="682"/>
      <c r="CI19" s="682"/>
      <c r="CJ19" s="682"/>
      <c r="CK19" s="682"/>
      <c r="CL19" s="682"/>
      <c r="CM19" s="682"/>
      <c r="CN19" s="682"/>
      <c r="CO19" s="682"/>
      <c r="CP19" s="682"/>
      <c r="CQ19" s="683"/>
      <c r="CR19" s="641" t="s">
        <v>230</v>
      </c>
      <c r="CS19" s="644"/>
      <c r="CT19" s="644"/>
      <c r="CU19" s="644"/>
      <c r="CV19" s="644"/>
      <c r="CW19" s="644"/>
      <c r="CX19" s="644"/>
      <c r="CY19" s="645"/>
      <c r="CZ19" s="703" t="s">
        <v>230</v>
      </c>
      <c r="DA19" s="703"/>
      <c r="DB19" s="703"/>
      <c r="DC19" s="703"/>
      <c r="DD19" s="649" t="s">
        <v>230</v>
      </c>
      <c r="DE19" s="644"/>
      <c r="DF19" s="644"/>
      <c r="DG19" s="644"/>
      <c r="DH19" s="644"/>
      <c r="DI19" s="644"/>
      <c r="DJ19" s="644"/>
      <c r="DK19" s="644"/>
      <c r="DL19" s="644"/>
      <c r="DM19" s="644"/>
      <c r="DN19" s="644"/>
      <c r="DO19" s="644"/>
      <c r="DP19" s="645"/>
      <c r="DQ19" s="649" t="s">
        <v>250</v>
      </c>
      <c r="DR19" s="644"/>
      <c r="DS19" s="644"/>
      <c r="DT19" s="644"/>
      <c r="DU19" s="644"/>
      <c r="DV19" s="644"/>
      <c r="DW19" s="644"/>
      <c r="DX19" s="644"/>
      <c r="DY19" s="644"/>
      <c r="DZ19" s="644"/>
      <c r="EA19" s="644"/>
      <c r="EB19" s="644"/>
      <c r="EC19" s="684"/>
    </row>
    <row r="20" spans="2:133" ht="11.25" customHeight="1" x14ac:dyDescent="0.15">
      <c r="B20" s="638" t="s">
        <v>271</v>
      </c>
      <c r="C20" s="639"/>
      <c r="D20" s="639"/>
      <c r="E20" s="639"/>
      <c r="F20" s="639"/>
      <c r="G20" s="639"/>
      <c r="H20" s="639"/>
      <c r="I20" s="639"/>
      <c r="J20" s="639"/>
      <c r="K20" s="639"/>
      <c r="L20" s="639"/>
      <c r="M20" s="639"/>
      <c r="N20" s="639"/>
      <c r="O20" s="639"/>
      <c r="P20" s="639"/>
      <c r="Q20" s="640"/>
      <c r="R20" s="641">
        <v>304434</v>
      </c>
      <c r="S20" s="644"/>
      <c r="T20" s="644"/>
      <c r="U20" s="644"/>
      <c r="V20" s="644"/>
      <c r="W20" s="644"/>
      <c r="X20" s="644"/>
      <c r="Y20" s="645"/>
      <c r="Z20" s="703">
        <v>4.3</v>
      </c>
      <c r="AA20" s="703"/>
      <c r="AB20" s="703"/>
      <c r="AC20" s="703"/>
      <c r="AD20" s="704" t="s">
        <v>230</v>
      </c>
      <c r="AE20" s="704"/>
      <c r="AF20" s="704"/>
      <c r="AG20" s="704"/>
      <c r="AH20" s="704"/>
      <c r="AI20" s="704"/>
      <c r="AJ20" s="704"/>
      <c r="AK20" s="704"/>
      <c r="AL20" s="646" t="s">
        <v>230</v>
      </c>
      <c r="AM20" s="647"/>
      <c r="AN20" s="647"/>
      <c r="AO20" s="705"/>
      <c r="AP20" s="638" t="s">
        <v>272</v>
      </c>
      <c r="AQ20" s="639"/>
      <c r="AR20" s="639"/>
      <c r="AS20" s="639"/>
      <c r="AT20" s="639"/>
      <c r="AU20" s="639"/>
      <c r="AV20" s="639"/>
      <c r="AW20" s="639"/>
      <c r="AX20" s="639"/>
      <c r="AY20" s="639"/>
      <c r="AZ20" s="639"/>
      <c r="BA20" s="639"/>
      <c r="BB20" s="639"/>
      <c r="BC20" s="639"/>
      <c r="BD20" s="639"/>
      <c r="BE20" s="639"/>
      <c r="BF20" s="640"/>
      <c r="BG20" s="641">
        <v>2858</v>
      </c>
      <c r="BH20" s="644"/>
      <c r="BI20" s="644"/>
      <c r="BJ20" s="644"/>
      <c r="BK20" s="644"/>
      <c r="BL20" s="644"/>
      <c r="BM20" s="644"/>
      <c r="BN20" s="645"/>
      <c r="BO20" s="703">
        <v>0.1</v>
      </c>
      <c r="BP20" s="703"/>
      <c r="BQ20" s="703"/>
      <c r="BR20" s="703"/>
      <c r="BS20" s="649" t="s">
        <v>230</v>
      </c>
      <c r="BT20" s="644"/>
      <c r="BU20" s="644"/>
      <c r="BV20" s="644"/>
      <c r="BW20" s="644"/>
      <c r="BX20" s="644"/>
      <c r="BY20" s="644"/>
      <c r="BZ20" s="644"/>
      <c r="CA20" s="644"/>
      <c r="CB20" s="684"/>
      <c r="CD20" s="685" t="s">
        <v>273</v>
      </c>
      <c r="CE20" s="682"/>
      <c r="CF20" s="682"/>
      <c r="CG20" s="682"/>
      <c r="CH20" s="682"/>
      <c r="CI20" s="682"/>
      <c r="CJ20" s="682"/>
      <c r="CK20" s="682"/>
      <c r="CL20" s="682"/>
      <c r="CM20" s="682"/>
      <c r="CN20" s="682"/>
      <c r="CO20" s="682"/>
      <c r="CP20" s="682"/>
      <c r="CQ20" s="683"/>
      <c r="CR20" s="641">
        <v>6821619</v>
      </c>
      <c r="CS20" s="644"/>
      <c r="CT20" s="644"/>
      <c r="CU20" s="644"/>
      <c r="CV20" s="644"/>
      <c r="CW20" s="644"/>
      <c r="CX20" s="644"/>
      <c r="CY20" s="645"/>
      <c r="CZ20" s="703">
        <v>100</v>
      </c>
      <c r="DA20" s="703"/>
      <c r="DB20" s="703"/>
      <c r="DC20" s="703"/>
      <c r="DD20" s="649">
        <v>686098</v>
      </c>
      <c r="DE20" s="644"/>
      <c r="DF20" s="644"/>
      <c r="DG20" s="644"/>
      <c r="DH20" s="644"/>
      <c r="DI20" s="644"/>
      <c r="DJ20" s="644"/>
      <c r="DK20" s="644"/>
      <c r="DL20" s="644"/>
      <c r="DM20" s="644"/>
      <c r="DN20" s="644"/>
      <c r="DO20" s="644"/>
      <c r="DP20" s="645"/>
      <c r="DQ20" s="649">
        <v>4988676</v>
      </c>
      <c r="DR20" s="644"/>
      <c r="DS20" s="644"/>
      <c r="DT20" s="644"/>
      <c r="DU20" s="644"/>
      <c r="DV20" s="644"/>
      <c r="DW20" s="644"/>
      <c r="DX20" s="644"/>
      <c r="DY20" s="644"/>
      <c r="DZ20" s="644"/>
      <c r="EA20" s="644"/>
      <c r="EB20" s="644"/>
      <c r="EC20" s="684"/>
    </row>
    <row r="21" spans="2:133" ht="11.25" customHeight="1" x14ac:dyDescent="0.15">
      <c r="B21" s="638" t="s">
        <v>274</v>
      </c>
      <c r="C21" s="639"/>
      <c r="D21" s="639"/>
      <c r="E21" s="639"/>
      <c r="F21" s="639"/>
      <c r="G21" s="639"/>
      <c r="H21" s="639"/>
      <c r="I21" s="639"/>
      <c r="J21" s="639"/>
      <c r="K21" s="639"/>
      <c r="L21" s="639"/>
      <c r="M21" s="639"/>
      <c r="N21" s="639"/>
      <c r="O21" s="639"/>
      <c r="P21" s="639"/>
      <c r="Q21" s="640"/>
      <c r="R21" s="641" t="s">
        <v>230</v>
      </c>
      <c r="S21" s="644"/>
      <c r="T21" s="644"/>
      <c r="U21" s="644"/>
      <c r="V21" s="644"/>
      <c r="W21" s="644"/>
      <c r="X21" s="644"/>
      <c r="Y21" s="645"/>
      <c r="Z21" s="703" t="s">
        <v>230</v>
      </c>
      <c r="AA21" s="703"/>
      <c r="AB21" s="703"/>
      <c r="AC21" s="703"/>
      <c r="AD21" s="704" t="s">
        <v>230</v>
      </c>
      <c r="AE21" s="704"/>
      <c r="AF21" s="704"/>
      <c r="AG21" s="704"/>
      <c r="AH21" s="704"/>
      <c r="AI21" s="704"/>
      <c r="AJ21" s="704"/>
      <c r="AK21" s="704"/>
      <c r="AL21" s="646" t="s">
        <v>131</v>
      </c>
      <c r="AM21" s="647"/>
      <c r="AN21" s="647"/>
      <c r="AO21" s="705"/>
      <c r="AP21" s="749" t="s">
        <v>275</v>
      </c>
      <c r="AQ21" s="756"/>
      <c r="AR21" s="756"/>
      <c r="AS21" s="756"/>
      <c r="AT21" s="756"/>
      <c r="AU21" s="756"/>
      <c r="AV21" s="756"/>
      <c r="AW21" s="756"/>
      <c r="AX21" s="756"/>
      <c r="AY21" s="756"/>
      <c r="AZ21" s="756"/>
      <c r="BA21" s="756"/>
      <c r="BB21" s="756"/>
      <c r="BC21" s="756"/>
      <c r="BD21" s="756"/>
      <c r="BE21" s="756"/>
      <c r="BF21" s="751"/>
      <c r="BG21" s="641">
        <v>2858</v>
      </c>
      <c r="BH21" s="644"/>
      <c r="BI21" s="644"/>
      <c r="BJ21" s="644"/>
      <c r="BK21" s="644"/>
      <c r="BL21" s="644"/>
      <c r="BM21" s="644"/>
      <c r="BN21" s="645"/>
      <c r="BO21" s="703">
        <v>0.1</v>
      </c>
      <c r="BP21" s="703"/>
      <c r="BQ21" s="703"/>
      <c r="BR21" s="703"/>
      <c r="BS21" s="649" t="s">
        <v>250</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276</v>
      </c>
      <c r="C22" s="639"/>
      <c r="D22" s="639"/>
      <c r="E22" s="639"/>
      <c r="F22" s="639"/>
      <c r="G22" s="639"/>
      <c r="H22" s="639"/>
      <c r="I22" s="639"/>
      <c r="J22" s="639"/>
      <c r="K22" s="639"/>
      <c r="L22" s="639"/>
      <c r="M22" s="639"/>
      <c r="N22" s="639"/>
      <c r="O22" s="639"/>
      <c r="P22" s="639"/>
      <c r="Q22" s="640"/>
      <c r="R22" s="641">
        <v>4673236</v>
      </c>
      <c r="S22" s="644"/>
      <c r="T22" s="644"/>
      <c r="U22" s="644"/>
      <c r="V22" s="644"/>
      <c r="W22" s="644"/>
      <c r="X22" s="644"/>
      <c r="Y22" s="645"/>
      <c r="Z22" s="703">
        <v>66.3</v>
      </c>
      <c r="AA22" s="703"/>
      <c r="AB22" s="703"/>
      <c r="AC22" s="703"/>
      <c r="AD22" s="704">
        <v>4368802</v>
      </c>
      <c r="AE22" s="704"/>
      <c r="AF22" s="704"/>
      <c r="AG22" s="704"/>
      <c r="AH22" s="704"/>
      <c r="AI22" s="704"/>
      <c r="AJ22" s="704"/>
      <c r="AK22" s="704"/>
      <c r="AL22" s="646">
        <v>99.9</v>
      </c>
      <c r="AM22" s="647"/>
      <c r="AN22" s="647"/>
      <c r="AO22" s="705"/>
      <c r="AP22" s="749" t="s">
        <v>277</v>
      </c>
      <c r="AQ22" s="756"/>
      <c r="AR22" s="756"/>
      <c r="AS22" s="756"/>
      <c r="AT22" s="756"/>
      <c r="AU22" s="756"/>
      <c r="AV22" s="756"/>
      <c r="AW22" s="756"/>
      <c r="AX22" s="756"/>
      <c r="AY22" s="756"/>
      <c r="AZ22" s="756"/>
      <c r="BA22" s="756"/>
      <c r="BB22" s="756"/>
      <c r="BC22" s="756"/>
      <c r="BD22" s="756"/>
      <c r="BE22" s="756"/>
      <c r="BF22" s="751"/>
      <c r="BG22" s="641" t="s">
        <v>230</v>
      </c>
      <c r="BH22" s="644"/>
      <c r="BI22" s="644"/>
      <c r="BJ22" s="644"/>
      <c r="BK22" s="644"/>
      <c r="BL22" s="644"/>
      <c r="BM22" s="644"/>
      <c r="BN22" s="645"/>
      <c r="BO22" s="703" t="s">
        <v>230</v>
      </c>
      <c r="BP22" s="703"/>
      <c r="BQ22" s="703"/>
      <c r="BR22" s="703"/>
      <c r="BS22" s="649" t="s">
        <v>230</v>
      </c>
      <c r="BT22" s="644"/>
      <c r="BU22" s="644"/>
      <c r="BV22" s="644"/>
      <c r="BW22" s="644"/>
      <c r="BX22" s="644"/>
      <c r="BY22" s="644"/>
      <c r="BZ22" s="644"/>
      <c r="CA22" s="644"/>
      <c r="CB22" s="684"/>
      <c r="CD22" s="758" t="s">
        <v>278</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279</v>
      </c>
      <c r="C23" s="639"/>
      <c r="D23" s="639"/>
      <c r="E23" s="639"/>
      <c r="F23" s="639"/>
      <c r="G23" s="639"/>
      <c r="H23" s="639"/>
      <c r="I23" s="639"/>
      <c r="J23" s="639"/>
      <c r="K23" s="639"/>
      <c r="L23" s="639"/>
      <c r="M23" s="639"/>
      <c r="N23" s="639"/>
      <c r="O23" s="639"/>
      <c r="P23" s="639"/>
      <c r="Q23" s="640"/>
      <c r="R23" s="641">
        <v>1553</v>
      </c>
      <c r="S23" s="644"/>
      <c r="T23" s="644"/>
      <c r="U23" s="644"/>
      <c r="V23" s="644"/>
      <c r="W23" s="644"/>
      <c r="X23" s="644"/>
      <c r="Y23" s="645"/>
      <c r="Z23" s="703">
        <v>0</v>
      </c>
      <c r="AA23" s="703"/>
      <c r="AB23" s="703"/>
      <c r="AC23" s="703"/>
      <c r="AD23" s="704">
        <v>1553</v>
      </c>
      <c r="AE23" s="704"/>
      <c r="AF23" s="704"/>
      <c r="AG23" s="704"/>
      <c r="AH23" s="704"/>
      <c r="AI23" s="704"/>
      <c r="AJ23" s="704"/>
      <c r="AK23" s="704"/>
      <c r="AL23" s="646">
        <v>0</v>
      </c>
      <c r="AM23" s="647"/>
      <c r="AN23" s="647"/>
      <c r="AO23" s="705"/>
      <c r="AP23" s="749" t="s">
        <v>280</v>
      </c>
      <c r="AQ23" s="756"/>
      <c r="AR23" s="756"/>
      <c r="AS23" s="756"/>
      <c r="AT23" s="756"/>
      <c r="AU23" s="756"/>
      <c r="AV23" s="756"/>
      <c r="AW23" s="756"/>
      <c r="AX23" s="756"/>
      <c r="AY23" s="756"/>
      <c r="AZ23" s="756"/>
      <c r="BA23" s="756"/>
      <c r="BB23" s="756"/>
      <c r="BC23" s="756"/>
      <c r="BD23" s="756"/>
      <c r="BE23" s="756"/>
      <c r="BF23" s="751"/>
      <c r="BG23" s="641" t="s">
        <v>230</v>
      </c>
      <c r="BH23" s="644"/>
      <c r="BI23" s="644"/>
      <c r="BJ23" s="644"/>
      <c r="BK23" s="644"/>
      <c r="BL23" s="644"/>
      <c r="BM23" s="644"/>
      <c r="BN23" s="645"/>
      <c r="BO23" s="703" t="s">
        <v>230</v>
      </c>
      <c r="BP23" s="703"/>
      <c r="BQ23" s="703"/>
      <c r="BR23" s="703"/>
      <c r="BS23" s="649" t="s">
        <v>230</v>
      </c>
      <c r="BT23" s="644"/>
      <c r="BU23" s="644"/>
      <c r="BV23" s="644"/>
      <c r="BW23" s="644"/>
      <c r="BX23" s="644"/>
      <c r="BY23" s="644"/>
      <c r="BZ23" s="644"/>
      <c r="CA23" s="644"/>
      <c r="CB23" s="684"/>
      <c r="CD23" s="758" t="s">
        <v>218</v>
      </c>
      <c r="CE23" s="759"/>
      <c r="CF23" s="759"/>
      <c r="CG23" s="759"/>
      <c r="CH23" s="759"/>
      <c r="CI23" s="759"/>
      <c r="CJ23" s="759"/>
      <c r="CK23" s="759"/>
      <c r="CL23" s="759"/>
      <c r="CM23" s="759"/>
      <c r="CN23" s="759"/>
      <c r="CO23" s="759"/>
      <c r="CP23" s="759"/>
      <c r="CQ23" s="760"/>
      <c r="CR23" s="758" t="s">
        <v>281</v>
      </c>
      <c r="CS23" s="759"/>
      <c r="CT23" s="759"/>
      <c r="CU23" s="759"/>
      <c r="CV23" s="759"/>
      <c r="CW23" s="759"/>
      <c r="CX23" s="759"/>
      <c r="CY23" s="760"/>
      <c r="CZ23" s="758" t="s">
        <v>282</v>
      </c>
      <c r="DA23" s="759"/>
      <c r="DB23" s="759"/>
      <c r="DC23" s="760"/>
      <c r="DD23" s="758" t="s">
        <v>283</v>
      </c>
      <c r="DE23" s="759"/>
      <c r="DF23" s="759"/>
      <c r="DG23" s="759"/>
      <c r="DH23" s="759"/>
      <c r="DI23" s="759"/>
      <c r="DJ23" s="759"/>
      <c r="DK23" s="760"/>
      <c r="DL23" s="767" t="s">
        <v>284</v>
      </c>
      <c r="DM23" s="768"/>
      <c r="DN23" s="768"/>
      <c r="DO23" s="768"/>
      <c r="DP23" s="768"/>
      <c r="DQ23" s="768"/>
      <c r="DR23" s="768"/>
      <c r="DS23" s="768"/>
      <c r="DT23" s="768"/>
      <c r="DU23" s="768"/>
      <c r="DV23" s="769"/>
      <c r="DW23" s="758" t="s">
        <v>285</v>
      </c>
      <c r="DX23" s="759"/>
      <c r="DY23" s="759"/>
      <c r="DZ23" s="759"/>
      <c r="EA23" s="759"/>
      <c r="EB23" s="759"/>
      <c r="EC23" s="760"/>
    </row>
    <row r="24" spans="2:133" ht="11.25" customHeight="1" x14ac:dyDescent="0.15">
      <c r="B24" s="638" t="s">
        <v>286</v>
      </c>
      <c r="C24" s="639"/>
      <c r="D24" s="639"/>
      <c r="E24" s="639"/>
      <c r="F24" s="639"/>
      <c r="G24" s="639"/>
      <c r="H24" s="639"/>
      <c r="I24" s="639"/>
      <c r="J24" s="639"/>
      <c r="K24" s="639"/>
      <c r="L24" s="639"/>
      <c r="M24" s="639"/>
      <c r="N24" s="639"/>
      <c r="O24" s="639"/>
      <c r="P24" s="639"/>
      <c r="Q24" s="640"/>
      <c r="R24" s="641">
        <v>4418</v>
      </c>
      <c r="S24" s="644"/>
      <c r="T24" s="644"/>
      <c r="U24" s="644"/>
      <c r="V24" s="644"/>
      <c r="W24" s="644"/>
      <c r="X24" s="644"/>
      <c r="Y24" s="645"/>
      <c r="Z24" s="703">
        <v>0.1</v>
      </c>
      <c r="AA24" s="703"/>
      <c r="AB24" s="703"/>
      <c r="AC24" s="703"/>
      <c r="AD24" s="704" t="s">
        <v>230</v>
      </c>
      <c r="AE24" s="704"/>
      <c r="AF24" s="704"/>
      <c r="AG24" s="704"/>
      <c r="AH24" s="704"/>
      <c r="AI24" s="704"/>
      <c r="AJ24" s="704"/>
      <c r="AK24" s="704"/>
      <c r="AL24" s="646" t="s">
        <v>230</v>
      </c>
      <c r="AM24" s="647"/>
      <c r="AN24" s="647"/>
      <c r="AO24" s="705"/>
      <c r="AP24" s="749" t="s">
        <v>287</v>
      </c>
      <c r="AQ24" s="756"/>
      <c r="AR24" s="756"/>
      <c r="AS24" s="756"/>
      <c r="AT24" s="756"/>
      <c r="AU24" s="756"/>
      <c r="AV24" s="756"/>
      <c r="AW24" s="756"/>
      <c r="AX24" s="756"/>
      <c r="AY24" s="756"/>
      <c r="AZ24" s="756"/>
      <c r="BA24" s="756"/>
      <c r="BB24" s="756"/>
      <c r="BC24" s="756"/>
      <c r="BD24" s="756"/>
      <c r="BE24" s="756"/>
      <c r="BF24" s="751"/>
      <c r="BG24" s="641" t="s">
        <v>250</v>
      </c>
      <c r="BH24" s="644"/>
      <c r="BI24" s="644"/>
      <c r="BJ24" s="644"/>
      <c r="BK24" s="644"/>
      <c r="BL24" s="644"/>
      <c r="BM24" s="644"/>
      <c r="BN24" s="645"/>
      <c r="BO24" s="703" t="s">
        <v>230</v>
      </c>
      <c r="BP24" s="703"/>
      <c r="BQ24" s="703"/>
      <c r="BR24" s="703"/>
      <c r="BS24" s="649" t="s">
        <v>230</v>
      </c>
      <c r="BT24" s="644"/>
      <c r="BU24" s="644"/>
      <c r="BV24" s="644"/>
      <c r="BW24" s="644"/>
      <c r="BX24" s="644"/>
      <c r="BY24" s="644"/>
      <c r="BZ24" s="644"/>
      <c r="CA24" s="644"/>
      <c r="CB24" s="684"/>
      <c r="CD24" s="712" t="s">
        <v>288</v>
      </c>
      <c r="CE24" s="713"/>
      <c r="CF24" s="713"/>
      <c r="CG24" s="713"/>
      <c r="CH24" s="713"/>
      <c r="CI24" s="713"/>
      <c r="CJ24" s="713"/>
      <c r="CK24" s="713"/>
      <c r="CL24" s="713"/>
      <c r="CM24" s="713"/>
      <c r="CN24" s="713"/>
      <c r="CO24" s="713"/>
      <c r="CP24" s="713"/>
      <c r="CQ24" s="714"/>
      <c r="CR24" s="706">
        <v>3282074</v>
      </c>
      <c r="CS24" s="707"/>
      <c r="CT24" s="707"/>
      <c r="CU24" s="707"/>
      <c r="CV24" s="707"/>
      <c r="CW24" s="707"/>
      <c r="CX24" s="707"/>
      <c r="CY24" s="753"/>
      <c r="CZ24" s="754">
        <v>48.1</v>
      </c>
      <c r="DA24" s="723"/>
      <c r="DB24" s="723"/>
      <c r="DC24" s="757"/>
      <c r="DD24" s="752">
        <v>2644923</v>
      </c>
      <c r="DE24" s="707"/>
      <c r="DF24" s="707"/>
      <c r="DG24" s="707"/>
      <c r="DH24" s="707"/>
      <c r="DI24" s="707"/>
      <c r="DJ24" s="707"/>
      <c r="DK24" s="753"/>
      <c r="DL24" s="752">
        <v>2632084</v>
      </c>
      <c r="DM24" s="707"/>
      <c r="DN24" s="707"/>
      <c r="DO24" s="707"/>
      <c r="DP24" s="707"/>
      <c r="DQ24" s="707"/>
      <c r="DR24" s="707"/>
      <c r="DS24" s="707"/>
      <c r="DT24" s="707"/>
      <c r="DU24" s="707"/>
      <c r="DV24" s="753"/>
      <c r="DW24" s="754">
        <v>56.6</v>
      </c>
      <c r="DX24" s="723"/>
      <c r="DY24" s="723"/>
      <c r="DZ24" s="723"/>
      <c r="EA24" s="723"/>
      <c r="EB24" s="723"/>
      <c r="EC24" s="755"/>
    </row>
    <row r="25" spans="2:133" ht="11.25" customHeight="1" x14ac:dyDescent="0.15">
      <c r="B25" s="638" t="s">
        <v>289</v>
      </c>
      <c r="C25" s="639"/>
      <c r="D25" s="639"/>
      <c r="E25" s="639"/>
      <c r="F25" s="639"/>
      <c r="G25" s="639"/>
      <c r="H25" s="639"/>
      <c r="I25" s="639"/>
      <c r="J25" s="639"/>
      <c r="K25" s="639"/>
      <c r="L25" s="639"/>
      <c r="M25" s="639"/>
      <c r="N25" s="639"/>
      <c r="O25" s="639"/>
      <c r="P25" s="639"/>
      <c r="Q25" s="640"/>
      <c r="R25" s="641">
        <v>159241</v>
      </c>
      <c r="S25" s="644"/>
      <c r="T25" s="644"/>
      <c r="U25" s="644"/>
      <c r="V25" s="644"/>
      <c r="W25" s="644"/>
      <c r="X25" s="644"/>
      <c r="Y25" s="645"/>
      <c r="Z25" s="703">
        <v>2.2999999999999998</v>
      </c>
      <c r="AA25" s="703"/>
      <c r="AB25" s="703"/>
      <c r="AC25" s="703"/>
      <c r="AD25" s="704" t="s">
        <v>230</v>
      </c>
      <c r="AE25" s="704"/>
      <c r="AF25" s="704"/>
      <c r="AG25" s="704"/>
      <c r="AH25" s="704"/>
      <c r="AI25" s="704"/>
      <c r="AJ25" s="704"/>
      <c r="AK25" s="704"/>
      <c r="AL25" s="646" t="s">
        <v>230</v>
      </c>
      <c r="AM25" s="647"/>
      <c r="AN25" s="647"/>
      <c r="AO25" s="705"/>
      <c r="AP25" s="749" t="s">
        <v>290</v>
      </c>
      <c r="AQ25" s="756"/>
      <c r="AR25" s="756"/>
      <c r="AS25" s="756"/>
      <c r="AT25" s="756"/>
      <c r="AU25" s="756"/>
      <c r="AV25" s="756"/>
      <c r="AW25" s="756"/>
      <c r="AX25" s="756"/>
      <c r="AY25" s="756"/>
      <c r="AZ25" s="756"/>
      <c r="BA25" s="756"/>
      <c r="BB25" s="756"/>
      <c r="BC25" s="756"/>
      <c r="BD25" s="756"/>
      <c r="BE25" s="756"/>
      <c r="BF25" s="751"/>
      <c r="BG25" s="641" t="s">
        <v>250</v>
      </c>
      <c r="BH25" s="644"/>
      <c r="BI25" s="644"/>
      <c r="BJ25" s="644"/>
      <c r="BK25" s="644"/>
      <c r="BL25" s="644"/>
      <c r="BM25" s="644"/>
      <c r="BN25" s="645"/>
      <c r="BO25" s="703" t="s">
        <v>131</v>
      </c>
      <c r="BP25" s="703"/>
      <c r="BQ25" s="703"/>
      <c r="BR25" s="703"/>
      <c r="BS25" s="649" t="s">
        <v>230</v>
      </c>
      <c r="BT25" s="644"/>
      <c r="BU25" s="644"/>
      <c r="BV25" s="644"/>
      <c r="BW25" s="644"/>
      <c r="BX25" s="644"/>
      <c r="BY25" s="644"/>
      <c r="BZ25" s="644"/>
      <c r="CA25" s="644"/>
      <c r="CB25" s="684"/>
      <c r="CD25" s="685" t="s">
        <v>291</v>
      </c>
      <c r="CE25" s="682"/>
      <c r="CF25" s="682"/>
      <c r="CG25" s="682"/>
      <c r="CH25" s="682"/>
      <c r="CI25" s="682"/>
      <c r="CJ25" s="682"/>
      <c r="CK25" s="682"/>
      <c r="CL25" s="682"/>
      <c r="CM25" s="682"/>
      <c r="CN25" s="682"/>
      <c r="CO25" s="682"/>
      <c r="CP25" s="682"/>
      <c r="CQ25" s="683"/>
      <c r="CR25" s="641">
        <v>1456507</v>
      </c>
      <c r="CS25" s="642"/>
      <c r="CT25" s="642"/>
      <c r="CU25" s="642"/>
      <c r="CV25" s="642"/>
      <c r="CW25" s="642"/>
      <c r="CX25" s="642"/>
      <c r="CY25" s="643"/>
      <c r="CZ25" s="646">
        <v>21.4</v>
      </c>
      <c r="DA25" s="675"/>
      <c r="DB25" s="675"/>
      <c r="DC25" s="676"/>
      <c r="DD25" s="649">
        <v>1395709</v>
      </c>
      <c r="DE25" s="642"/>
      <c r="DF25" s="642"/>
      <c r="DG25" s="642"/>
      <c r="DH25" s="642"/>
      <c r="DI25" s="642"/>
      <c r="DJ25" s="642"/>
      <c r="DK25" s="643"/>
      <c r="DL25" s="649">
        <v>1384475</v>
      </c>
      <c r="DM25" s="642"/>
      <c r="DN25" s="642"/>
      <c r="DO25" s="642"/>
      <c r="DP25" s="642"/>
      <c r="DQ25" s="642"/>
      <c r="DR25" s="642"/>
      <c r="DS25" s="642"/>
      <c r="DT25" s="642"/>
      <c r="DU25" s="642"/>
      <c r="DV25" s="643"/>
      <c r="DW25" s="646">
        <v>29.8</v>
      </c>
      <c r="DX25" s="675"/>
      <c r="DY25" s="675"/>
      <c r="DZ25" s="675"/>
      <c r="EA25" s="675"/>
      <c r="EB25" s="675"/>
      <c r="EC25" s="677"/>
    </row>
    <row r="26" spans="2:133" ht="11.25" customHeight="1" x14ac:dyDescent="0.15">
      <c r="B26" s="638" t="s">
        <v>292</v>
      </c>
      <c r="C26" s="639"/>
      <c r="D26" s="639"/>
      <c r="E26" s="639"/>
      <c r="F26" s="639"/>
      <c r="G26" s="639"/>
      <c r="H26" s="639"/>
      <c r="I26" s="639"/>
      <c r="J26" s="639"/>
      <c r="K26" s="639"/>
      <c r="L26" s="639"/>
      <c r="M26" s="639"/>
      <c r="N26" s="639"/>
      <c r="O26" s="639"/>
      <c r="P26" s="639"/>
      <c r="Q26" s="640"/>
      <c r="R26" s="641">
        <v>29510</v>
      </c>
      <c r="S26" s="644"/>
      <c r="T26" s="644"/>
      <c r="U26" s="644"/>
      <c r="V26" s="644"/>
      <c r="W26" s="644"/>
      <c r="X26" s="644"/>
      <c r="Y26" s="645"/>
      <c r="Z26" s="703">
        <v>0.4</v>
      </c>
      <c r="AA26" s="703"/>
      <c r="AB26" s="703"/>
      <c r="AC26" s="703"/>
      <c r="AD26" s="704" t="s">
        <v>230</v>
      </c>
      <c r="AE26" s="704"/>
      <c r="AF26" s="704"/>
      <c r="AG26" s="704"/>
      <c r="AH26" s="704"/>
      <c r="AI26" s="704"/>
      <c r="AJ26" s="704"/>
      <c r="AK26" s="704"/>
      <c r="AL26" s="646" t="s">
        <v>230</v>
      </c>
      <c r="AM26" s="647"/>
      <c r="AN26" s="647"/>
      <c r="AO26" s="705"/>
      <c r="AP26" s="749" t="s">
        <v>293</v>
      </c>
      <c r="AQ26" s="750"/>
      <c r="AR26" s="750"/>
      <c r="AS26" s="750"/>
      <c r="AT26" s="750"/>
      <c r="AU26" s="750"/>
      <c r="AV26" s="750"/>
      <c r="AW26" s="750"/>
      <c r="AX26" s="750"/>
      <c r="AY26" s="750"/>
      <c r="AZ26" s="750"/>
      <c r="BA26" s="750"/>
      <c r="BB26" s="750"/>
      <c r="BC26" s="750"/>
      <c r="BD26" s="750"/>
      <c r="BE26" s="750"/>
      <c r="BF26" s="751"/>
      <c r="BG26" s="641" t="s">
        <v>230</v>
      </c>
      <c r="BH26" s="644"/>
      <c r="BI26" s="644"/>
      <c r="BJ26" s="644"/>
      <c r="BK26" s="644"/>
      <c r="BL26" s="644"/>
      <c r="BM26" s="644"/>
      <c r="BN26" s="645"/>
      <c r="BO26" s="703" t="s">
        <v>230</v>
      </c>
      <c r="BP26" s="703"/>
      <c r="BQ26" s="703"/>
      <c r="BR26" s="703"/>
      <c r="BS26" s="649" t="s">
        <v>230</v>
      </c>
      <c r="BT26" s="644"/>
      <c r="BU26" s="644"/>
      <c r="BV26" s="644"/>
      <c r="BW26" s="644"/>
      <c r="BX26" s="644"/>
      <c r="BY26" s="644"/>
      <c r="BZ26" s="644"/>
      <c r="CA26" s="644"/>
      <c r="CB26" s="684"/>
      <c r="CD26" s="685" t="s">
        <v>294</v>
      </c>
      <c r="CE26" s="682"/>
      <c r="CF26" s="682"/>
      <c r="CG26" s="682"/>
      <c r="CH26" s="682"/>
      <c r="CI26" s="682"/>
      <c r="CJ26" s="682"/>
      <c r="CK26" s="682"/>
      <c r="CL26" s="682"/>
      <c r="CM26" s="682"/>
      <c r="CN26" s="682"/>
      <c r="CO26" s="682"/>
      <c r="CP26" s="682"/>
      <c r="CQ26" s="683"/>
      <c r="CR26" s="641">
        <v>1004298</v>
      </c>
      <c r="CS26" s="644"/>
      <c r="CT26" s="644"/>
      <c r="CU26" s="644"/>
      <c r="CV26" s="644"/>
      <c r="CW26" s="644"/>
      <c r="CX26" s="644"/>
      <c r="CY26" s="645"/>
      <c r="CZ26" s="646">
        <v>14.7</v>
      </c>
      <c r="DA26" s="675"/>
      <c r="DB26" s="675"/>
      <c r="DC26" s="676"/>
      <c r="DD26" s="649">
        <v>945214</v>
      </c>
      <c r="DE26" s="644"/>
      <c r="DF26" s="644"/>
      <c r="DG26" s="644"/>
      <c r="DH26" s="644"/>
      <c r="DI26" s="644"/>
      <c r="DJ26" s="644"/>
      <c r="DK26" s="645"/>
      <c r="DL26" s="649" t="s">
        <v>250</v>
      </c>
      <c r="DM26" s="644"/>
      <c r="DN26" s="644"/>
      <c r="DO26" s="644"/>
      <c r="DP26" s="644"/>
      <c r="DQ26" s="644"/>
      <c r="DR26" s="644"/>
      <c r="DS26" s="644"/>
      <c r="DT26" s="644"/>
      <c r="DU26" s="644"/>
      <c r="DV26" s="645"/>
      <c r="DW26" s="646" t="s">
        <v>250</v>
      </c>
      <c r="DX26" s="675"/>
      <c r="DY26" s="675"/>
      <c r="DZ26" s="675"/>
      <c r="EA26" s="675"/>
      <c r="EB26" s="675"/>
      <c r="EC26" s="677"/>
    </row>
    <row r="27" spans="2:133" ht="11.25" customHeight="1" x14ac:dyDescent="0.15">
      <c r="B27" s="638" t="s">
        <v>295</v>
      </c>
      <c r="C27" s="639"/>
      <c r="D27" s="639"/>
      <c r="E27" s="639"/>
      <c r="F27" s="639"/>
      <c r="G27" s="639"/>
      <c r="H27" s="639"/>
      <c r="I27" s="639"/>
      <c r="J27" s="639"/>
      <c r="K27" s="639"/>
      <c r="L27" s="639"/>
      <c r="M27" s="639"/>
      <c r="N27" s="639"/>
      <c r="O27" s="639"/>
      <c r="P27" s="639"/>
      <c r="Q27" s="640"/>
      <c r="R27" s="641">
        <v>623621</v>
      </c>
      <c r="S27" s="644"/>
      <c r="T27" s="644"/>
      <c r="U27" s="644"/>
      <c r="V27" s="644"/>
      <c r="W27" s="644"/>
      <c r="X27" s="644"/>
      <c r="Y27" s="645"/>
      <c r="Z27" s="703">
        <v>8.9</v>
      </c>
      <c r="AA27" s="703"/>
      <c r="AB27" s="703"/>
      <c r="AC27" s="703"/>
      <c r="AD27" s="704" t="s">
        <v>131</v>
      </c>
      <c r="AE27" s="704"/>
      <c r="AF27" s="704"/>
      <c r="AG27" s="704"/>
      <c r="AH27" s="704"/>
      <c r="AI27" s="704"/>
      <c r="AJ27" s="704"/>
      <c r="AK27" s="704"/>
      <c r="AL27" s="646" t="s">
        <v>230</v>
      </c>
      <c r="AM27" s="647"/>
      <c r="AN27" s="647"/>
      <c r="AO27" s="705"/>
      <c r="AP27" s="638" t="s">
        <v>296</v>
      </c>
      <c r="AQ27" s="639"/>
      <c r="AR27" s="639"/>
      <c r="AS27" s="639"/>
      <c r="AT27" s="639"/>
      <c r="AU27" s="639"/>
      <c r="AV27" s="639"/>
      <c r="AW27" s="639"/>
      <c r="AX27" s="639"/>
      <c r="AY27" s="639"/>
      <c r="AZ27" s="639"/>
      <c r="BA27" s="639"/>
      <c r="BB27" s="639"/>
      <c r="BC27" s="639"/>
      <c r="BD27" s="639"/>
      <c r="BE27" s="639"/>
      <c r="BF27" s="640"/>
      <c r="BG27" s="641">
        <v>2011874</v>
      </c>
      <c r="BH27" s="644"/>
      <c r="BI27" s="644"/>
      <c r="BJ27" s="644"/>
      <c r="BK27" s="644"/>
      <c r="BL27" s="644"/>
      <c r="BM27" s="644"/>
      <c r="BN27" s="645"/>
      <c r="BO27" s="703">
        <v>100</v>
      </c>
      <c r="BP27" s="703"/>
      <c r="BQ27" s="703"/>
      <c r="BR27" s="703"/>
      <c r="BS27" s="649">
        <v>99147</v>
      </c>
      <c r="BT27" s="644"/>
      <c r="BU27" s="644"/>
      <c r="BV27" s="644"/>
      <c r="BW27" s="644"/>
      <c r="BX27" s="644"/>
      <c r="BY27" s="644"/>
      <c r="BZ27" s="644"/>
      <c r="CA27" s="644"/>
      <c r="CB27" s="684"/>
      <c r="CD27" s="685" t="s">
        <v>297</v>
      </c>
      <c r="CE27" s="682"/>
      <c r="CF27" s="682"/>
      <c r="CG27" s="682"/>
      <c r="CH27" s="682"/>
      <c r="CI27" s="682"/>
      <c r="CJ27" s="682"/>
      <c r="CK27" s="682"/>
      <c r="CL27" s="682"/>
      <c r="CM27" s="682"/>
      <c r="CN27" s="682"/>
      <c r="CO27" s="682"/>
      <c r="CP27" s="682"/>
      <c r="CQ27" s="683"/>
      <c r="CR27" s="641">
        <v>785882</v>
      </c>
      <c r="CS27" s="642"/>
      <c r="CT27" s="642"/>
      <c r="CU27" s="642"/>
      <c r="CV27" s="642"/>
      <c r="CW27" s="642"/>
      <c r="CX27" s="642"/>
      <c r="CY27" s="643"/>
      <c r="CZ27" s="646">
        <v>11.5</v>
      </c>
      <c r="DA27" s="675"/>
      <c r="DB27" s="675"/>
      <c r="DC27" s="676"/>
      <c r="DD27" s="649">
        <v>223701</v>
      </c>
      <c r="DE27" s="642"/>
      <c r="DF27" s="642"/>
      <c r="DG27" s="642"/>
      <c r="DH27" s="642"/>
      <c r="DI27" s="642"/>
      <c r="DJ27" s="642"/>
      <c r="DK27" s="643"/>
      <c r="DL27" s="649">
        <v>222096</v>
      </c>
      <c r="DM27" s="642"/>
      <c r="DN27" s="642"/>
      <c r="DO27" s="642"/>
      <c r="DP27" s="642"/>
      <c r="DQ27" s="642"/>
      <c r="DR27" s="642"/>
      <c r="DS27" s="642"/>
      <c r="DT27" s="642"/>
      <c r="DU27" s="642"/>
      <c r="DV27" s="643"/>
      <c r="DW27" s="646">
        <v>4.8</v>
      </c>
      <c r="DX27" s="675"/>
      <c r="DY27" s="675"/>
      <c r="DZ27" s="675"/>
      <c r="EA27" s="675"/>
      <c r="EB27" s="675"/>
      <c r="EC27" s="677"/>
    </row>
    <row r="28" spans="2:133" ht="11.25" customHeight="1" x14ac:dyDescent="0.15">
      <c r="B28" s="746" t="s">
        <v>298</v>
      </c>
      <c r="C28" s="747"/>
      <c r="D28" s="747"/>
      <c r="E28" s="747"/>
      <c r="F28" s="747"/>
      <c r="G28" s="747"/>
      <c r="H28" s="747"/>
      <c r="I28" s="747"/>
      <c r="J28" s="747"/>
      <c r="K28" s="747"/>
      <c r="L28" s="747"/>
      <c r="M28" s="747"/>
      <c r="N28" s="747"/>
      <c r="O28" s="747"/>
      <c r="P28" s="747"/>
      <c r="Q28" s="748"/>
      <c r="R28" s="641" t="s">
        <v>230</v>
      </c>
      <c r="S28" s="644"/>
      <c r="T28" s="644"/>
      <c r="U28" s="644"/>
      <c r="V28" s="644"/>
      <c r="W28" s="644"/>
      <c r="X28" s="644"/>
      <c r="Y28" s="645"/>
      <c r="Z28" s="703" t="s">
        <v>230</v>
      </c>
      <c r="AA28" s="703"/>
      <c r="AB28" s="703"/>
      <c r="AC28" s="703"/>
      <c r="AD28" s="704" t="s">
        <v>230</v>
      </c>
      <c r="AE28" s="704"/>
      <c r="AF28" s="704"/>
      <c r="AG28" s="704"/>
      <c r="AH28" s="704"/>
      <c r="AI28" s="704"/>
      <c r="AJ28" s="704"/>
      <c r="AK28" s="704"/>
      <c r="AL28" s="646" t="s">
        <v>250</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299</v>
      </c>
      <c r="CE28" s="682"/>
      <c r="CF28" s="682"/>
      <c r="CG28" s="682"/>
      <c r="CH28" s="682"/>
      <c r="CI28" s="682"/>
      <c r="CJ28" s="682"/>
      <c r="CK28" s="682"/>
      <c r="CL28" s="682"/>
      <c r="CM28" s="682"/>
      <c r="CN28" s="682"/>
      <c r="CO28" s="682"/>
      <c r="CP28" s="682"/>
      <c r="CQ28" s="683"/>
      <c r="CR28" s="641">
        <v>1039685</v>
      </c>
      <c r="CS28" s="644"/>
      <c r="CT28" s="644"/>
      <c r="CU28" s="644"/>
      <c r="CV28" s="644"/>
      <c r="CW28" s="644"/>
      <c r="CX28" s="644"/>
      <c r="CY28" s="645"/>
      <c r="CZ28" s="646">
        <v>15.2</v>
      </c>
      <c r="DA28" s="675"/>
      <c r="DB28" s="675"/>
      <c r="DC28" s="676"/>
      <c r="DD28" s="649">
        <v>1025513</v>
      </c>
      <c r="DE28" s="644"/>
      <c r="DF28" s="644"/>
      <c r="DG28" s="644"/>
      <c r="DH28" s="644"/>
      <c r="DI28" s="644"/>
      <c r="DJ28" s="644"/>
      <c r="DK28" s="645"/>
      <c r="DL28" s="649">
        <v>1025513</v>
      </c>
      <c r="DM28" s="644"/>
      <c r="DN28" s="644"/>
      <c r="DO28" s="644"/>
      <c r="DP28" s="644"/>
      <c r="DQ28" s="644"/>
      <c r="DR28" s="644"/>
      <c r="DS28" s="644"/>
      <c r="DT28" s="644"/>
      <c r="DU28" s="644"/>
      <c r="DV28" s="645"/>
      <c r="DW28" s="646">
        <v>22</v>
      </c>
      <c r="DX28" s="675"/>
      <c r="DY28" s="675"/>
      <c r="DZ28" s="675"/>
      <c r="EA28" s="675"/>
      <c r="EB28" s="675"/>
      <c r="EC28" s="677"/>
    </row>
    <row r="29" spans="2:133" ht="11.25" customHeight="1" x14ac:dyDescent="0.15">
      <c r="B29" s="638" t="s">
        <v>300</v>
      </c>
      <c r="C29" s="639"/>
      <c r="D29" s="639"/>
      <c r="E29" s="639"/>
      <c r="F29" s="639"/>
      <c r="G29" s="639"/>
      <c r="H29" s="639"/>
      <c r="I29" s="639"/>
      <c r="J29" s="639"/>
      <c r="K29" s="639"/>
      <c r="L29" s="639"/>
      <c r="M29" s="639"/>
      <c r="N29" s="639"/>
      <c r="O29" s="639"/>
      <c r="P29" s="639"/>
      <c r="Q29" s="640"/>
      <c r="R29" s="641">
        <v>386948</v>
      </c>
      <c r="S29" s="644"/>
      <c r="T29" s="644"/>
      <c r="U29" s="644"/>
      <c r="V29" s="644"/>
      <c r="W29" s="644"/>
      <c r="X29" s="644"/>
      <c r="Y29" s="645"/>
      <c r="Z29" s="703">
        <v>5.5</v>
      </c>
      <c r="AA29" s="703"/>
      <c r="AB29" s="703"/>
      <c r="AC29" s="703"/>
      <c r="AD29" s="704" t="s">
        <v>230</v>
      </c>
      <c r="AE29" s="704"/>
      <c r="AF29" s="704"/>
      <c r="AG29" s="704"/>
      <c r="AH29" s="704"/>
      <c r="AI29" s="704"/>
      <c r="AJ29" s="704"/>
      <c r="AK29" s="704"/>
      <c r="AL29" s="646" t="s">
        <v>250</v>
      </c>
      <c r="AM29" s="647"/>
      <c r="AN29" s="647"/>
      <c r="AO29" s="705"/>
      <c r="AP29" s="715" t="s">
        <v>218</v>
      </c>
      <c r="AQ29" s="716"/>
      <c r="AR29" s="716"/>
      <c r="AS29" s="716"/>
      <c r="AT29" s="716"/>
      <c r="AU29" s="716"/>
      <c r="AV29" s="716"/>
      <c r="AW29" s="716"/>
      <c r="AX29" s="716"/>
      <c r="AY29" s="716"/>
      <c r="AZ29" s="716"/>
      <c r="BA29" s="716"/>
      <c r="BB29" s="716"/>
      <c r="BC29" s="716"/>
      <c r="BD29" s="716"/>
      <c r="BE29" s="716"/>
      <c r="BF29" s="717"/>
      <c r="BG29" s="715" t="s">
        <v>301</v>
      </c>
      <c r="BH29" s="743"/>
      <c r="BI29" s="743"/>
      <c r="BJ29" s="743"/>
      <c r="BK29" s="743"/>
      <c r="BL29" s="743"/>
      <c r="BM29" s="743"/>
      <c r="BN29" s="743"/>
      <c r="BO29" s="743"/>
      <c r="BP29" s="743"/>
      <c r="BQ29" s="744"/>
      <c r="BR29" s="715" t="s">
        <v>302</v>
      </c>
      <c r="BS29" s="743"/>
      <c r="BT29" s="743"/>
      <c r="BU29" s="743"/>
      <c r="BV29" s="743"/>
      <c r="BW29" s="743"/>
      <c r="BX29" s="743"/>
      <c r="BY29" s="743"/>
      <c r="BZ29" s="743"/>
      <c r="CA29" s="743"/>
      <c r="CB29" s="744"/>
      <c r="CD29" s="725" t="s">
        <v>303</v>
      </c>
      <c r="CE29" s="726"/>
      <c r="CF29" s="685" t="s">
        <v>304</v>
      </c>
      <c r="CG29" s="682"/>
      <c r="CH29" s="682"/>
      <c r="CI29" s="682"/>
      <c r="CJ29" s="682"/>
      <c r="CK29" s="682"/>
      <c r="CL29" s="682"/>
      <c r="CM29" s="682"/>
      <c r="CN29" s="682"/>
      <c r="CO29" s="682"/>
      <c r="CP29" s="682"/>
      <c r="CQ29" s="683"/>
      <c r="CR29" s="641">
        <v>1039603</v>
      </c>
      <c r="CS29" s="642"/>
      <c r="CT29" s="642"/>
      <c r="CU29" s="642"/>
      <c r="CV29" s="642"/>
      <c r="CW29" s="642"/>
      <c r="CX29" s="642"/>
      <c r="CY29" s="643"/>
      <c r="CZ29" s="646">
        <v>15.2</v>
      </c>
      <c r="DA29" s="675"/>
      <c r="DB29" s="675"/>
      <c r="DC29" s="676"/>
      <c r="DD29" s="649">
        <v>1025431</v>
      </c>
      <c r="DE29" s="642"/>
      <c r="DF29" s="642"/>
      <c r="DG29" s="642"/>
      <c r="DH29" s="642"/>
      <c r="DI29" s="642"/>
      <c r="DJ29" s="642"/>
      <c r="DK29" s="643"/>
      <c r="DL29" s="649">
        <v>1025431</v>
      </c>
      <c r="DM29" s="642"/>
      <c r="DN29" s="642"/>
      <c r="DO29" s="642"/>
      <c r="DP29" s="642"/>
      <c r="DQ29" s="642"/>
      <c r="DR29" s="642"/>
      <c r="DS29" s="642"/>
      <c r="DT29" s="642"/>
      <c r="DU29" s="642"/>
      <c r="DV29" s="643"/>
      <c r="DW29" s="646">
        <v>22</v>
      </c>
      <c r="DX29" s="675"/>
      <c r="DY29" s="675"/>
      <c r="DZ29" s="675"/>
      <c r="EA29" s="675"/>
      <c r="EB29" s="675"/>
      <c r="EC29" s="677"/>
    </row>
    <row r="30" spans="2:133" ht="11.25" customHeight="1" x14ac:dyDescent="0.15">
      <c r="B30" s="638" t="s">
        <v>305</v>
      </c>
      <c r="C30" s="639"/>
      <c r="D30" s="639"/>
      <c r="E30" s="639"/>
      <c r="F30" s="639"/>
      <c r="G30" s="639"/>
      <c r="H30" s="639"/>
      <c r="I30" s="639"/>
      <c r="J30" s="639"/>
      <c r="K30" s="639"/>
      <c r="L30" s="639"/>
      <c r="M30" s="639"/>
      <c r="N30" s="639"/>
      <c r="O30" s="639"/>
      <c r="P30" s="639"/>
      <c r="Q30" s="640"/>
      <c r="R30" s="641">
        <v>7853</v>
      </c>
      <c r="S30" s="644"/>
      <c r="T30" s="644"/>
      <c r="U30" s="644"/>
      <c r="V30" s="644"/>
      <c r="W30" s="644"/>
      <c r="X30" s="644"/>
      <c r="Y30" s="645"/>
      <c r="Z30" s="703">
        <v>0.1</v>
      </c>
      <c r="AA30" s="703"/>
      <c r="AB30" s="703"/>
      <c r="AC30" s="703"/>
      <c r="AD30" s="704" t="s">
        <v>230</v>
      </c>
      <c r="AE30" s="704"/>
      <c r="AF30" s="704"/>
      <c r="AG30" s="704"/>
      <c r="AH30" s="704"/>
      <c r="AI30" s="704"/>
      <c r="AJ30" s="704"/>
      <c r="AK30" s="704"/>
      <c r="AL30" s="646" t="s">
        <v>230</v>
      </c>
      <c r="AM30" s="647"/>
      <c r="AN30" s="647"/>
      <c r="AO30" s="705"/>
      <c r="AP30" s="731" t="s">
        <v>306</v>
      </c>
      <c r="AQ30" s="732"/>
      <c r="AR30" s="732"/>
      <c r="AS30" s="732"/>
      <c r="AT30" s="737" t="s">
        <v>307</v>
      </c>
      <c r="AU30" s="210"/>
      <c r="AV30" s="210"/>
      <c r="AW30" s="210"/>
      <c r="AX30" s="740" t="s">
        <v>182</v>
      </c>
      <c r="AY30" s="741"/>
      <c r="AZ30" s="741"/>
      <c r="BA30" s="741"/>
      <c r="BB30" s="741"/>
      <c r="BC30" s="741"/>
      <c r="BD30" s="741"/>
      <c r="BE30" s="741"/>
      <c r="BF30" s="742"/>
      <c r="BG30" s="721">
        <v>99.5</v>
      </c>
      <c r="BH30" s="722"/>
      <c r="BI30" s="722"/>
      <c r="BJ30" s="722"/>
      <c r="BK30" s="722"/>
      <c r="BL30" s="722"/>
      <c r="BM30" s="723">
        <v>98.6</v>
      </c>
      <c r="BN30" s="722"/>
      <c r="BO30" s="722"/>
      <c r="BP30" s="722"/>
      <c r="BQ30" s="724"/>
      <c r="BR30" s="721">
        <v>99.5</v>
      </c>
      <c r="BS30" s="722"/>
      <c r="BT30" s="722"/>
      <c r="BU30" s="722"/>
      <c r="BV30" s="722"/>
      <c r="BW30" s="722"/>
      <c r="BX30" s="723">
        <v>98.3</v>
      </c>
      <c r="BY30" s="722"/>
      <c r="BZ30" s="722"/>
      <c r="CA30" s="722"/>
      <c r="CB30" s="724"/>
      <c r="CD30" s="727"/>
      <c r="CE30" s="728"/>
      <c r="CF30" s="685" t="s">
        <v>308</v>
      </c>
      <c r="CG30" s="682"/>
      <c r="CH30" s="682"/>
      <c r="CI30" s="682"/>
      <c r="CJ30" s="682"/>
      <c r="CK30" s="682"/>
      <c r="CL30" s="682"/>
      <c r="CM30" s="682"/>
      <c r="CN30" s="682"/>
      <c r="CO30" s="682"/>
      <c r="CP30" s="682"/>
      <c r="CQ30" s="683"/>
      <c r="CR30" s="641">
        <v>932370</v>
      </c>
      <c r="CS30" s="644"/>
      <c r="CT30" s="644"/>
      <c r="CU30" s="644"/>
      <c r="CV30" s="644"/>
      <c r="CW30" s="644"/>
      <c r="CX30" s="644"/>
      <c r="CY30" s="645"/>
      <c r="CZ30" s="646">
        <v>13.7</v>
      </c>
      <c r="DA30" s="675"/>
      <c r="DB30" s="675"/>
      <c r="DC30" s="676"/>
      <c r="DD30" s="649">
        <v>918803</v>
      </c>
      <c r="DE30" s="644"/>
      <c r="DF30" s="644"/>
      <c r="DG30" s="644"/>
      <c r="DH30" s="644"/>
      <c r="DI30" s="644"/>
      <c r="DJ30" s="644"/>
      <c r="DK30" s="645"/>
      <c r="DL30" s="649">
        <v>918803</v>
      </c>
      <c r="DM30" s="644"/>
      <c r="DN30" s="644"/>
      <c r="DO30" s="644"/>
      <c r="DP30" s="644"/>
      <c r="DQ30" s="644"/>
      <c r="DR30" s="644"/>
      <c r="DS30" s="644"/>
      <c r="DT30" s="644"/>
      <c r="DU30" s="644"/>
      <c r="DV30" s="645"/>
      <c r="DW30" s="646">
        <v>19.7</v>
      </c>
      <c r="DX30" s="675"/>
      <c r="DY30" s="675"/>
      <c r="DZ30" s="675"/>
      <c r="EA30" s="675"/>
      <c r="EB30" s="675"/>
      <c r="EC30" s="677"/>
    </row>
    <row r="31" spans="2:133" ht="11.25" customHeight="1" x14ac:dyDescent="0.15">
      <c r="B31" s="638" t="s">
        <v>309</v>
      </c>
      <c r="C31" s="639"/>
      <c r="D31" s="639"/>
      <c r="E31" s="639"/>
      <c r="F31" s="639"/>
      <c r="G31" s="639"/>
      <c r="H31" s="639"/>
      <c r="I31" s="639"/>
      <c r="J31" s="639"/>
      <c r="K31" s="639"/>
      <c r="L31" s="639"/>
      <c r="M31" s="639"/>
      <c r="N31" s="639"/>
      <c r="O31" s="639"/>
      <c r="P31" s="639"/>
      <c r="Q31" s="640"/>
      <c r="R31" s="641">
        <v>5664</v>
      </c>
      <c r="S31" s="644"/>
      <c r="T31" s="644"/>
      <c r="U31" s="644"/>
      <c r="V31" s="644"/>
      <c r="W31" s="644"/>
      <c r="X31" s="644"/>
      <c r="Y31" s="645"/>
      <c r="Z31" s="703">
        <v>0.1</v>
      </c>
      <c r="AA31" s="703"/>
      <c r="AB31" s="703"/>
      <c r="AC31" s="703"/>
      <c r="AD31" s="704" t="s">
        <v>230</v>
      </c>
      <c r="AE31" s="704"/>
      <c r="AF31" s="704"/>
      <c r="AG31" s="704"/>
      <c r="AH31" s="704"/>
      <c r="AI31" s="704"/>
      <c r="AJ31" s="704"/>
      <c r="AK31" s="704"/>
      <c r="AL31" s="646" t="s">
        <v>230</v>
      </c>
      <c r="AM31" s="647"/>
      <c r="AN31" s="647"/>
      <c r="AO31" s="705"/>
      <c r="AP31" s="733"/>
      <c r="AQ31" s="734"/>
      <c r="AR31" s="734"/>
      <c r="AS31" s="734"/>
      <c r="AT31" s="738"/>
      <c r="AU31" s="209" t="s">
        <v>310</v>
      </c>
      <c r="AV31" s="209"/>
      <c r="AW31" s="209"/>
      <c r="AX31" s="638" t="s">
        <v>311</v>
      </c>
      <c r="AY31" s="639"/>
      <c r="AZ31" s="639"/>
      <c r="BA31" s="639"/>
      <c r="BB31" s="639"/>
      <c r="BC31" s="639"/>
      <c r="BD31" s="639"/>
      <c r="BE31" s="639"/>
      <c r="BF31" s="640"/>
      <c r="BG31" s="719">
        <v>99.6</v>
      </c>
      <c r="BH31" s="642"/>
      <c r="BI31" s="642"/>
      <c r="BJ31" s="642"/>
      <c r="BK31" s="642"/>
      <c r="BL31" s="642"/>
      <c r="BM31" s="647">
        <v>99.1</v>
      </c>
      <c r="BN31" s="720"/>
      <c r="BO31" s="720"/>
      <c r="BP31" s="720"/>
      <c r="BQ31" s="681"/>
      <c r="BR31" s="719">
        <v>99.6</v>
      </c>
      <c r="BS31" s="642"/>
      <c r="BT31" s="642"/>
      <c r="BU31" s="642"/>
      <c r="BV31" s="642"/>
      <c r="BW31" s="642"/>
      <c r="BX31" s="647">
        <v>99</v>
      </c>
      <c r="BY31" s="720"/>
      <c r="BZ31" s="720"/>
      <c r="CA31" s="720"/>
      <c r="CB31" s="681"/>
      <c r="CD31" s="727"/>
      <c r="CE31" s="728"/>
      <c r="CF31" s="685" t="s">
        <v>312</v>
      </c>
      <c r="CG31" s="682"/>
      <c r="CH31" s="682"/>
      <c r="CI31" s="682"/>
      <c r="CJ31" s="682"/>
      <c r="CK31" s="682"/>
      <c r="CL31" s="682"/>
      <c r="CM31" s="682"/>
      <c r="CN31" s="682"/>
      <c r="CO31" s="682"/>
      <c r="CP31" s="682"/>
      <c r="CQ31" s="683"/>
      <c r="CR31" s="641">
        <v>107233</v>
      </c>
      <c r="CS31" s="642"/>
      <c r="CT31" s="642"/>
      <c r="CU31" s="642"/>
      <c r="CV31" s="642"/>
      <c r="CW31" s="642"/>
      <c r="CX31" s="642"/>
      <c r="CY31" s="643"/>
      <c r="CZ31" s="646">
        <v>1.6</v>
      </c>
      <c r="DA31" s="675"/>
      <c r="DB31" s="675"/>
      <c r="DC31" s="676"/>
      <c r="DD31" s="649">
        <v>106628</v>
      </c>
      <c r="DE31" s="642"/>
      <c r="DF31" s="642"/>
      <c r="DG31" s="642"/>
      <c r="DH31" s="642"/>
      <c r="DI31" s="642"/>
      <c r="DJ31" s="642"/>
      <c r="DK31" s="643"/>
      <c r="DL31" s="649">
        <v>106628</v>
      </c>
      <c r="DM31" s="642"/>
      <c r="DN31" s="642"/>
      <c r="DO31" s="642"/>
      <c r="DP31" s="642"/>
      <c r="DQ31" s="642"/>
      <c r="DR31" s="642"/>
      <c r="DS31" s="642"/>
      <c r="DT31" s="642"/>
      <c r="DU31" s="642"/>
      <c r="DV31" s="643"/>
      <c r="DW31" s="646">
        <v>2.2999999999999998</v>
      </c>
      <c r="DX31" s="675"/>
      <c r="DY31" s="675"/>
      <c r="DZ31" s="675"/>
      <c r="EA31" s="675"/>
      <c r="EB31" s="675"/>
      <c r="EC31" s="677"/>
    </row>
    <row r="32" spans="2:133" ht="11.25" customHeight="1" x14ac:dyDescent="0.15">
      <c r="B32" s="638" t="s">
        <v>313</v>
      </c>
      <c r="C32" s="639"/>
      <c r="D32" s="639"/>
      <c r="E32" s="639"/>
      <c r="F32" s="639"/>
      <c r="G32" s="639"/>
      <c r="H32" s="639"/>
      <c r="I32" s="639"/>
      <c r="J32" s="639"/>
      <c r="K32" s="639"/>
      <c r="L32" s="639"/>
      <c r="M32" s="639"/>
      <c r="N32" s="639"/>
      <c r="O32" s="639"/>
      <c r="P32" s="639"/>
      <c r="Q32" s="640"/>
      <c r="R32" s="641">
        <v>55795</v>
      </c>
      <c r="S32" s="644"/>
      <c r="T32" s="644"/>
      <c r="U32" s="644"/>
      <c r="V32" s="644"/>
      <c r="W32" s="644"/>
      <c r="X32" s="644"/>
      <c r="Y32" s="645"/>
      <c r="Z32" s="703">
        <v>0.8</v>
      </c>
      <c r="AA32" s="703"/>
      <c r="AB32" s="703"/>
      <c r="AC32" s="703"/>
      <c r="AD32" s="704" t="s">
        <v>131</v>
      </c>
      <c r="AE32" s="704"/>
      <c r="AF32" s="704"/>
      <c r="AG32" s="704"/>
      <c r="AH32" s="704"/>
      <c r="AI32" s="704"/>
      <c r="AJ32" s="704"/>
      <c r="AK32" s="704"/>
      <c r="AL32" s="646" t="s">
        <v>230</v>
      </c>
      <c r="AM32" s="647"/>
      <c r="AN32" s="647"/>
      <c r="AO32" s="705"/>
      <c r="AP32" s="735"/>
      <c r="AQ32" s="736"/>
      <c r="AR32" s="736"/>
      <c r="AS32" s="736"/>
      <c r="AT32" s="739"/>
      <c r="AU32" s="211"/>
      <c r="AV32" s="211"/>
      <c r="AW32" s="211"/>
      <c r="AX32" s="653" t="s">
        <v>314</v>
      </c>
      <c r="AY32" s="654"/>
      <c r="AZ32" s="654"/>
      <c r="BA32" s="654"/>
      <c r="BB32" s="654"/>
      <c r="BC32" s="654"/>
      <c r="BD32" s="654"/>
      <c r="BE32" s="654"/>
      <c r="BF32" s="655"/>
      <c r="BG32" s="718">
        <v>99.4</v>
      </c>
      <c r="BH32" s="657"/>
      <c r="BI32" s="657"/>
      <c r="BJ32" s="657"/>
      <c r="BK32" s="657"/>
      <c r="BL32" s="657"/>
      <c r="BM32" s="701">
        <v>98</v>
      </c>
      <c r="BN32" s="657"/>
      <c r="BO32" s="657"/>
      <c r="BP32" s="657"/>
      <c r="BQ32" s="694"/>
      <c r="BR32" s="718">
        <v>99.3</v>
      </c>
      <c r="BS32" s="657"/>
      <c r="BT32" s="657"/>
      <c r="BU32" s="657"/>
      <c r="BV32" s="657"/>
      <c r="BW32" s="657"/>
      <c r="BX32" s="701">
        <v>97.3</v>
      </c>
      <c r="BY32" s="657"/>
      <c r="BZ32" s="657"/>
      <c r="CA32" s="657"/>
      <c r="CB32" s="694"/>
      <c r="CD32" s="729"/>
      <c r="CE32" s="730"/>
      <c r="CF32" s="685" t="s">
        <v>315</v>
      </c>
      <c r="CG32" s="682"/>
      <c r="CH32" s="682"/>
      <c r="CI32" s="682"/>
      <c r="CJ32" s="682"/>
      <c r="CK32" s="682"/>
      <c r="CL32" s="682"/>
      <c r="CM32" s="682"/>
      <c r="CN32" s="682"/>
      <c r="CO32" s="682"/>
      <c r="CP32" s="682"/>
      <c r="CQ32" s="683"/>
      <c r="CR32" s="641">
        <v>82</v>
      </c>
      <c r="CS32" s="644"/>
      <c r="CT32" s="644"/>
      <c r="CU32" s="644"/>
      <c r="CV32" s="644"/>
      <c r="CW32" s="644"/>
      <c r="CX32" s="644"/>
      <c r="CY32" s="645"/>
      <c r="CZ32" s="646">
        <v>0</v>
      </c>
      <c r="DA32" s="675"/>
      <c r="DB32" s="675"/>
      <c r="DC32" s="676"/>
      <c r="DD32" s="649">
        <v>82</v>
      </c>
      <c r="DE32" s="644"/>
      <c r="DF32" s="644"/>
      <c r="DG32" s="644"/>
      <c r="DH32" s="644"/>
      <c r="DI32" s="644"/>
      <c r="DJ32" s="644"/>
      <c r="DK32" s="645"/>
      <c r="DL32" s="649">
        <v>82</v>
      </c>
      <c r="DM32" s="644"/>
      <c r="DN32" s="644"/>
      <c r="DO32" s="644"/>
      <c r="DP32" s="644"/>
      <c r="DQ32" s="644"/>
      <c r="DR32" s="644"/>
      <c r="DS32" s="644"/>
      <c r="DT32" s="644"/>
      <c r="DU32" s="644"/>
      <c r="DV32" s="645"/>
      <c r="DW32" s="646">
        <v>0</v>
      </c>
      <c r="DX32" s="675"/>
      <c r="DY32" s="675"/>
      <c r="DZ32" s="675"/>
      <c r="EA32" s="675"/>
      <c r="EB32" s="675"/>
      <c r="EC32" s="677"/>
    </row>
    <row r="33" spans="2:133" ht="11.25" customHeight="1" x14ac:dyDescent="0.15">
      <c r="B33" s="638" t="s">
        <v>316</v>
      </c>
      <c r="C33" s="639"/>
      <c r="D33" s="639"/>
      <c r="E33" s="639"/>
      <c r="F33" s="639"/>
      <c r="G33" s="639"/>
      <c r="H33" s="639"/>
      <c r="I33" s="639"/>
      <c r="J33" s="639"/>
      <c r="K33" s="639"/>
      <c r="L33" s="639"/>
      <c r="M33" s="639"/>
      <c r="N33" s="639"/>
      <c r="O33" s="639"/>
      <c r="P33" s="639"/>
      <c r="Q33" s="640"/>
      <c r="R33" s="641">
        <v>190906</v>
      </c>
      <c r="S33" s="644"/>
      <c r="T33" s="644"/>
      <c r="U33" s="644"/>
      <c r="V33" s="644"/>
      <c r="W33" s="644"/>
      <c r="X33" s="644"/>
      <c r="Y33" s="645"/>
      <c r="Z33" s="703">
        <v>2.7</v>
      </c>
      <c r="AA33" s="703"/>
      <c r="AB33" s="703"/>
      <c r="AC33" s="703"/>
      <c r="AD33" s="704" t="s">
        <v>131</v>
      </c>
      <c r="AE33" s="704"/>
      <c r="AF33" s="704"/>
      <c r="AG33" s="704"/>
      <c r="AH33" s="704"/>
      <c r="AI33" s="704"/>
      <c r="AJ33" s="704"/>
      <c r="AK33" s="704"/>
      <c r="AL33" s="646" t="s">
        <v>230</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317</v>
      </c>
      <c r="CE33" s="682"/>
      <c r="CF33" s="682"/>
      <c r="CG33" s="682"/>
      <c r="CH33" s="682"/>
      <c r="CI33" s="682"/>
      <c r="CJ33" s="682"/>
      <c r="CK33" s="682"/>
      <c r="CL33" s="682"/>
      <c r="CM33" s="682"/>
      <c r="CN33" s="682"/>
      <c r="CO33" s="682"/>
      <c r="CP33" s="682"/>
      <c r="CQ33" s="683"/>
      <c r="CR33" s="641">
        <v>2837014</v>
      </c>
      <c r="CS33" s="642"/>
      <c r="CT33" s="642"/>
      <c r="CU33" s="642"/>
      <c r="CV33" s="642"/>
      <c r="CW33" s="642"/>
      <c r="CX33" s="642"/>
      <c r="CY33" s="643"/>
      <c r="CZ33" s="646">
        <v>41.6</v>
      </c>
      <c r="DA33" s="675"/>
      <c r="DB33" s="675"/>
      <c r="DC33" s="676"/>
      <c r="DD33" s="649">
        <v>2260884</v>
      </c>
      <c r="DE33" s="642"/>
      <c r="DF33" s="642"/>
      <c r="DG33" s="642"/>
      <c r="DH33" s="642"/>
      <c r="DI33" s="642"/>
      <c r="DJ33" s="642"/>
      <c r="DK33" s="643"/>
      <c r="DL33" s="649">
        <v>1837783</v>
      </c>
      <c r="DM33" s="642"/>
      <c r="DN33" s="642"/>
      <c r="DO33" s="642"/>
      <c r="DP33" s="642"/>
      <c r="DQ33" s="642"/>
      <c r="DR33" s="642"/>
      <c r="DS33" s="642"/>
      <c r="DT33" s="642"/>
      <c r="DU33" s="642"/>
      <c r="DV33" s="643"/>
      <c r="DW33" s="646">
        <v>39.5</v>
      </c>
      <c r="DX33" s="675"/>
      <c r="DY33" s="675"/>
      <c r="DZ33" s="675"/>
      <c r="EA33" s="675"/>
      <c r="EB33" s="675"/>
      <c r="EC33" s="677"/>
    </row>
    <row r="34" spans="2:133" ht="11.25" customHeight="1" x14ac:dyDescent="0.15">
      <c r="B34" s="638" t="s">
        <v>318</v>
      </c>
      <c r="C34" s="639"/>
      <c r="D34" s="639"/>
      <c r="E34" s="639"/>
      <c r="F34" s="639"/>
      <c r="G34" s="639"/>
      <c r="H34" s="639"/>
      <c r="I34" s="639"/>
      <c r="J34" s="639"/>
      <c r="K34" s="639"/>
      <c r="L34" s="639"/>
      <c r="M34" s="639"/>
      <c r="N34" s="639"/>
      <c r="O34" s="639"/>
      <c r="P34" s="639"/>
      <c r="Q34" s="640"/>
      <c r="R34" s="641">
        <v>184154</v>
      </c>
      <c r="S34" s="644"/>
      <c r="T34" s="644"/>
      <c r="U34" s="644"/>
      <c r="V34" s="644"/>
      <c r="W34" s="644"/>
      <c r="X34" s="644"/>
      <c r="Y34" s="645"/>
      <c r="Z34" s="703">
        <v>2.6</v>
      </c>
      <c r="AA34" s="703"/>
      <c r="AB34" s="703"/>
      <c r="AC34" s="703"/>
      <c r="AD34" s="704">
        <v>4116</v>
      </c>
      <c r="AE34" s="704"/>
      <c r="AF34" s="704"/>
      <c r="AG34" s="704"/>
      <c r="AH34" s="704"/>
      <c r="AI34" s="704"/>
      <c r="AJ34" s="704"/>
      <c r="AK34" s="704"/>
      <c r="AL34" s="646">
        <v>0.1</v>
      </c>
      <c r="AM34" s="647"/>
      <c r="AN34" s="647"/>
      <c r="AO34" s="705"/>
      <c r="AP34" s="214"/>
      <c r="AQ34" s="715" t="s">
        <v>319</v>
      </c>
      <c r="AR34" s="716"/>
      <c r="AS34" s="716"/>
      <c r="AT34" s="716"/>
      <c r="AU34" s="716"/>
      <c r="AV34" s="716"/>
      <c r="AW34" s="716"/>
      <c r="AX34" s="716"/>
      <c r="AY34" s="716"/>
      <c r="AZ34" s="716"/>
      <c r="BA34" s="716"/>
      <c r="BB34" s="716"/>
      <c r="BC34" s="716"/>
      <c r="BD34" s="716"/>
      <c r="BE34" s="716"/>
      <c r="BF34" s="717"/>
      <c r="BG34" s="715" t="s">
        <v>320</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321</v>
      </c>
      <c r="CE34" s="682"/>
      <c r="CF34" s="682"/>
      <c r="CG34" s="682"/>
      <c r="CH34" s="682"/>
      <c r="CI34" s="682"/>
      <c r="CJ34" s="682"/>
      <c r="CK34" s="682"/>
      <c r="CL34" s="682"/>
      <c r="CM34" s="682"/>
      <c r="CN34" s="682"/>
      <c r="CO34" s="682"/>
      <c r="CP34" s="682"/>
      <c r="CQ34" s="683"/>
      <c r="CR34" s="641">
        <v>1397599</v>
      </c>
      <c r="CS34" s="644"/>
      <c r="CT34" s="644"/>
      <c r="CU34" s="644"/>
      <c r="CV34" s="644"/>
      <c r="CW34" s="644"/>
      <c r="CX34" s="644"/>
      <c r="CY34" s="645"/>
      <c r="CZ34" s="646">
        <v>20.5</v>
      </c>
      <c r="DA34" s="675"/>
      <c r="DB34" s="675"/>
      <c r="DC34" s="676"/>
      <c r="DD34" s="649">
        <v>1046505</v>
      </c>
      <c r="DE34" s="644"/>
      <c r="DF34" s="644"/>
      <c r="DG34" s="644"/>
      <c r="DH34" s="644"/>
      <c r="DI34" s="644"/>
      <c r="DJ34" s="644"/>
      <c r="DK34" s="645"/>
      <c r="DL34" s="649">
        <v>786380</v>
      </c>
      <c r="DM34" s="644"/>
      <c r="DN34" s="644"/>
      <c r="DO34" s="644"/>
      <c r="DP34" s="644"/>
      <c r="DQ34" s="644"/>
      <c r="DR34" s="644"/>
      <c r="DS34" s="644"/>
      <c r="DT34" s="644"/>
      <c r="DU34" s="644"/>
      <c r="DV34" s="645"/>
      <c r="DW34" s="646">
        <v>16.899999999999999</v>
      </c>
      <c r="DX34" s="675"/>
      <c r="DY34" s="675"/>
      <c r="DZ34" s="675"/>
      <c r="EA34" s="675"/>
      <c r="EB34" s="675"/>
      <c r="EC34" s="677"/>
    </row>
    <row r="35" spans="2:133" ht="11.25" customHeight="1" x14ac:dyDescent="0.15">
      <c r="B35" s="638" t="s">
        <v>322</v>
      </c>
      <c r="C35" s="639"/>
      <c r="D35" s="639"/>
      <c r="E35" s="639"/>
      <c r="F35" s="639"/>
      <c r="G35" s="639"/>
      <c r="H35" s="639"/>
      <c r="I35" s="639"/>
      <c r="J35" s="639"/>
      <c r="K35" s="639"/>
      <c r="L35" s="639"/>
      <c r="M35" s="639"/>
      <c r="N35" s="639"/>
      <c r="O35" s="639"/>
      <c r="P35" s="639"/>
      <c r="Q35" s="640"/>
      <c r="R35" s="641">
        <v>722402</v>
      </c>
      <c r="S35" s="644"/>
      <c r="T35" s="644"/>
      <c r="U35" s="644"/>
      <c r="V35" s="644"/>
      <c r="W35" s="644"/>
      <c r="X35" s="644"/>
      <c r="Y35" s="645"/>
      <c r="Z35" s="703">
        <v>10.3</v>
      </c>
      <c r="AA35" s="703"/>
      <c r="AB35" s="703"/>
      <c r="AC35" s="703"/>
      <c r="AD35" s="704" t="s">
        <v>250</v>
      </c>
      <c r="AE35" s="704"/>
      <c r="AF35" s="704"/>
      <c r="AG35" s="704"/>
      <c r="AH35" s="704"/>
      <c r="AI35" s="704"/>
      <c r="AJ35" s="704"/>
      <c r="AK35" s="704"/>
      <c r="AL35" s="646" t="s">
        <v>250</v>
      </c>
      <c r="AM35" s="647"/>
      <c r="AN35" s="647"/>
      <c r="AO35" s="705"/>
      <c r="AP35" s="214"/>
      <c r="AQ35" s="709" t="s">
        <v>323</v>
      </c>
      <c r="AR35" s="710"/>
      <c r="AS35" s="710"/>
      <c r="AT35" s="710"/>
      <c r="AU35" s="710"/>
      <c r="AV35" s="710"/>
      <c r="AW35" s="710"/>
      <c r="AX35" s="710"/>
      <c r="AY35" s="711"/>
      <c r="AZ35" s="706">
        <v>929847</v>
      </c>
      <c r="BA35" s="707"/>
      <c r="BB35" s="707"/>
      <c r="BC35" s="707"/>
      <c r="BD35" s="707"/>
      <c r="BE35" s="707"/>
      <c r="BF35" s="708"/>
      <c r="BG35" s="712" t="s">
        <v>324</v>
      </c>
      <c r="BH35" s="713"/>
      <c r="BI35" s="713"/>
      <c r="BJ35" s="713"/>
      <c r="BK35" s="713"/>
      <c r="BL35" s="713"/>
      <c r="BM35" s="713"/>
      <c r="BN35" s="713"/>
      <c r="BO35" s="713"/>
      <c r="BP35" s="713"/>
      <c r="BQ35" s="713"/>
      <c r="BR35" s="713"/>
      <c r="BS35" s="713"/>
      <c r="BT35" s="713"/>
      <c r="BU35" s="714"/>
      <c r="BV35" s="706">
        <v>144369</v>
      </c>
      <c r="BW35" s="707"/>
      <c r="BX35" s="707"/>
      <c r="BY35" s="707"/>
      <c r="BZ35" s="707"/>
      <c r="CA35" s="707"/>
      <c r="CB35" s="708"/>
      <c r="CD35" s="685" t="s">
        <v>325</v>
      </c>
      <c r="CE35" s="682"/>
      <c r="CF35" s="682"/>
      <c r="CG35" s="682"/>
      <c r="CH35" s="682"/>
      <c r="CI35" s="682"/>
      <c r="CJ35" s="682"/>
      <c r="CK35" s="682"/>
      <c r="CL35" s="682"/>
      <c r="CM35" s="682"/>
      <c r="CN35" s="682"/>
      <c r="CO35" s="682"/>
      <c r="CP35" s="682"/>
      <c r="CQ35" s="683"/>
      <c r="CR35" s="641">
        <v>19816</v>
      </c>
      <c r="CS35" s="642"/>
      <c r="CT35" s="642"/>
      <c r="CU35" s="642"/>
      <c r="CV35" s="642"/>
      <c r="CW35" s="642"/>
      <c r="CX35" s="642"/>
      <c r="CY35" s="643"/>
      <c r="CZ35" s="646">
        <v>0.3</v>
      </c>
      <c r="DA35" s="675"/>
      <c r="DB35" s="675"/>
      <c r="DC35" s="676"/>
      <c r="DD35" s="649">
        <v>19816</v>
      </c>
      <c r="DE35" s="642"/>
      <c r="DF35" s="642"/>
      <c r="DG35" s="642"/>
      <c r="DH35" s="642"/>
      <c r="DI35" s="642"/>
      <c r="DJ35" s="642"/>
      <c r="DK35" s="643"/>
      <c r="DL35" s="649">
        <v>19816</v>
      </c>
      <c r="DM35" s="642"/>
      <c r="DN35" s="642"/>
      <c r="DO35" s="642"/>
      <c r="DP35" s="642"/>
      <c r="DQ35" s="642"/>
      <c r="DR35" s="642"/>
      <c r="DS35" s="642"/>
      <c r="DT35" s="642"/>
      <c r="DU35" s="642"/>
      <c r="DV35" s="643"/>
      <c r="DW35" s="646">
        <v>0.4</v>
      </c>
      <c r="DX35" s="675"/>
      <c r="DY35" s="675"/>
      <c r="DZ35" s="675"/>
      <c r="EA35" s="675"/>
      <c r="EB35" s="675"/>
      <c r="EC35" s="677"/>
    </row>
    <row r="36" spans="2:133" ht="11.25" customHeight="1" x14ac:dyDescent="0.15">
      <c r="B36" s="638" t="s">
        <v>326</v>
      </c>
      <c r="C36" s="639"/>
      <c r="D36" s="639"/>
      <c r="E36" s="639"/>
      <c r="F36" s="639"/>
      <c r="G36" s="639"/>
      <c r="H36" s="639"/>
      <c r="I36" s="639"/>
      <c r="J36" s="639"/>
      <c r="K36" s="639"/>
      <c r="L36" s="639"/>
      <c r="M36" s="639"/>
      <c r="N36" s="639"/>
      <c r="O36" s="639"/>
      <c r="P36" s="639"/>
      <c r="Q36" s="640"/>
      <c r="R36" s="641" t="s">
        <v>230</v>
      </c>
      <c r="S36" s="644"/>
      <c r="T36" s="644"/>
      <c r="U36" s="644"/>
      <c r="V36" s="644"/>
      <c r="W36" s="644"/>
      <c r="X36" s="644"/>
      <c r="Y36" s="645"/>
      <c r="Z36" s="703" t="s">
        <v>230</v>
      </c>
      <c r="AA36" s="703"/>
      <c r="AB36" s="703"/>
      <c r="AC36" s="703"/>
      <c r="AD36" s="704" t="s">
        <v>230</v>
      </c>
      <c r="AE36" s="704"/>
      <c r="AF36" s="704"/>
      <c r="AG36" s="704"/>
      <c r="AH36" s="704"/>
      <c r="AI36" s="704"/>
      <c r="AJ36" s="704"/>
      <c r="AK36" s="704"/>
      <c r="AL36" s="646" t="s">
        <v>230</v>
      </c>
      <c r="AM36" s="647"/>
      <c r="AN36" s="647"/>
      <c r="AO36" s="705"/>
      <c r="AQ36" s="678" t="s">
        <v>327</v>
      </c>
      <c r="AR36" s="679"/>
      <c r="AS36" s="679"/>
      <c r="AT36" s="679"/>
      <c r="AU36" s="679"/>
      <c r="AV36" s="679"/>
      <c r="AW36" s="679"/>
      <c r="AX36" s="679"/>
      <c r="AY36" s="680"/>
      <c r="AZ36" s="641">
        <v>171578</v>
      </c>
      <c r="BA36" s="644"/>
      <c r="BB36" s="644"/>
      <c r="BC36" s="644"/>
      <c r="BD36" s="642"/>
      <c r="BE36" s="642"/>
      <c r="BF36" s="681"/>
      <c r="BG36" s="685" t="s">
        <v>328</v>
      </c>
      <c r="BH36" s="682"/>
      <c r="BI36" s="682"/>
      <c r="BJ36" s="682"/>
      <c r="BK36" s="682"/>
      <c r="BL36" s="682"/>
      <c r="BM36" s="682"/>
      <c r="BN36" s="682"/>
      <c r="BO36" s="682"/>
      <c r="BP36" s="682"/>
      <c r="BQ36" s="682"/>
      <c r="BR36" s="682"/>
      <c r="BS36" s="682"/>
      <c r="BT36" s="682"/>
      <c r="BU36" s="683"/>
      <c r="BV36" s="641">
        <v>125360</v>
      </c>
      <c r="BW36" s="644"/>
      <c r="BX36" s="644"/>
      <c r="BY36" s="644"/>
      <c r="BZ36" s="644"/>
      <c r="CA36" s="644"/>
      <c r="CB36" s="684"/>
      <c r="CD36" s="685" t="s">
        <v>329</v>
      </c>
      <c r="CE36" s="682"/>
      <c r="CF36" s="682"/>
      <c r="CG36" s="682"/>
      <c r="CH36" s="682"/>
      <c r="CI36" s="682"/>
      <c r="CJ36" s="682"/>
      <c r="CK36" s="682"/>
      <c r="CL36" s="682"/>
      <c r="CM36" s="682"/>
      <c r="CN36" s="682"/>
      <c r="CO36" s="682"/>
      <c r="CP36" s="682"/>
      <c r="CQ36" s="683"/>
      <c r="CR36" s="641">
        <v>490301</v>
      </c>
      <c r="CS36" s="644"/>
      <c r="CT36" s="644"/>
      <c r="CU36" s="644"/>
      <c r="CV36" s="644"/>
      <c r="CW36" s="644"/>
      <c r="CX36" s="644"/>
      <c r="CY36" s="645"/>
      <c r="CZ36" s="646">
        <v>7.2</v>
      </c>
      <c r="DA36" s="675"/>
      <c r="DB36" s="675"/>
      <c r="DC36" s="676"/>
      <c r="DD36" s="649">
        <v>414158</v>
      </c>
      <c r="DE36" s="644"/>
      <c r="DF36" s="644"/>
      <c r="DG36" s="644"/>
      <c r="DH36" s="644"/>
      <c r="DI36" s="644"/>
      <c r="DJ36" s="644"/>
      <c r="DK36" s="645"/>
      <c r="DL36" s="649">
        <v>369048</v>
      </c>
      <c r="DM36" s="644"/>
      <c r="DN36" s="644"/>
      <c r="DO36" s="644"/>
      <c r="DP36" s="644"/>
      <c r="DQ36" s="644"/>
      <c r="DR36" s="644"/>
      <c r="DS36" s="644"/>
      <c r="DT36" s="644"/>
      <c r="DU36" s="644"/>
      <c r="DV36" s="645"/>
      <c r="DW36" s="646">
        <v>7.9</v>
      </c>
      <c r="DX36" s="675"/>
      <c r="DY36" s="675"/>
      <c r="DZ36" s="675"/>
      <c r="EA36" s="675"/>
      <c r="EB36" s="675"/>
      <c r="EC36" s="677"/>
    </row>
    <row r="37" spans="2:133" ht="11.25" customHeight="1" x14ac:dyDescent="0.15">
      <c r="B37" s="638" t="s">
        <v>330</v>
      </c>
      <c r="C37" s="639"/>
      <c r="D37" s="639"/>
      <c r="E37" s="639"/>
      <c r="F37" s="639"/>
      <c r="G37" s="639"/>
      <c r="H37" s="639"/>
      <c r="I37" s="639"/>
      <c r="J37" s="639"/>
      <c r="K37" s="639"/>
      <c r="L37" s="639"/>
      <c r="M37" s="639"/>
      <c r="N37" s="639"/>
      <c r="O37" s="639"/>
      <c r="P37" s="639"/>
      <c r="Q37" s="640"/>
      <c r="R37" s="641">
        <v>278802</v>
      </c>
      <c r="S37" s="644"/>
      <c r="T37" s="644"/>
      <c r="U37" s="644"/>
      <c r="V37" s="644"/>
      <c r="W37" s="644"/>
      <c r="X37" s="644"/>
      <c r="Y37" s="645"/>
      <c r="Z37" s="703">
        <v>4</v>
      </c>
      <c r="AA37" s="703"/>
      <c r="AB37" s="703"/>
      <c r="AC37" s="703"/>
      <c r="AD37" s="704" t="s">
        <v>230</v>
      </c>
      <c r="AE37" s="704"/>
      <c r="AF37" s="704"/>
      <c r="AG37" s="704"/>
      <c r="AH37" s="704"/>
      <c r="AI37" s="704"/>
      <c r="AJ37" s="704"/>
      <c r="AK37" s="704"/>
      <c r="AL37" s="646" t="s">
        <v>230</v>
      </c>
      <c r="AM37" s="647"/>
      <c r="AN37" s="647"/>
      <c r="AO37" s="705"/>
      <c r="AQ37" s="678" t="s">
        <v>331</v>
      </c>
      <c r="AR37" s="679"/>
      <c r="AS37" s="679"/>
      <c r="AT37" s="679"/>
      <c r="AU37" s="679"/>
      <c r="AV37" s="679"/>
      <c r="AW37" s="679"/>
      <c r="AX37" s="679"/>
      <c r="AY37" s="680"/>
      <c r="AZ37" s="641">
        <v>17557</v>
      </c>
      <c r="BA37" s="644"/>
      <c r="BB37" s="644"/>
      <c r="BC37" s="644"/>
      <c r="BD37" s="642"/>
      <c r="BE37" s="642"/>
      <c r="BF37" s="681"/>
      <c r="BG37" s="685" t="s">
        <v>332</v>
      </c>
      <c r="BH37" s="682"/>
      <c r="BI37" s="682"/>
      <c r="BJ37" s="682"/>
      <c r="BK37" s="682"/>
      <c r="BL37" s="682"/>
      <c r="BM37" s="682"/>
      <c r="BN37" s="682"/>
      <c r="BO37" s="682"/>
      <c r="BP37" s="682"/>
      <c r="BQ37" s="682"/>
      <c r="BR37" s="682"/>
      <c r="BS37" s="682"/>
      <c r="BT37" s="682"/>
      <c r="BU37" s="683"/>
      <c r="BV37" s="641">
        <v>2968</v>
      </c>
      <c r="BW37" s="644"/>
      <c r="BX37" s="644"/>
      <c r="BY37" s="644"/>
      <c r="BZ37" s="644"/>
      <c r="CA37" s="644"/>
      <c r="CB37" s="684"/>
      <c r="CD37" s="685" t="s">
        <v>333</v>
      </c>
      <c r="CE37" s="682"/>
      <c r="CF37" s="682"/>
      <c r="CG37" s="682"/>
      <c r="CH37" s="682"/>
      <c r="CI37" s="682"/>
      <c r="CJ37" s="682"/>
      <c r="CK37" s="682"/>
      <c r="CL37" s="682"/>
      <c r="CM37" s="682"/>
      <c r="CN37" s="682"/>
      <c r="CO37" s="682"/>
      <c r="CP37" s="682"/>
      <c r="CQ37" s="683"/>
      <c r="CR37" s="641">
        <v>257720</v>
      </c>
      <c r="CS37" s="642"/>
      <c r="CT37" s="642"/>
      <c r="CU37" s="642"/>
      <c r="CV37" s="642"/>
      <c r="CW37" s="642"/>
      <c r="CX37" s="642"/>
      <c r="CY37" s="643"/>
      <c r="CZ37" s="646">
        <v>3.8</v>
      </c>
      <c r="DA37" s="675"/>
      <c r="DB37" s="675"/>
      <c r="DC37" s="676"/>
      <c r="DD37" s="649">
        <v>256990</v>
      </c>
      <c r="DE37" s="642"/>
      <c r="DF37" s="642"/>
      <c r="DG37" s="642"/>
      <c r="DH37" s="642"/>
      <c r="DI37" s="642"/>
      <c r="DJ37" s="642"/>
      <c r="DK37" s="643"/>
      <c r="DL37" s="649">
        <v>256620</v>
      </c>
      <c r="DM37" s="642"/>
      <c r="DN37" s="642"/>
      <c r="DO37" s="642"/>
      <c r="DP37" s="642"/>
      <c r="DQ37" s="642"/>
      <c r="DR37" s="642"/>
      <c r="DS37" s="642"/>
      <c r="DT37" s="642"/>
      <c r="DU37" s="642"/>
      <c r="DV37" s="643"/>
      <c r="DW37" s="646">
        <v>5.5</v>
      </c>
      <c r="DX37" s="675"/>
      <c r="DY37" s="675"/>
      <c r="DZ37" s="675"/>
      <c r="EA37" s="675"/>
      <c r="EB37" s="675"/>
      <c r="EC37" s="677"/>
    </row>
    <row r="38" spans="2:133" ht="11.25" customHeight="1" x14ac:dyDescent="0.15">
      <c r="B38" s="653" t="s">
        <v>334</v>
      </c>
      <c r="C38" s="654"/>
      <c r="D38" s="654"/>
      <c r="E38" s="654"/>
      <c r="F38" s="654"/>
      <c r="G38" s="654"/>
      <c r="H38" s="654"/>
      <c r="I38" s="654"/>
      <c r="J38" s="654"/>
      <c r="K38" s="654"/>
      <c r="L38" s="654"/>
      <c r="M38" s="654"/>
      <c r="N38" s="654"/>
      <c r="O38" s="654"/>
      <c r="P38" s="654"/>
      <c r="Q38" s="655"/>
      <c r="R38" s="656">
        <v>7045301</v>
      </c>
      <c r="S38" s="693"/>
      <c r="T38" s="693"/>
      <c r="U38" s="693"/>
      <c r="V38" s="693"/>
      <c r="W38" s="693"/>
      <c r="X38" s="693"/>
      <c r="Y38" s="698"/>
      <c r="Z38" s="699">
        <v>100</v>
      </c>
      <c r="AA38" s="699"/>
      <c r="AB38" s="699"/>
      <c r="AC38" s="699"/>
      <c r="AD38" s="700">
        <v>4374471</v>
      </c>
      <c r="AE38" s="700"/>
      <c r="AF38" s="700"/>
      <c r="AG38" s="700"/>
      <c r="AH38" s="700"/>
      <c r="AI38" s="700"/>
      <c r="AJ38" s="700"/>
      <c r="AK38" s="700"/>
      <c r="AL38" s="659">
        <v>100</v>
      </c>
      <c r="AM38" s="701"/>
      <c r="AN38" s="701"/>
      <c r="AO38" s="702"/>
      <c r="AQ38" s="678" t="s">
        <v>335</v>
      </c>
      <c r="AR38" s="679"/>
      <c r="AS38" s="679"/>
      <c r="AT38" s="679"/>
      <c r="AU38" s="679"/>
      <c r="AV38" s="679"/>
      <c r="AW38" s="679"/>
      <c r="AX38" s="679"/>
      <c r="AY38" s="680"/>
      <c r="AZ38" s="641" t="s">
        <v>230</v>
      </c>
      <c r="BA38" s="644"/>
      <c r="BB38" s="644"/>
      <c r="BC38" s="644"/>
      <c r="BD38" s="642"/>
      <c r="BE38" s="642"/>
      <c r="BF38" s="681"/>
      <c r="BG38" s="685" t="s">
        <v>336</v>
      </c>
      <c r="BH38" s="682"/>
      <c r="BI38" s="682"/>
      <c r="BJ38" s="682"/>
      <c r="BK38" s="682"/>
      <c r="BL38" s="682"/>
      <c r="BM38" s="682"/>
      <c r="BN38" s="682"/>
      <c r="BO38" s="682"/>
      <c r="BP38" s="682"/>
      <c r="BQ38" s="682"/>
      <c r="BR38" s="682"/>
      <c r="BS38" s="682"/>
      <c r="BT38" s="682"/>
      <c r="BU38" s="683"/>
      <c r="BV38" s="641">
        <v>4961</v>
      </c>
      <c r="BW38" s="644"/>
      <c r="BX38" s="644"/>
      <c r="BY38" s="644"/>
      <c r="BZ38" s="644"/>
      <c r="CA38" s="644"/>
      <c r="CB38" s="684"/>
      <c r="CD38" s="685" t="s">
        <v>337</v>
      </c>
      <c r="CE38" s="682"/>
      <c r="CF38" s="682"/>
      <c r="CG38" s="682"/>
      <c r="CH38" s="682"/>
      <c r="CI38" s="682"/>
      <c r="CJ38" s="682"/>
      <c r="CK38" s="682"/>
      <c r="CL38" s="682"/>
      <c r="CM38" s="682"/>
      <c r="CN38" s="682"/>
      <c r="CO38" s="682"/>
      <c r="CP38" s="682"/>
      <c r="CQ38" s="683"/>
      <c r="CR38" s="641">
        <v>912290</v>
      </c>
      <c r="CS38" s="644"/>
      <c r="CT38" s="644"/>
      <c r="CU38" s="644"/>
      <c r="CV38" s="644"/>
      <c r="CW38" s="644"/>
      <c r="CX38" s="644"/>
      <c r="CY38" s="645"/>
      <c r="CZ38" s="646">
        <v>13.4</v>
      </c>
      <c r="DA38" s="675"/>
      <c r="DB38" s="675"/>
      <c r="DC38" s="676"/>
      <c r="DD38" s="649">
        <v>777547</v>
      </c>
      <c r="DE38" s="644"/>
      <c r="DF38" s="644"/>
      <c r="DG38" s="644"/>
      <c r="DH38" s="644"/>
      <c r="DI38" s="644"/>
      <c r="DJ38" s="644"/>
      <c r="DK38" s="645"/>
      <c r="DL38" s="649">
        <v>662539</v>
      </c>
      <c r="DM38" s="644"/>
      <c r="DN38" s="644"/>
      <c r="DO38" s="644"/>
      <c r="DP38" s="644"/>
      <c r="DQ38" s="644"/>
      <c r="DR38" s="644"/>
      <c r="DS38" s="644"/>
      <c r="DT38" s="644"/>
      <c r="DU38" s="644"/>
      <c r="DV38" s="645"/>
      <c r="DW38" s="646">
        <v>14.2</v>
      </c>
      <c r="DX38" s="675"/>
      <c r="DY38" s="675"/>
      <c r="DZ38" s="675"/>
      <c r="EA38" s="675"/>
      <c r="EB38" s="675"/>
      <c r="EC38" s="677"/>
    </row>
    <row r="39" spans="2:133" ht="11.25" customHeight="1" x14ac:dyDescent="0.15">
      <c r="AQ39" s="678" t="s">
        <v>338</v>
      </c>
      <c r="AR39" s="679"/>
      <c r="AS39" s="679"/>
      <c r="AT39" s="679"/>
      <c r="AU39" s="679"/>
      <c r="AV39" s="679"/>
      <c r="AW39" s="679"/>
      <c r="AX39" s="679"/>
      <c r="AY39" s="680"/>
      <c r="AZ39" s="641" t="s">
        <v>230</v>
      </c>
      <c r="BA39" s="644"/>
      <c r="BB39" s="644"/>
      <c r="BC39" s="644"/>
      <c r="BD39" s="642"/>
      <c r="BE39" s="642"/>
      <c r="BF39" s="681"/>
      <c r="BG39" s="686" t="s">
        <v>339</v>
      </c>
      <c r="BH39" s="687"/>
      <c r="BI39" s="687"/>
      <c r="BJ39" s="687"/>
      <c r="BK39" s="687"/>
      <c r="BL39" s="215"/>
      <c r="BM39" s="682" t="s">
        <v>340</v>
      </c>
      <c r="BN39" s="682"/>
      <c r="BO39" s="682"/>
      <c r="BP39" s="682"/>
      <c r="BQ39" s="682"/>
      <c r="BR39" s="682"/>
      <c r="BS39" s="682"/>
      <c r="BT39" s="682"/>
      <c r="BU39" s="683"/>
      <c r="BV39" s="641">
        <v>124</v>
      </c>
      <c r="BW39" s="644"/>
      <c r="BX39" s="644"/>
      <c r="BY39" s="644"/>
      <c r="BZ39" s="644"/>
      <c r="CA39" s="644"/>
      <c r="CB39" s="684"/>
      <c r="CD39" s="685" t="s">
        <v>341</v>
      </c>
      <c r="CE39" s="682"/>
      <c r="CF39" s="682"/>
      <c r="CG39" s="682"/>
      <c r="CH39" s="682"/>
      <c r="CI39" s="682"/>
      <c r="CJ39" s="682"/>
      <c r="CK39" s="682"/>
      <c r="CL39" s="682"/>
      <c r="CM39" s="682"/>
      <c r="CN39" s="682"/>
      <c r="CO39" s="682"/>
      <c r="CP39" s="682"/>
      <c r="CQ39" s="683"/>
      <c r="CR39" s="641">
        <v>17008</v>
      </c>
      <c r="CS39" s="642"/>
      <c r="CT39" s="642"/>
      <c r="CU39" s="642"/>
      <c r="CV39" s="642"/>
      <c r="CW39" s="642"/>
      <c r="CX39" s="642"/>
      <c r="CY39" s="643"/>
      <c r="CZ39" s="646">
        <v>0.2</v>
      </c>
      <c r="DA39" s="675"/>
      <c r="DB39" s="675"/>
      <c r="DC39" s="676"/>
      <c r="DD39" s="649">
        <v>2858</v>
      </c>
      <c r="DE39" s="642"/>
      <c r="DF39" s="642"/>
      <c r="DG39" s="642"/>
      <c r="DH39" s="642"/>
      <c r="DI39" s="642"/>
      <c r="DJ39" s="642"/>
      <c r="DK39" s="643"/>
      <c r="DL39" s="649" t="s">
        <v>250</v>
      </c>
      <c r="DM39" s="642"/>
      <c r="DN39" s="642"/>
      <c r="DO39" s="642"/>
      <c r="DP39" s="642"/>
      <c r="DQ39" s="642"/>
      <c r="DR39" s="642"/>
      <c r="DS39" s="642"/>
      <c r="DT39" s="642"/>
      <c r="DU39" s="642"/>
      <c r="DV39" s="643"/>
      <c r="DW39" s="646" t="s">
        <v>230</v>
      </c>
      <c r="DX39" s="675"/>
      <c r="DY39" s="675"/>
      <c r="DZ39" s="675"/>
      <c r="EA39" s="675"/>
      <c r="EB39" s="675"/>
      <c r="EC39" s="677"/>
    </row>
    <row r="40" spans="2:133" ht="11.25" customHeight="1" x14ac:dyDescent="0.15">
      <c r="AQ40" s="678" t="s">
        <v>342</v>
      </c>
      <c r="AR40" s="679"/>
      <c r="AS40" s="679"/>
      <c r="AT40" s="679"/>
      <c r="AU40" s="679"/>
      <c r="AV40" s="679"/>
      <c r="AW40" s="679"/>
      <c r="AX40" s="679"/>
      <c r="AY40" s="680"/>
      <c r="AZ40" s="641">
        <v>183144</v>
      </c>
      <c r="BA40" s="644"/>
      <c r="BB40" s="644"/>
      <c r="BC40" s="644"/>
      <c r="BD40" s="642"/>
      <c r="BE40" s="642"/>
      <c r="BF40" s="681"/>
      <c r="BG40" s="686"/>
      <c r="BH40" s="687"/>
      <c r="BI40" s="687"/>
      <c r="BJ40" s="687"/>
      <c r="BK40" s="687"/>
      <c r="BL40" s="215"/>
      <c r="BM40" s="682" t="s">
        <v>343</v>
      </c>
      <c r="BN40" s="682"/>
      <c r="BO40" s="682"/>
      <c r="BP40" s="682"/>
      <c r="BQ40" s="682"/>
      <c r="BR40" s="682"/>
      <c r="BS40" s="682"/>
      <c r="BT40" s="682"/>
      <c r="BU40" s="683"/>
      <c r="BV40" s="641">
        <v>94</v>
      </c>
      <c r="BW40" s="644"/>
      <c r="BX40" s="644"/>
      <c r="BY40" s="644"/>
      <c r="BZ40" s="644"/>
      <c r="CA40" s="644"/>
      <c r="CB40" s="684"/>
      <c r="CD40" s="685" t="s">
        <v>344</v>
      </c>
      <c r="CE40" s="682"/>
      <c r="CF40" s="682"/>
      <c r="CG40" s="682"/>
      <c r="CH40" s="682"/>
      <c r="CI40" s="682"/>
      <c r="CJ40" s="682"/>
      <c r="CK40" s="682"/>
      <c r="CL40" s="682"/>
      <c r="CM40" s="682"/>
      <c r="CN40" s="682"/>
      <c r="CO40" s="682"/>
      <c r="CP40" s="682"/>
      <c r="CQ40" s="683"/>
      <c r="CR40" s="641" t="s">
        <v>230</v>
      </c>
      <c r="CS40" s="644"/>
      <c r="CT40" s="644"/>
      <c r="CU40" s="644"/>
      <c r="CV40" s="644"/>
      <c r="CW40" s="644"/>
      <c r="CX40" s="644"/>
      <c r="CY40" s="645"/>
      <c r="CZ40" s="646" t="s">
        <v>230</v>
      </c>
      <c r="DA40" s="675"/>
      <c r="DB40" s="675"/>
      <c r="DC40" s="676"/>
      <c r="DD40" s="649" t="s">
        <v>230</v>
      </c>
      <c r="DE40" s="644"/>
      <c r="DF40" s="644"/>
      <c r="DG40" s="644"/>
      <c r="DH40" s="644"/>
      <c r="DI40" s="644"/>
      <c r="DJ40" s="644"/>
      <c r="DK40" s="645"/>
      <c r="DL40" s="649" t="s">
        <v>230</v>
      </c>
      <c r="DM40" s="644"/>
      <c r="DN40" s="644"/>
      <c r="DO40" s="644"/>
      <c r="DP40" s="644"/>
      <c r="DQ40" s="644"/>
      <c r="DR40" s="644"/>
      <c r="DS40" s="644"/>
      <c r="DT40" s="644"/>
      <c r="DU40" s="644"/>
      <c r="DV40" s="645"/>
      <c r="DW40" s="646" t="s">
        <v>230</v>
      </c>
      <c r="DX40" s="675"/>
      <c r="DY40" s="675"/>
      <c r="DZ40" s="675"/>
      <c r="EA40" s="675"/>
      <c r="EB40" s="675"/>
      <c r="EC40" s="677"/>
    </row>
    <row r="41" spans="2:133" ht="11.25" customHeight="1" x14ac:dyDescent="0.15">
      <c r="AQ41" s="690" t="s">
        <v>345</v>
      </c>
      <c r="AR41" s="691"/>
      <c r="AS41" s="691"/>
      <c r="AT41" s="691"/>
      <c r="AU41" s="691"/>
      <c r="AV41" s="691"/>
      <c r="AW41" s="691"/>
      <c r="AX41" s="691"/>
      <c r="AY41" s="692"/>
      <c r="AZ41" s="656">
        <v>557568</v>
      </c>
      <c r="BA41" s="693"/>
      <c r="BB41" s="693"/>
      <c r="BC41" s="693"/>
      <c r="BD41" s="657"/>
      <c r="BE41" s="657"/>
      <c r="BF41" s="694"/>
      <c r="BG41" s="688"/>
      <c r="BH41" s="689"/>
      <c r="BI41" s="689"/>
      <c r="BJ41" s="689"/>
      <c r="BK41" s="689"/>
      <c r="BL41" s="216"/>
      <c r="BM41" s="695" t="s">
        <v>346</v>
      </c>
      <c r="BN41" s="695"/>
      <c r="BO41" s="695"/>
      <c r="BP41" s="695"/>
      <c r="BQ41" s="695"/>
      <c r="BR41" s="695"/>
      <c r="BS41" s="695"/>
      <c r="BT41" s="695"/>
      <c r="BU41" s="696"/>
      <c r="BV41" s="656">
        <v>341</v>
      </c>
      <c r="BW41" s="693"/>
      <c r="BX41" s="693"/>
      <c r="BY41" s="693"/>
      <c r="BZ41" s="693"/>
      <c r="CA41" s="693"/>
      <c r="CB41" s="697"/>
      <c r="CD41" s="685" t="s">
        <v>347</v>
      </c>
      <c r="CE41" s="682"/>
      <c r="CF41" s="682"/>
      <c r="CG41" s="682"/>
      <c r="CH41" s="682"/>
      <c r="CI41" s="682"/>
      <c r="CJ41" s="682"/>
      <c r="CK41" s="682"/>
      <c r="CL41" s="682"/>
      <c r="CM41" s="682"/>
      <c r="CN41" s="682"/>
      <c r="CO41" s="682"/>
      <c r="CP41" s="682"/>
      <c r="CQ41" s="683"/>
      <c r="CR41" s="641" t="s">
        <v>230</v>
      </c>
      <c r="CS41" s="642"/>
      <c r="CT41" s="642"/>
      <c r="CU41" s="642"/>
      <c r="CV41" s="642"/>
      <c r="CW41" s="642"/>
      <c r="CX41" s="642"/>
      <c r="CY41" s="643"/>
      <c r="CZ41" s="646" t="s">
        <v>230</v>
      </c>
      <c r="DA41" s="675"/>
      <c r="DB41" s="675"/>
      <c r="DC41" s="676"/>
      <c r="DD41" s="649" t="s">
        <v>230</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348</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349</v>
      </c>
      <c r="CE42" s="639"/>
      <c r="CF42" s="639"/>
      <c r="CG42" s="639"/>
      <c r="CH42" s="639"/>
      <c r="CI42" s="639"/>
      <c r="CJ42" s="639"/>
      <c r="CK42" s="639"/>
      <c r="CL42" s="639"/>
      <c r="CM42" s="639"/>
      <c r="CN42" s="639"/>
      <c r="CO42" s="639"/>
      <c r="CP42" s="639"/>
      <c r="CQ42" s="640"/>
      <c r="CR42" s="641">
        <v>702531</v>
      </c>
      <c r="CS42" s="644"/>
      <c r="CT42" s="644"/>
      <c r="CU42" s="644"/>
      <c r="CV42" s="644"/>
      <c r="CW42" s="644"/>
      <c r="CX42" s="644"/>
      <c r="CY42" s="645"/>
      <c r="CZ42" s="646">
        <v>10.3</v>
      </c>
      <c r="DA42" s="647"/>
      <c r="DB42" s="647"/>
      <c r="DC42" s="648"/>
      <c r="DD42" s="649">
        <v>82869</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350</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351</v>
      </c>
      <c r="CE43" s="639"/>
      <c r="CF43" s="639"/>
      <c r="CG43" s="639"/>
      <c r="CH43" s="639"/>
      <c r="CI43" s="639"/>
      <c r="CJ43" s="639"/>
      <c r="CK43" s="639"/>
      <c r="CL43" s="639"/>
      <c r="CM43" s="639"/>
      <c r="CN43" s="639"/>
      <c r="CO43" s="639"/>
      <c r="CP43" s="639"/>
      <c r="CQ43" s="640"/>
      <c r="CR43" s="641">
        <v>10914</v>
      </c>
      <c r="CS43" s="642"/>
      <c r="CT43" s="642"/>
      <c r="CU43" s="642"/>
      <c r="CV43" s="642"/>
      <c r="CW43" s="642"/>
      <c r="CX43" s="642"/>
      <c r="CY43" s="643"/>
      <c r="CZ43" s="646">
        <v>0.2</v>
      </c>
      <c r="DA43" s="675"/>
      <c r="DB43" s="675"/>
      <c r="DC43" s="676"/>
      <c r="DD43" s="649">
        <v>10914</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352</v>
      </c>
      <c r="CD44" s="669" t="s">
        <v>303</v>
      </c>
      <c r="CE44" s="670"/>
      <c r="CF44" s="638" t="s">
        <v>353</v>
      </c>
      <c r="CG44" s="639"/>
      <c r="CH44" s="639"/>
      <c r="CI44" s="639"/>
      <c r="CJ44" s="639"/>
      <c r="CK44" s="639"/>
      <c r="CL44" s="639"/>
      <c r="CM44" s="639"/>
      <c r="CN44" s="639"/>
      <c r="CO44" s="639"/>
      <c r="CP44" s="639"/>
      <c r="CQ44" s="640"/>
      <c r="CR44" s="641">
        <v>686098</v>
      </c>
      <c r="CS44" s="644"/>
      <c r="CT44" s="644"/>
      <c r="CU44" s="644"/>
      <c r="CV44" s="644"/>
      <c r="CW44" s="644"/>
      <c r="CX44" s="644"/>
      <c r="CY44" s="645"/>
      <c r="CZ44" s="646">
        <v>10.1</v>
      </c>
      <c r="DA44" s="647"/>
      <c r="DB44" s="647"/>
      <c r="DC44" s="648"/>
      <c r="DD44" s="649">
        <v>73464</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354</v>
      </c>
      <c r="CG45" s="639"/>
      <c r="CH45" s="639"/>
      <c r="CI45" s="639"/>
      <c r="CJ45" s="639"/>
      <c r="CK45" s="639"/>
      <c r="CL45" s="639"/>
      <c r="CM45" s="639"/>
      <c r="CN45" s="639"/>
      <c r="CO45" s="639"/>
      <c r="CP45" s="639"/>
      <c r="CQ45" s="640"/>
      <c r="CR45" s="641">
        <v>311867</v>
      </c>
      <c r="CS45" s="642"/>
      <c r="CT45" s="642"/>
      <c r="CU45" s="642"/>
      <c r="CV45" s="642"/>
      <c r="CW45" s="642"/>
      <c r="CX45" s="642"/>
      <c r="CY45" s="643"/>
      <c r="CZ45" s="646">
        <v>4.5999999999999996</v>
      </c>
      <c r="DA45" s="675"/>
      <c r="DB45" s="675"/>
      <c r="DC45" s="676"/>
      <c r="DD45" s="649">
        <v>9146</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355</v>
      </c>
      <c r="CG46" s="639"/>
      <c r="CH46" s="639"/>
      <c r="CI46" s="639"/>
      <c r="CJ46" s="639"/>
      <c r="CK46" s="639"/>
      <c r="CL46" s="639"/>
      <c r="CM46" s="639"/>
      <c r="CN46" s="639"/>
      <c r="CO46" s="639"/>
      <c r="CP46" s="639"/>
      <c r="CQ46" s="640"/>
      <c r="CR46" s="641">
        <v>374231</v>
      </c>
      <c r="CS46" s="644"/>
      <c r="CT46" s="644"/>
      <c r="CU46" s="644"/>
      <c r="CV46" s="644"/>
      <c r="CW46" s="644"/>
      <c r="CX46" s="644"/>
      <c r="CY46" s="645"/>
      <c r="CZ46" s="646">
        <v>5.5</v>
      </c>
      <c r="DA46" s="647"/>
      <c r="DB46" s="647"/>
      <c r="DC46" s="648"/>
      <c r="DD46" s="649">
        <v>64318</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356</v>
      </c>
      <c r="CG47" s="639"/>
      <c r="CH47" s="639"/>
      <c r="CI47" s="639"/>
      <c r="CJ47" s="639"/>
      <c r="CK47" s="639"/>
      <c r="CL47" s="639"/>
      <c r="CM47" s="639"/>
      <c r="CN47" s="639"/>
      <c r="CO47" s="639"/>
      <c r="CP47" s="639"/>
      <c r="CQ47" s="640"/>
      <c r="CR47" s="641">
        <v>16433</v>
      </c>
      <c r="CS47" s="642"/>
      <c r="CT47" s="642"/>
      <c r="CU47" s="642"/>
      <c r="CV47" s="642"/>
      <c r="CW47" s="642"/>
      <c r="CX47" s="642"/>
      <c r="CY47" s="643"/>
      <c r="CZ47" s="646">
        <v>0.2</v>
      </c>
      <c r="DA47" s="675"/>
      <c r="DB47" s="675"/>
      <c r="DC47" s="676"/>
      <c r="DD47" s="649">
        <v>9405</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357</v>
      </c>
      <c r="CG48" s="639"/>
      <c r="CH48" s="639"/>
      <c r="CI48" s="639"/>
      <c r="CJ48" s="639"/>
      <c r="CK48" s="639"/>
      <c r="CL48" s="639"/>
      <c r="CM48" s="639"/>
      <c r="CN48" s="639"/>
      <c r="CO48" s="639"/>
      <c r="CP48" s="639"/>
      <c r="CQ48" s="640"/>
      <c r="CR48" s="641" t="s">
        <v>230</v>
      </c>
      <c r="CS48" s="644"/>
      <c r="CT48" s="644"/>
      <c r="CU48" s="644"/>
      <c r="CV48" s="644"/>
      <c r="CW48" s="644"/>
      <c r="CX48" s="644"/>
      <c r="CY48" s="645"/>
      <c r="CZ48" s="646" t="s">
        <v>230</v>
      </c>
      <c r="DA48" s="647"/>
      <c r="DB48" s="647"/>
      <c r="DC48" s="648"/>
      <c r="DD48" s="649" t="s">
        <v>230</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358</v>
      </c>
      <c r="CE49" s="654"/>
      <c r="CF49" s="654"/>
      <c r="CG49" s="654"/>
      <c r="CH49" s="654"/>
      <c r="CI49" s="654"/>
      <c r="CJ49" s="654"/>
      <c r="CK49" s="654"/>
      <c r="CL49" s="654"/>
      <c r="CM49" s="654"/>
      <c r="CN49" s="654"/>
      <c r="CO49" s="654"/>
      <c r="CP49" s="654"/>
      <c r="CQ49" s="655"/>
      <c r="CR49" s="656">
        <v>6821619</v>
      </c>
      <c r="CS49" s="657"/>
      <c r="CT49" s="657"/>
      <c r="CU49" s="657"/>
      <c r="CV49" s="657"/>
      <c r="CW49" s="657"/>
      <c r="CX49" s="657"/>
      <c r="CY49" s="658"/>
      <c r="CZ49" s="659">
        <v>100</v>
      </c>
      <c r="DA49" s="660"/>
      <c r="DB49" s="660"/>
      <c r="DC49" s="661"/>
      <c r="DD49" s="662">
        <v>4988676</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G25fxKPvZxFnzGSgRRc38X5YjlLSGXJrphhTywR+3CPrt15g1R9Jt1a5h2uIRj5+VaXZVwayLTNjAPDtsNQp5Q==" saltValue="WlHRZFMX7OUDkYkrw1AyI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359</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6" t="s">
        <v>360</v>
      </c>
      <c r="DK2" s="1177"/>
      <c r="DL2" s="1177"/>
      <c r="DM2" s="1177"/>
      <c r="DN2" s="1177"/>
      <c r="DO2" s="1178"/>
      <c r="DP2" s="229"/>
      <c r="DQ2" s="1176" t="s">
        <v>361</v>
      </c>
      <c r="DR2" s="1177"/>
      <c r="DS2" s="1177"/>
      <c r="DT2" s="1177"/>
      <c r="DU2" s="1177"/>
      <c r="DV2" s="1177"/>
      <c r="DW2" s="1177"/>
      <c r="DX2" s="1177"/>
      <c r="DY2" s="1177"/>
      <c r="DZ2" s="117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29" t="s">
        <v>362</v>
      </c>
      <c r="B4" s="1129"/>
      <c r="C4" s="1129"/>
      <c r="D4" s="1129"/>
      <c r="E4" s="1129"/>
      <c r="F4" s="1129"/>
      <c r="G4" s="1129"/>
      <c r="H4" s="1129"/>
      <c r="I4" s="1129"/>
      <c r="J4" s="1129"/>
      <c r="K4" s="1129"/>
      <c r="L4" s="1129"/>
      <c r="M4" s="1129"/>
      <c r="N4" s="1129"/>
      <c r="O4" s="1129"/>
      <c r="P4" s="1129"/>
      <c r="Q4" s="1129"/>
      <c r="R4" s="1129"/>
      <c r="S4" s="1129"/>
      <c r="T4" s="1129"/>
      <c r="U4" s="1129"/>
      <c r="V4" s="1129"/>
      <c r="W4" s="1129"/>
      <c r="X4" s="1129"/>
      <c r="Y4" s="1129"/>
      <c r="Z4" s="1129"/>
      <c r="AA4" s="1129"/>
      <c r="AB4" s="1129"/>
      <c r="AC4" s="1129"/>
      <c r="AD4" s="1129"/>
      <c r="AE4" s="1129"/>
      <c r="AF4" s="1129"/>
      <c r="AG4" s="1129"/>
      <c r="AH4" s="1129"/>
      <c r="AI4" s="1129"/>
      <c r="AJ4" s="1129"/>
      <c r="AK4" s="1129"/>
      <c r="AL4" s="1129"/>
      <c r="AM4" s="1129"/>
      <c r="AN4" s="1129"/>
      <c r="AO4" s="1129"/>
      <c r="AP4" s="1129"/>
      <c r="AQ4" s="1129"/>
      <c r="AR4" s="1129"/>
      <c r="AS4" s="1129"/>
      <c r="AT4" s="1129"/>
      <c r="AU4" s="1129"/>
      <c r="AV4" s="1129"/>
      <c r="AW4" s="1129"/>
      <c r="AX4" s="1129"/>
      <c r="AY4" s="1129"/>
      <c r="AZ4" s="232"/>
      <c r="BA4" s="232"/>
      <c r="BB4" s="232"/>
      <c r="BC4" s="232"/>
      <c r="BD4" s="232"/>
      <c r="BE4" s="233"/>
      <c r="BF4" s="233"/>
      <c r="BG4" s="233"/>
      <c r="BH4" s="233"/>
      <c r="BI4" s="233"/>
      <c r="BJ4" s="233"/>
      <c r="BK4" s="233"/>
      <c r="BL4" s="233"/>
      <c r="BM4" s="233"/>
      <c r="BN4" s="233"/>
      <c r="BO4" s="233"/>
      <c r="BP4" s="233"/>
      <c r="BQ4" s="232" t="s">
        <v>363</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1" t="s">
        <v>364</v>
      </c>
      <c r="B5" s="1062"/>
      <c r="C5" s="1062"/>
      <c r="D5" s="1062"/>
      <c r="E5" s="1062"/>
      <c r="F5" s="1062"/>
      <c r="G5" s="1062"/>
      <c r="H5" s="1062"/>
      <c r="I5" s="1062"/>
      <c r="J5" s="1062"/>
      <c r="K5" s="1062"/>
      <c r="L5" s="1062"/>
      <c r="M5" s="1062"/>
      <c r="N5" s="1062"/>
      <c r="O5" s="1062"/>
      <c r="P5" s="1063"/>
      <c r="Q5" s="1067" t="s">
        <v>365</v>
      </c>
      <c r="R5" s="1068"/>
      <c r="S5" s="1068"/>
      <c r="T5" s="1068"/>
      <c r="U5" s="1069"/>
      <c r="V5" s="1067" t="s">
        <v>366</v>
      </c>
      <c r="W5" s="1068"/>
      <c r="X5" s="1068"/>
      <c r="Y5" s="1068"/>
      <c r="Z5" s="1069"/>
      <c r="AA5" s="1067" t="s">
        <v>367</v>
      </c>
      <c r="AB5" s="1068"/>
      <c r="AC5" s="1068"/>
      <c r="AD5" s="1068"/>
      <c r="AE5" s="1068"/>
      <c r="AF5" s="1179" t="s">
        <v>368</v>
      </c>
      <c r="AG5" s="1068"/>
      <c r="AH5" s="1068"/>
      <c r="AI5" s="1068"/>
      <c r="AJ5" s="1083"/>
      <c r="AK5" s="1068" t="s">
        <v>369</v>
      </c>
      <c r="AL5" s="1068"/>
      <c r="AM5" s="1068"/>
      <c r="AN5" s="1068"/>
      <c r="AO5" s="1069"/>
      <c r="AP5" s="1067" t="s">
        <v>370</v>
      </c>
      <c r="AQ5" s="1068"/>
      <c r="AR5" s="1068"/>
      <c r="AS5" s="1068"/>
      <c r="AT5" s="1069"/>
      <c r="AU5" s="1067" t="s">
        <v>371</v>
      </c>
      <c r="AV5" s="1068"/>
      <c r="AW5" s="1068"/>
      <c r="AX5" s="1068"/>
      <c r="AY5" s="1083"/>
      <c r="AZ5" s="236"/>
      <c r="BA5" s="236"/>
      <c r="BB5" s="236"/>
      <c r="BC5" s="236"/>
      <c r="BD5" s="236"/>
      <c r="BE5" s="237"/>
      <c r="BF5" s="237"/>
      <c r="BG5" s="237"/>
      <c r="BH5" s="237"/>
      <c r="BI5" s="237"/>
      <c r="BJ5" s="237"/>
      <c r="BK5" s="237"/>
      <c r="BL5" s="237"/>
      <c r="BM5" s="237"/>
      <c r="BN5" s="237"/>
      <c r="BO5" s="237"/>
      <c r="BP5" s="237"/>
      <c r="BQ5" s="1061" t="s">
        <v>372</v>
      </c>
      <c r="BR5" s="1062"/>
      <c r="BS5" s="1062"/>
      <c r="BT5" s="1062"/>
      <c r="BU5" s="1062"/>
      <c r="BV5" s="1062"/>
      <c r="BW5" s="1062"/>
      <c r="BX5" s="1062"/>
      <c r="BY5" s="1062"/>
      <c r="BZ5" s="1062"/>
      <c r="CA5" s="1062"/>
      <c r="CB5" s="1062"/>
      <c r="CC5" s="1062"/>
      <c r="CD5" s="1062"/>
      <c r="CE5" s="1062"/>
      <c r="CF5" s="1062"/>
      <c r="CG5" s="1063"/>
      <c r="CH5" s="1067" t="s">
        <v>373</v>
      </c>
      <c r="CI5" s="1068"/>
      <c r="CJ5" s="1068"/>
      <c r="CK5" s="1068"/>
      <c r="CL5" s="1069"/>
      <c r="CM5" s="1067" t="s">
        <v>374</v>
      </c>
      <c r="CN5" s="1068"/>
      <c r="CO5" s="1068"/>
      <c r="CP5" s="1068"/>
      <c r="CQ5" s="1069"/>
      <c r="CR5" s="1067" t="s">
        <v>375</v>
      </c>
      <c r="CS5" s="1068"/>
      <c r="CT5" s="1068"/>
      <c r="CU5" s="1068"/>
      <c r="CV5" s="1069"/>
      <c r="CW5" s="1067" t="s">
        <v>376</v>
      </c>
      <c r="CX5" s="1068"/>
      <c r="CY5" s="1068"/>
      <c r="CZ5" s="1068"/>
      <c r="DA5" s="1069"/>
      <c r="DB5" s="1067" t="s">
        <v>377</v>
      </c>
      <c r="DC5" s="1068"/>
      <c r="DD5" s="1068"/>
      <c r="DE5" s="1068"/>
      <c r="DF5" s="1069"/>
      <c r="DG5" s="1164" t="s">
        <v>378</v>
      </c>
      <c r="DH5" s="1165"/>
      <c r="DI5" s="1165"/>
      <c r="DJ5" s="1165"/>
      <c r="DK5" s="1166"/>
      <c r="DL5" s="1164" t="s">
        <v>379</v>
      </c>
      <c r="DM5" s="1165"/>
      <c r="DN5" s="1165"/>
      <c r="DO5" s="1165"/>
      <c r="DP5" s="1166"/>
      <c r="DQ5" s="1067" t="s">
        <v>380</v>
      </c>
      <c r="DR5" s="1068"/>
      <c r="DS5" s="1068"/>
      <c r="DT5" s="1068"/>
      <c r="DU5" s="1069"/>
      <c r="DV5" s="1067" t="s">
        <v>371</v>
      </c>
      <c r="DW5" s="1068"/>
      <c r="DX5" s="1068"/>
      <c r="DY5" s="1068"/>
      <c r="DZ5" s="1083"/>
      <c r="EA5" s="234"/>
    </row>
    <row r="6" spans="1:131" s="235" customFormat="1" ht="26.25" customHeight="1" thickBot="1" x14ac:dyDescent="0.2">
      <c r="A6" s="1064"/>
      <c r="B6" s="1065"/>
      <c r="C6" s="1065"/>
      <c r="D6" s="1065"/>
      <c r="E6" s="1065"/>
      <c r="F6" s="1065"/>
      <c r="G6" s="1065"/>
      <c r="H6" s="1065"/>
      <c r="I6" s="1065"/>
      <c r="J6" s="1065"/>
      <c r="K6" s="1065"/>
      <c r="L6" s="1065"/>
      <c r="M6" s="1065"/>
      <c r="N6" s="1065"/>
      <c r="O6" s="1065"/>
      <c r="P6" s="1066"/>
      <c r="Q6" s="1070"/>
      <c r="R6" s="1071"/>
      <c r="S6" s="1071"/>
      <c r="T6" s="1071"/>
      <c r="U6" s="1072"/>
      <c r="V6" s="1070"/>
      <c r="W6" s="1071"/>
      <c r="X6" s="1071"/>
      <c r="Y6" s="1071"/>
      <c r="Z6" s="1072"/>
      <c r="AA6" s="1070"/>
      <c r="AB6" s="1071"/>
      <c r="AC6" s="1071"/>
      <c r="AD6" s="1071"/>
      <c r="AE6" s="1071"/>
      <c r="AF6" s="1180"/>
      <c r="AG6" s="1071"/>
      <c r="AH6" s="1071"/>
      <c r="AI6" s="1071"/>
      <c r="AJ6" s="1084"/>
      <c r="AK6" s="1071"/>
      <c r="AL6" s="1071"/>
      <c r="AM6" s="1071"/>
      <c r="AN6" s="1071"/>
      <c r="AO6" s="1072"/>
      <c r="AP6" s="1070"/>
      <c r="AQ6" s="1071"/>
      <c r="AR6" s="1071"/>
      <c r="AS6" s="1071"/>
      <c r="AT6" s="1072"/>
      <c r="AU6" s="1070"/>
      <c r="AV6" s="1071"/>
      <c r="AW6" s="1071"/>
      <c r="AX6" s="1071"/>
      <c r="AY6" s="1084"/>
      <c r="AZ6" s="232"/>
      <c r="BA6" s="232"/>
      <c r="BB6" s="232"/>
      <c r="BC6" s="232"/>
      <c r="BD6" s="232"/>
      <c r="BE6" s="233"/>
      <c r="BF6" s="233"/>
      <c r="BG6" s="233"/>
      <c r="BH6" s="233"/>
      <c r="BI6" s="233"/>
      <c r="BJ6" s="233"/>
      <c r="BK6" s="233"/>
      <c r="BL6" s="233"/>
      <c r="BM6" s="233"/>
      <c r="BN6" s="233"/>
      <c r="BO6" s="233"/>
      <c r="BP6" s="233"/>
      <c r="BQ6" s="1064"/>
      <c r="BR6" s="1065"/>
      <c r="BS6" s="1065"/>
      <c r="BT6" s="1065"/>
      <c r="BU6" s="1065"/>
      <c r="BV6" s="1065"/>
      <c r="BW6" s="1065"/>
      <c r="BX6" s="1065"/>
      <c r="BY6" s="1065"/>
      <c r="BZ6" s="1065"/>
      <c r="CA6" s="1065"/>
      <c r="CB6" s="1065"/>
      <c r="CC6" s="1065"/>
      <c r="CD6" s="1065"/>
      <c r="CE6" s="1065"/>
      <c r="CF6" s="1065"/>
      <c r="CG6" s="1066"/>
      <c r="CH6" s="1070"/>
      <c r="CI6" s="1071"/>
      <c r="CJ6" s="1071"/>
      <c r="CK6" s="1071"/>
      <c r="CL6" s="1072"/>
      <c r="CM6" s="1070"/>
      <c r="CN6" s="1071"/>
      <c r="CO6" s="1071"/>
      <c r="CP6" s="1071"/>
      <c r="CQ6" s="1072"/>
      <c r="CR6" s="1070"/>
      <c r="CS6" s="1071"/>
      <c r="CT6" s="1071"/>
      <c r="CU6" s="1071"/>
      <c r="CV6" s="1072"/>
      <c r="CW6" s="1070"/>
      <c r="CX6" s="1071"/>
      <c r="CY6" s="1071"/>
      <c r="CZ6" s="1071"/>
      <c r="DA6" s="1072"/>
      <c r="DB6" s="1070"/>
      <c r="DC6" s="1071"/>
      <c r="DD6" s="1071"/>
      <c r="DE6" s="1071"/>
      <c r="DF6" s="1072"/>
      <c r="DG6" s="1167"/>
      <c r="DH6" s="1168"/>
      <c r="DI6" s="1168"/>
      <c r="DJ6" s="1168"/>
      <c r="DK6" s="1169"/>
      <c r="DL6" s="1167"/>
      <c r="DM6" s="1168"/>
      <c r="DN6" s="1168"/>
      <c r="DO6" s="1168"/>
      <c r="DP6" s="1169"/>
      <c r="DQ6" s="1070"/>
      <c r="DR6" s="1071"/>
      <c r="DS6" s="1071"/>
      <c r="DT6" s="1071"/>
      <c r="DU6" s="1072"/>
      <c r="DV6" s="1070"/>
      <c r="DW6" s="1071"/>
      <c r="DX6" s="1071"/>
      <c r="DY6" s="1071"/>
      <c r="DZ6" s="1084"/>
      <c r="EA6" s="234"/>
    </row>
    <row r="7" spans="1:131" s="235" customFormat="1" ht="26.25" customHeight="1" thickTop="1" x14ac:dyDescent="0.15">
      <c r="A7" s="238">
        <v>1</v>
      </c>
      <c r="B7" s="1116" t="s">
        <v>381</v>
      </c>
      <c r="C7" s="1117"/>
      <c r="D7" s="1117"/>
      <c r="E7" s="1117"/>
      <c r="F7" s="1117"/>
      <c r="G7" s="1117"/>
      <c r="H7" s="1117"/>
      <c r="I7" s="1117"/>
      <c r="J7" s="1117"/>
      <c r="K7" s="1117"/>
      <c r="L7" s="1117"/>
      <c r="M7" s="1117"/>
      <c r="N7" s="1117"/>
      <c r="O7" s="1117"/>
      <c r="P7" s="1118"/>
      <c r="Q7" s="1170">
        <v>6971</v>
      </c>
      <c r="R7" s="1171"/>
      <c r="S7" s="1171"/>
      <c r="T7" s="1171"/>
      <c r="U7" s="1171"/>
      <c r="V7" s="1171">
        <v>6744</v>
      </c>
      <c r="W7" s="1171"/>
      <c r="X7" s="1171"/>
      <c r="Y7" s="1171"/>
      <c r="Z7" s="1171"/>
      <c r="AA7" s="1171">
        <v>227</v>
      </c>
      <c r="AB7" s="1171"/>
      <c r="AC7" s="1171"/>
      <c r="AD7" s="1171"/>
      <c r="AE7" s="1172"/>
      <c r="AF7" s="1173">
        <v>198</v>
      </c>
      <c r="AG7" s="1174"/>
      <c r="AH7" s="1174"/>
      <c r="AI7" s="1174"/>
      <c r="AJ7" s="1175"/>
      <c r="AK7" s="1157" t="s">
        <v>578</v>
      </c>
      <c r="AL7" s="1158"/>
      <c r="AM7" s="1158"/>
      <c r="AN7" s="1158"/>
      <c r="AO7" s="1158"/>
      <c r="AP7" s="1158">
        <v>13538</v>
      </c>
      <c r="AQ7" s="1158"/>
      <c r="AR7" s="1158"/>
      <c r="AS7" s="1158"/>
      <c r="AT7" s="1158"/>
      <c r="AU7" s="1159"/>
      <c r="AV7" s="1159"/>
      <c r="AW7" s="1159"/>
      <c r="AX7" s="1159"/>
      <c r="AY7" s="1160"/>
      <c r="AZ7" s="232"/>
      <c r="BA7" s="232"/>
      <c r="BB7" s="232"/>
      <c r="BC7" s="232"/>
      <c r="BD7" s="232"/>
      <c r="BE7" s="233"/>
      <c r="BF7" s="233"/>
      <c r="BG7" s="233"/>
      <c r="BH7" s="233"/>
      <c r="BI7" s="233"/>
      <c r="BJ7" s="233"/>
      <c r="BK7" s="233"/>
      <c r="BL7" s="233"/>
      <c r="BM7" s="233"/>
      <c r="BN7" s="233"/>
      <c r="BO7" s="233"/>
      <c r="BP7" s="233"/>
      <c r="BQ7" s="239">
        <v>1</v>
      </c>
      <c r="BR7" s="240"/>
      <c r="BS7" s="1161" t="s">
        <v>581</v>
      </c>
      <c r="BT7" s="1162"/>
      <c r="BU7" s="1162"/>
      <c r="BV7" s="1162"/>
      <c r="BW7" s="1162"/>
      <c r="BX7" s="1162"/>
      <c r="BY7" s="1162"/>
      <c r="BZ7" s="1162"/>
      <c r="CA7" s="1162"/>
      <c r="CB7" s="1162"/>
      <c r="CC7" s="1162"/>
      <c r="CD7" s="1162"/>
      <c r="CE7" s="1162"/>
      <c r="CF7" s="1162"/>
      <c r="CG7" s="1163"/>
      <c r="CH7" s="1154">
        <v>2</v>
      </c>
      <c r="CI7" s="1155"/>
      <c r="CJ7" s="1155"/>
      <c r="CK7" s="1155"/>
      <c r="CL7" s="1156"/>
      <c r="CM7" s="1154">
        <v>141</v>
      </c>
      <c r="CN7" s="1155"/>
      <c r="CO7" s="1155"/>
      <c r="CP7" s="1155"/>
      <c r="CQ7" s="1156"/>
      <c r="CR7" s="1154">
        <v>100</v>
      </c>
      <c r="CS7" s="1155"/>
      <c r="CT7" s="1155"/>
      <c r="CU7" s="1155"/>
      <c r="CV7" s="1156"/>
      <c r="CW7" s="1154" t="s">
        <v>584</v>
      </c>
      <c r="CX7" s="1155"/>
      <c r="CY7" s="1155"/>
      <c r="CZ7" s="1155"/>
      <c r="DA7" s="1156"/>
      <c r="DB7" s="1154" t="s">
        <v>584</v>
      </c>
      <c r="DC7" s="1155"/>
      <c r="DD7" s="1155"/>
      <c r="DE7" s="1155"/>
      <c r="DF7" s="1156"/>
      <c r="DG7" s="1154" t="s">
        <v>584</v>
      </c>
      <c r="DH7" s="1155"/>
      <c r="DI7" s="1155"/>
      <c r="DJ7" s="1155"/>
      <c r="DK7" s="1156"/>
      <c r="DL7" s="1154" t="s">
        <v>585</v>
      </c>
      <c r="DM7" s="1155"/>
      <c r="DN7" s="1155"/>
      <c r="DO7" s="1155"/>
      <c r="DP7" s="1156"/>
      <c r="DQ7" s="1154" t="s">
        <v>584</v>
      </c>
      <c r="DR7" s="1155"/>
      <c r="DS7" s="1155"/>
      <c r="DT7" s="1155"/>
      <c r="DU7" s="1156"/>
      <c r="DV7" s="1181"/>
      <c r="DW7" s="1182"/>
      <c r="DX7" s="1182"/>
      <c r="DY7" s="1182"/>
      <c r="DZ7" s="1183"/>
      <c r="EA7" s="234"/>
    </row>
    <row r="8" spans="1:131" s="235" customFormat="1" ht="26.25" customHeight="1" x14ac:dyDescent="0.15">
      <c r="A8" s="241">
        <v>2</v>
      </c>
      <c r="B8" s="1103" t="s">
        <v>382</v>
      </c>
      <c r="C8" s="1104"/>
      <c r="D8" s="1104"/>
      <c r="E8" s="1104"/>
      <c r="F8" s="1104"/>
      <c r="G8" s="1104"/>
      <c r="H8" s="1104"/>
      <c r="I8" s="1104"/>
      <c r="J8" s="1104"/>
      <c r="K8" s="1104"/>
      <c r="L8" s="1104"/>
      <c r="M8" s="1104"/>
      <c r="N8" s="1104"/>
      <c r="O8" s="1104"/>
      <c r="P8" s="1105"/>
      <c r="Q8" s="1109">
        <v>18</v>
      </c>
      <c r="R8" s="1110"/>
      <c r="S8" s="1110"/>
      <c r="T8" s="1110"/>
      <c r="U8" s="1110"/>
      <c r="V8" s="1110">
        <v>22</v>
      </c>
      <c r="W8" s="1110"/>
      <c r="X8" s="1110"/>
      <c r="Y8" s="1110"/>
      <c r="Z8" s="1110"/>
      <c r="AA8" s="1110">
        <v>-4</v>
      </c>
      <c r="AB8" s="1110"/>
      <c r="AC8" s="1110"/>
      <c r="AD8" s="1110"/>
      <c r="AE8" s="1111"/>
      <c r="AF8" s="1085">
        <v>-4</v>
      </c>
      <c r="AG8" s="1086"/>
      <c r="AH8" s="1086"/>
      <c r="AI8" s="1086"/>
      <c r="AJ8" s="1087"/>
      <c r="AK8" s="1152" t="s">
        <v>579</v>
      </c>
      <c r="AL8" s="1153"/>
      <c r="AM8" s="1153"/>
      <c r="AN8" s="1153"/>
      <c r="AO8" s="1153"/>
      <c r="AP8" s="1153">
        <v>15</v>
      </c>
      <c r="AQ8" s="1153"/>
      <c r="AR8" s="1153"/>
      <c r="AS8" s="1153"/>
      <c r="AT8" s="1153"/>
      <c r="AU8" s="1150"/>
      <c r="AV8" s="1150"/>
      <c r="AW8" s="1150"/>
      <c r="AX8" s="1150"/>
      <c r="AY8" s="1151"/>
      <c r="AZ8" s="232"/>
      <c r="BA8" s="232"/>
      <c r="BB8" s="232"/>
      <c r="BC8" s="232"/>
      <c r="BD8" s="232"/>
      <c r="BE8" s="233"/>
      <c r="BF8" s="233"/>
      <c r="BG8" s="233"/>
      <c r="BH8" s="233"/>
      <c r="BI8" s="233"/>
      <c r="BJ8" s="233"/>
      <c r="BK8" s="233"/>
      <c r="BL8" s="233"/>
      <c r="BM8" s="233"/>
      <c r="BN8" s="233"/>
      <c r="BO8" s="233"/>
      <c r="BP8" s="233"/>
      <c r="BQ8" s="242">
        <v>2</v>
      </c>
      <c r="BR8" s="243"/>
      <c r="BS8" s="1080"/>
      <c r="BT8" s="1081"/>
      <c r="BU8" s="1081"/>
      <c r="BV8" s="1081"/>
      <c r="BW8" s="1081"/>
      <c r="BX8" s="1081"/>
      <c r="BY8" s="1081"/>
      <c r="BZ8" s="1081"/>
      <c r="CA8" s="1081"/>
      <c r="CB8" s="1081"/>
      <c r="CC8" s="1081"/>
      <c r="CD8" s="1081"/>
      <c r="CE8" s="1081"/>
      <c r="CF8" s="1081"/>
      <c r="CG8" s="1082"/>
      <c r="CH8" s="1055"/>
      <c r="CI8" s="1056"/>
      <c r="CJ8" s="1056"/>
      <c r="CK8" s="1056"/>
      <c r="CL8" s="1057"/>
      <c r="CM8" s="1055"/>
      <c r="CN8" s="1056"/>
      <c r="CO8" s="1056"/>
      <c r="CP8" s="1056"/>
      <c r="CQ8" s="1057"/>
      <c r="CR8" s="1055"/>
      <c r="CS8" s="1056"/>
      <c r="CT8" s="1056"/>
      <c r="CU8" s="1056"/>
      <c r="CV8" s="1057"/>
      <c r="CW8" s="1055"/>
      <c r="CX8" s="1056"/>
      <c r="CY8" s="1056"/>
      <c r="CZ8" s="1056"/>
      <c r="DA8" s="1057"/>
      <c r="DB8" s="1055"/>
      <c r="DC8" s="1056"/>
      <c r="DD8" s="1056"/>
      <c r="DE8" s="1056"/>
      <c r="DF8" s="1057"/>
      <c r="DG8" s="1055"/>
      <c r="DH8" s="1056"/>
      <c r="DI8" s="1056"/>
      <c r="DJ8" s="1056"/>
      <c r="DK8" s="1057"/>
      <c r="DL8" s="1055"/>
      <c r="DM8" s="1056"/>
      <c r="DN8" s="1056"/>
      <c r="DO8" s="1056"/>
      <c r="DP8" s="1057"/>
      <c r="DQ8" s="1055"/>
      <c r="DR8" s="1056"/>
      <c r="DS8" s="1056"/>
      <c r="DT8" s="1056"/>
      <c r="DU8" s="1057"/>
      <c r="DV8" s="1058"/>
      <c r="DW8" s="1059"/>
      <c r="DX8" s="1059"/>
      <c r="DY8" s="1059"/>
      <c r="DZ8" s="1060"/>
      <c r="EA8" s="234"/>
    </row>
    <row r="9" spans="1:131" s="235" customFormat="1" ht="26.25" customHeight="1" x14ac:dyDescent="0.15">
      <c r="A9" s="241">
        <v>3</v>
      </c>
      <c r="B9" s="1103" t="s">
        <v>383</v>
      </c>
      <c r="C9" s="1104"/>
      <c r="D9" s="1104"/>
      <c r="E9" s="1104"/>
      <c r="F9" s="1104"/>
      <c r="G9" s="1104"/>
      <c r="H9" s="1104"/>
      <c r="I9" s="1104"/>
      <c r="J9" s="1104"/>
      <c r="K9" s="1104"/>
      <c r="L9" s="1104"/>
      <c r="M9" s="1104"/>
      <c r="N9" s="1104"/>
      <c r="O9" s="1104"/>
      <c r="P9" s="1105"/>
      <c r="Q9" s="1109">
        <v>64</v>
      </c>
      <c r="R9" s="1110"/>
      <c r="S9" s="1110"/>
      <c r="T9" s="1110"/>
      <c r="U9" s="1110"/>
      <c r="V9" s="1110">
        <v>63</v>
      </c>
      <c r="W9" s="1110"/>
      <c r="X9" s="1110"/>
      <c r="Y9" s="1110"/>
      <c r="Z9" s="1110"/>
      <c r="AA9" s="1110">
        <v>1</v>
      </c>
      <c r="AB9" s="1110"/>
      <c r="AC9" s="1110"/>
      <c r="AD9" s="1110"/>
      <c r="AE9" s="1111"/>
      <c r="AF9" s="1085">
        <v>0</v>
      </c>
      <c r="AG9" s="1086"/>
      <c r="AH9" s="1086"/>
      <c r="AI9" s="1086"/>
      <c r="AJ9" s="1087"/>
      <c r="AK9" s="1152" t="s">
        <v>579</v>
      </c>
      <c r="AL9" s="1153"/>
      <c r="AM9" s="1153"/>
      <c r="AN9" s="1153"/>
      <c r="AO9" s="1153"/>
      <c r="AP9" s="1153" t="s">
        <v>580</v>
      </c>
      <c r="AQ9" s="1153"/>
      <c r="AR9" s="1153"/>
      <c r="AS9" s="1153"/>
      <c r="AT9" s="1153"/>
      <c r="AU9" s="1150"/>
      <c r="AV9" s="1150"/>
      <c r="AW9" s="1150"/>
      <c r="AX9" s="1150"/>
      <c r="AY9" s="1151"/>
      <c r="AZ9" s="232"/>
      <c r="BA9" s="232"/>
      <c r="BB9" s="232"/>
      <c r="BC9" s="232"/>
      <c r="BD9" s="232"/>
      <c r="BE9" s="233"/>
      <c r="BF9" s="233"/>
      <c r="BG9" s="233"/>
      <c r="BH9" s="233"/>
      <c r="BI9" s="233"/>
      <c r="BJ9" s="233"/>
      <c r="BK9" s="233"/>
      <c r="BL9" s="233"/>
      <c r="BM9" s="233"/>
      <c r="BN9" s="233"/>
      <c r="BO9" s="233"/>
      <c r="BP9" s="233"/>
      <c r="BQ9" s="242">
        <v>3</v>
      </c>
      <c r="BR9" s="243"/>
      <c r="BS9" s="1080"/>
      <c r="BT9" s="1081"/>
      <c r="BU9" s="1081"/>
      <c r="BV9" s="1081"/>
      <c r="BW9" s="1081"/>
      <c r="BX9" s="1081"/>
      <c r="BY9" s="1081"/>
      <c r="BZ9" s="1081"/>
      <c r="CA9" s="1081"/>
      <c r="CB9" s="1081"/>
      <c r="CC9" s="1081"/>
      <c r="CD9" s="1081"/>
      <c r="CE9" s="1081"/>
      <c r="CF9" s="1081"/>
      <c r="CG9" s="1082"/>
      <c r="CH9" s="1055"/>
      <c r="CI9" s="1056"/>
      <c r="CJ9" s="1056"/>
      <c r="CK9" s="1056"/>
      <c r="CL9" s="1057"/>
      <c r="CM9" s="1055"/>
      <c r="CN9" s="1056"/>
      <c r="CO9" s="1056"/>
      <c r="CP9" s="1056"/>
      <c r="CQ9" s="1057"/>
      <c r="CR9" s="1055"/>
      <c r="CS9" s="1056"/>
      <c r="CT9" s="1056"/>
      <c r="CU9" s="1056"/>
      <c r="CV9" s="1057"/>
      <c r="CW9" s="1055"/>
      <c r="CX9" s="1056"/>
      <c r="CY9" s="1056"/>
      <c r="CZ9" s="1056"/>
      <c r="DA9" s="1057"/>
      <c r="DB9" s="1055"/>
      <c r="DC9" s="1056"/>
      <c r="DD9" s="1056"/>
      <c r="DE9" s="1056"/>
      <c r="DF9" s="1057"/>
      <c r="DG9" s="1055"/>
      <c r="DH9" s="1056"/>
      <c r="DI9" s="1056"/>
      <c r="DJ9" s="1056"/>
      <c r="DK9" s="1057"/>
      <c r="DL9" s="1055"/>
      <c r="DM9" s="1056"/>
      <c r="DN9" s="1056"/>
      <c r="DO9" s="1056"/>
      <c r="DP9" s="1057"/>
      <c r="DQ9" s="1055"/>
      <c r="DR9" s="1056"/>
      <c r="DS9" s="1056"/>
      <c r="DT9" s="1056"/>
      <c r="DU9" s="1057"/>
      <c r="DV9" s="1058"/>
      <c r="DW9" s="1059"/>
      <c r="DX9" s="1059"/>
      <c r="DY9" s="1059"/>
      <c r="DZ9" s="1060"/>
      <c r="EA9" s="234"/>
    </row>
    <row r="10" spans="1:131" s="235" customFormat="1" ht="26.25" customHeight="1" x14ac:dyDescent="0.15">
      <c r="A10" s="241">
        <v>4</v>
      </c>
      <c r="B10" s="1103" t="s">
        <v>384</v>
      </c>
      <c r="C10" s="1104"/>
      <c r="D10" s="1104"/>
      <c r="E10" s="1104"/>
      <c r="F10" s="1104"/>
      <c r="G10" s="1104"/>
      <c r="H10" s="1104"/>
      <c r="I10" s="1104"/>
      <c r="J10" s="1104"/>
      <c r="K10" s="1104"/>
      <c r="L10" s="1104"/>
      <c r="M10" s="1104"/>
      <c r="N10" s="1104"/>
      <c r="O10" s="1104"/>
      <c r="P10" s="1105"/>
      <c r="Q10" s="1109">
        <v>0</v>
      </c>
      <c r="R10" s="1110"/>
      <c r="S10" s="1110"/>
      <c r="T10" s="1110"/>
      <c r="U10" s="1110"/>
      <c r="V10" s="1110">
        <v>0</v>
      </c>
      <c r="W10" s="1110"/>
      <c r="X10" s="1110"/>
      <c r="Y10" s="1110"/>
      <c r="Z10" s="1110"/>
      <c r="AA10" s="1110">
        <v>0</v>
      </c>
      <c r="AB10" s="1110"/>
      <c r="AC10" s="1110"/>
      <c r="AD10" s="1110"/>
      <c r="AE10" s="1111"/>
      <c r="AF10" s="1085" t="s">
        <v>230</v>
      </c>
      <c r="AG10" s="1086"/>
      <c r="AH10" s="1086"/>
      <c r="AI10" s="1086"/>
      <c r="AJ10" s="1087"/>
      <c r="AK10" s="1152" t="s">
        <v>578</v>
      </c>
      <c r="AL10" s="1153"/>
      <c r="AM10" s="1153"/>
      <c r="AN10" s="1153"/>
      <c r="AO10" s="1153"/>
      <c r="AP10" s="1153" t="s">
        <v>579</v>
      </c>
      <c r="AQ10" s="1153"/>
      <c r="AR10" s="1153"/>
      <c r="AS10" s="1153"/>
      <c r="AT10" s="1153"/>
      <c r="AU10" s="1150"/>
      <c r="AV10" s="1150"/>
      <c r="AW10" s="1150"/>
      <c r="AX10" s="1150"/>
      <c r="AY10" s="1151"/>
      <c r="AZ10" s="232"/>
      <c r="BA10" s="232"/>
      <c r="BB10" s="232"/>
      <c r="BC10" s="232"/>
      <c r="BD10" s="232"/>
      <c r="BE10" s="233"/>
      <c r="BF10" s="233"/>
      <c r="BG10" s="233"/>
      <c r="BH10" s="233"/>
      <c r="BI10" s="233"/>
      <c r="BJ10" s="233"/>
      <c r="BK10" s="233"/>
      <c r="BL10" s="233"/>
      <c r="BM10" s="233"/>
      <c r="BN10" s="233"/>
      <c r="BO10" s="233"/>
      <c r="BP10" s="233"/>
      <c r="BQ10" s="242">
        <v>4</v>
      </c>
      <c r="BR10" s="243"/>
      <c r="BS10" s="1080"/>
      <c r="BT10" s="1081"/>
      <c r="BU10" s="1081"/>
      <c r="BV10" s="1081"/>
      <c r="BW10" s="1081"/>
      <c r="BX10" s="1081"/>
      <c r="BY10" s="1081"/>
      <c r="BZ10" s="1081"/>
      <c r="CA10" s="1081"/>
      <c r="CB10" s="1081"/>
      <c r="CC10" s="1081"/>
      <c r="CD10" s="1081"/>
      <c r="CE10" s="1081"/>
      <c r="CF10" s="1081"/>
      <c r="CG10" s="1082"/>
      <c r="CH10" s="1055"/>
      <c r="CI10" s="1056"/>
      <c r="CJ10" s="1056"/>
      <c r="CK10" s="1056"/>
      <c r="CL10" s="1057"/>
      <c r="CM10" s="1055"/>
      <c r="CN10" s="1056"/>
      <c r="CO10" s="1056"/>
      <c r="CP10" s="1056"/>
      <c r="CQ10" s="1057"/>
      <c r="CR10" s="1055"/>
      <c r="CS10" s="1056"/>
      <c r="CT10" s="1056"/>
      <c r="CU10" s="1056"/>
      <c r="CV10" s="1057"/>
      <c r="CW10" s="1055"/>
      <c r="CX10" s="1056"/>
      <c r="CY10" s="1056"/>
      <c r="CZ10" s="1056"/>
      <c r="DA10" s="1057"/>
      <c r="DB10" s="1055"/>
      <c r="DC10" s="1056"/>
      <c r="DD10" s="1056"/>
      <c r="DE10" s="1056"/>
      <c r="DF10" s="1057"/>
      <c r="DG10" s="1055"/>
      <c r="DH10" s="1056"/>
      <c r="DI10" s="1056"/>
      <c r="DJ10" s="1056"/>
      <c r="DK10" s="1057"/>
      <c r="DL10" s="1055"/>
      <c r="DM10" s="1056"/>
      <c r="DN10" s="1056"/>
      <c r="DO10" s="1056"/>
      <c r="DP10" s="1057"/>
      <c r="DQ10" s="1055"/>
      <c r="DR10" s="1056"/>
      <c r="DS10" s="1056"/>
      <c r="DT10" s="1056"/>
      <c r="DU10" s="1057"/>
      <c r="DV10" s="1058"/>
      <c r="DW10" s="1059"/>
      <c r="DX10" s="1059"/>
      <c r="DY10" s="1059"/>
      <c r="DZ10" s="1060"/>
      <c r="EA10" s="234"/>
    </row>
    <row r="11" spans="1:131" s="235" customFormat="1" ht="26.25" customHeight="1" x14ac:dyDescent="0.15">
      <c r="A11" s="241">
        <v>5</v>
      </c>
      <c r="B11" s="1103"/>
      <c r="C11" s="1104"/>
      <c r="D11" s="1104"/>
      <c r="E11" s="1104"/>
      <c r="F11" s="1104"/>
      <c r="G11" s="1104"/>
      <c r="H11" s="1104"/>
      <c r="I11" s="1104"/>
      <c r="J11" s="1104"/>
      <c r="K11" s="1104"/>
      <c r="L11" s="1104"/>
      <c r="M11" s="1104"/>
      <c r="N11" s="1104"/>
      <c r="O11" s="1104"/>
      <c r="P11" s="1105"/>
      <c r="Q11" s="1109"/>
      <c r="R11" s="1110"/>
      <c r="S11" s="1110"/>
      <c r="T11" s="1110"/>
      <c r="U11" s="1110"/>
      <c r="V11" s="1110"/>
      <c r="W11" s="1110"/>
      <c r="X11" s="1110"/>
      <c r="Y11" s="1110"/>
      <c r="Z11" s="1110"/>
      <c r="AA11" s="1110"/>
      <c r="AB11" s="1110"/>
      <c r="AC11" s="1110"/>
      <c r="AD11" s="1110"/>
      <c r="AE11" s="1111"/>
      <c r="AF11" s="1085"/>
      <c r="AG11" s="1086"/>
      <c r="AH11" s="1086"/>
      <c r="AI11" s="1086"/>
      <c r="AJ11" s="1087"/>
      <c r="AK11" s="1152"/>
      <c r="AL11" s="1153"/>
      <c r="AM11" s="1153"/>
      <c r="AN11" s="1153"/>
      <c r="AO11" s="1153"/>
      <c r="AP11" s="1153"/>
      <c r="AQ11" s="1153"/>
      <c r="AR11" s="1153"/>
      <c r="AS11" s="1153"/>
      <c r="AT11" s="1153"/>
      <c r="AU11" s="1150"/>
      <c r="AV11" s="1150"/>
      <c r="AW11" s="1150"/>
      <c r="AX11" s="1150"/>
      <c r="AY11" s="1151"/>
      <c r="AZ11" s="232"/>
      <c r="BA11" s="232"/>
      <c r="BB11" s="232"/>
      <c r="BC11" s="232"/>
      <c r="BD11" s="232"/>
      <c r="BE11" s="233"/>
      <c r="BF11" s="233"/>
      <c r="BG11" s="233"/>
      <c r="BH11" s="233"/>
      <c r="BI11" s="233"/>
      <c r="BJ11" s="233"/>
      <c r="BK11" s="233"/>
      <c r="BL11" s="233"/>
      <c r="BM11" s="233"/>
      <c r="BN11" s="233"/>
      <c r="BO11" s="233"/>
      <c r="BP11" s="233"/>
      <c r="BQ11" s="242">
        <v>5</v>
      </c>
      <c r="BR11" s="243"/>
      <c r="BS11" s="1080"/>
      <c r="BT11" s="1081"/>
      <c r="BU11" s="1081"/>
      <c r="BV11" s="1081"/>
      <c r="BW11" s="1081"/>
      <c r="BX11" s="1081"/>
      <c r="BY11" s="1081"/>
      <c r="BZ11" s="1081"/>
      <c r="CA11" s="1081"/>
      <c r="CB11" s="1081"/>
      <c r="CC11" s="1081"/>
      <c r="CD11" s="1081"/>
      <c r="CE11" s="1081"/>
      <c r="CF11" s="1081"/>
      <c r="CG11" s="1082"/>
      <c r="CH11" s="1055"/>
      <c r="CI11" s="1056"/>
      <c r="CJ11" s="1056"/>
      <c r="CK11" s="1056"/>
      <c r="CL11" s="1057"/>
      <c r="CM11" s="1055"/>
      <c r="CN11" s="1056"/>
      <c r="CO11" s="1056"/>
      <c r="CP11" s="1056"/>
      <c r="CQ11" s="1057"/>
      <c r="CR11" s="1055"/>
      <c r="CS11" s="1056"/>
      <c r="CT11" s="1056"/>
      <c r="CU11" s="1056"/>
      <c r="CV11" s="1057"/>
      <c r="CW11" s="1055"/>
      <c r="CX11" s="1056"/>
      <c r="CY11" s="1056"/>
      <c r="CZ11" s="1056"/>
      <c r="DA11" s="1057"/>
      <c r="DB11" s="1055"/>
      <c r="DC11" s="1056"/>
      <c r="DD11" s="1056"/>
      <c r="DE11" s="1056"/>
      <c r="DF11" s="1057"/>
      <c r="DG11" s="1055"/>
      <c r="DH11" s="1056"/>
      <c r="DI11" s="1056"/>
      <c r="DJ11" s="1056"/>
      <c r="DK11" s="1057"/>
      <c r="DL11" s="1055"/>
      <c r="DM11" s="1056"/>
      <c r="DN11" s="1056"/>
      <c r="DO11" s="1056"/>
      <c r="DP11" s="1057"/>
      <c r="DQ11" s="1055"/>
      <c r="DR11" s="1056"/>
      <c r="DS11" s="1056"/>
      <c r="DT11" s="1056"/>
      <c r="DU11" s="1057"/>
      <c r="DV11" s="1058"/>
      <c r="DW11" s="1059"/>
      <c r="DX11" s="1059"/>
      <c r="DY11" s="1059"/>
      <c r="DZ11" s="1060"/>
      <c r="EA11" s="234"/>
    </row>
    <row r="12" spans="1:131" s="235" customFormat="1" ht="26.25" hidden="1" customHeight="1" x14ac:dyDescent="0.15">
      <c r="A12" s="241">
        <v>6</v>
      </c>
      <c r="B12" s="1103"/>
      <c r="C12" s="1104"/>
      <c r="D12" s="1104"/>
      <c r="E12" s="1104"/>
      <c r="F12" s="1104"/>
      <c r="G12" s="1104"/>
      <c r="H12" s="1104"/>
      <c r="I12" s="1104"/>
      <c r="J12" s="1104"/>
      <c r="K12" s="1104"/>
      <c r="L12" s="1104"/>
      <c r="M12" s="1104"/>
      <c r="N12" s="1104"/>
      <c r="O12" s="1104"/>
      <c r="P12" s="1105"/>
      <c r="Q12" s="1109"/>
      <c r="R12" s="1110"/>
      <c r="S12" s="1110"/>
      <c r="T12" s="1110"/>
      <c r="U12" s="1110"/>
      <c r="V12" s="1110"/>
      <c r="W12" s="1110"/>
      <c r="X12" s="1110"/>
      <c r="Y12" s="1110"/>
      <c r="Z12" s="1110"/>
      <c r="AA12" s="1110"/>
      <c r="AB12" s="1110"/>
      <c r="AC12" s="1110"/>
      <c r="AD12" s="1110"/>
      <c r="AE12" s="1111"/>
      <c r="AF12" s="1085"/>
      <c r="AG12" s="1086"/>
      <c r="AH12" s="1086"/>
      <c r="AI12" s="1086"/>
      <c r="AJ12" s="1087"/>
      <c r="AK12" s="1152"/>
      <c r="AL12" s="1153"/>
      <c r="AM12" s="1153"/>
      <c r="AN12" s="1153"/>
      <c r="AO12" s="1153"/>
      <c r="AP12" s="1153"/>
      <c r="AQ12" s="1153"/>
      <c r="AR12" s="1153"/>
      <c r="AS12" s="1153"/>
      <c r="AT12" s="1153"/>
      <c r="AU12" s="1150"/>
      <c r="AV12" s="1150"/>
      <c r="AW12" s="1150"/>
      <c r="AX12" s="1150"/>
      <c r="AY12" s="1151"/>
      <c r="AZ12" s="232"/>
      <c r="BA12" s="232"/>
      <c r="BB12" s="232"/>
      <c r="BC12" s="232"/>
      <c r="BD12" s="232"/>
      <c r="BE12" s="233"/>
      <c r="BF12" s="233"/>
      <c r="BG12" s="233"/>
      <c r="BH12" s="233"/>
      <c r="BI12" s="233"/>
      <c r="BJ12" s="233"/>
      <c r="BK12" s="233"/>
      <c r="BL12" s="233"/>
      <c r="BM12" s="233"/>
      <c r="BN12" s="233"/>
      <c r="BO12" s="233"/>
      <c r="BP12" s="233"/>
      <c r="BQ12" s="242">
        <v>6</v>
      </c>
      <c r="BR12" s="243"/>
      <c r="BS12" s="1080"/>
      <c r="BT12" s="1081"/>
      <c r="BU12" s="1081"/>
      <c r="BV12" s="1081"/>
      <c r="BW12" s="1081"/>
      <c r="BX12" s="1081"/>
      <c r="BY12" s="1081"/>
      <c r="BZ12" s="1081"/>
      <c r="CA12" s="1081"/>
      <c r="CB12" s="1081"/>
      <c r="CC12" s="1081"/>
      <c r="CD12" s="1081"/>
      <c r="CE12" s="1081"/>
      <c r="CF12" s="1081"/>
      <c r="CG12" s="1082"/>
      <c r="CH12" s="1055"/>
      <c r="CI12" s="1056"/>
      <c r="CJ12" s="1056"/>
      <c r="CK12" s="1056"/>
      <c r="CL12" s="1057"/>
      <c r="CM12" s="1055"/>
      <c r="CN12" s="1056"/>
      <c r="CO12" s="1056"/>
      <c r="CP12" s="1056"/>
      <c r="CQ12" s="1057"/>
      <c r="CR12" s="1055"/>
      <c r="CS12" s="1056"/>
      <c r="CT12" s="1056"/>
      <c r="CU12" s="1056"/>
      <c r="CV12" s="1057"/>
      <c r="CW12" s="1055"/>
      <c r="CX12" s="1056"/>
      <c r="CY12" s="1056"/>
      <c r="CZ12" s="1056"/>
      <c r="DA12" s="1057"/>
      <c r="DB12" s="1055"/>
      <c r="DC12" s="1056"/>
      <c r="DD12" s="1056"/>
      <c r="DE12" s="1056"/>
      <c r="DF12" s="1057"/>
      <c r="DG12" s="1055"/>
      <c r="DH12" s="1056"/>
      <c r="DI12" s="1056"/>
      <c r="DJ12" s="1056"/>
      <c r="DK12" s="1057"/>
      <c r="DL12" s="1055"/>
      <c r="DM12" s="1056"/>
      <c r="DN12" s="1056"/>
      <c r="DO12" s="1056"/>
      <c r="DP12" s="1057"/>
      <c r="DQ12" s="1055"/>
      <c r="DR12" s="1056"/>
      <c r="DS12" s="1056"/>
      <c r="DT12" s="1056"/>
      <c r="DU12" s="1057"/>
      <c r="DV12" s="1058"/>
      <c r="DW12" s="1059"/>
      <c r="DX12" s="1059"/>
      <c r="DY12" s="1059"/>
      <c r="DZ12" s="1060"/>
      <c r="EA12" s="234"/>
    </row>
    <row r="13" spans="1:131" s="235" customFormat="1" ht="26.25" hidden="1" customHeight="1" x14ac:dyDescent="0.15">
      <c r="A13" s="241">
        <v>7</v>
      </c>
      <c r="B13" s="1103"/>
      <c r="C13" s="1104"/>
      <c r="D13" s="1104"/>
      <c r="E13" s="1104"/>
      <c r="F13" s="1104"/>
      <c r="G13" s="1104"/>
      <c r="H13" s="1104"/>
      <c r="I13" s="1104"/>
      <c r="J13" s="1104"/>
      <c r="K13" s="1104"/>
      <c r="L13" s="1104"/>
      <c r="M13" s="1104"/>
      <c r="N13" s="1104"/>
      <c r="O13" s="1104"/>
      <c r="P13" s="1105"/>
      <c r="Q13" s="1109"/>
      <c r="R13" s="1110"/>
      <c r="S13" s="1110"/>
      <c r="T13" s="1110"/>
      <c r="U13" s="1110"/>
      <c r="V13" s="1110"/>
      <c r="W13" s="1110"/>
      <c r="X13" s="1110"/>
      <c r="Y13" s="1110"/>
      <c r="Z13" s="1110"/>
      <c r="AA13" s="1110"/>
      <c r="AB13" s="1110"/>
      <c r="AC13" s="1110"/>
      <c r="AD13" s="1110"/>
      <c r="AE13" s="1111"/>
      <c r="AF13" s="1085"/>
      <c r="AG13" s="1086"/>
      <c r="AH13" s="1086"/>
      <c r="AI13" s="1086"/>
      <c r="AJ13" s="1087"/>
      <c r="AK13" s="1152"/>
      <c r="AL13" s="1153"/>
      <c r="AM13" s="1153"/>
      <c r="AN13" s="1153"/>
      <c r="AO13" s="1153"/>
      <c r="AP13" s="1153"/>
      <c r="AQ13" s="1153"/>
      <c r="AR13" s="1153"/>
      <c r="AS13" s="1153"/>
      <c r="AT13" s="1153"/>
      <c r="AU13" s="1150"/>
      <c r="AV13" s="1150"/>
      <c r="AW13" s="1150"/>
      <c r="AX13" s="1150"/>
      <c r="AY13" s="1151"/>
      <c r="AZ13" s="232"/>
      <c r="BA13" s="232"/>
      <c r="BB13" s="232"/>
      <c r="BC13" s="232"/>
      <c r="BD13" s="232"/>
      <c r="BE13" s="233"/>
      <c r="BF13" s="233"/>
      <c r="BG13" s="233"/>
      <c r="BH13" s="233"/>
      <c r="BI13" s="233"/>
      <c r="BJ13" s="233"/>
      <c r="BK13" s="233"/>
      <c r="BL13" s="233"/>
      <c r="BM13" s="233"/>
      <c r="BN13" s="233"/>
      <c r="BO13" s="233"/>
      <c r="BP13" s="233"/>
      <c r="BQ13" s="242">
        <v>7</v>
      </c>
      <c r="BR13" s="243"/>
      <c r="BS13" s="1080"/>
      <c r="BT13" s="1081"/>
      <c r="BU13" s="1081"/>
      <c r="BV13" s="1081"/>
      <c r="BW13" s="1081"/>
      <c r="BX13" s="1081"/>
      <c r="BY13" s="1081"/>
      <c r="BZ13" s="1081"/>
      <c r="CA13" s="1081"/>
      <c r="CB13" s="1081"/>
      <c r="CC13" s="1081"/>
      <c r="CD13" s="1081"/>
      <c r="CE13" s="1081"/>
      <c r="CF13" s="1081"/>
      <c r="CG13" s="1082"/>
      <c r="CH13" s="1055"/>
      <c r="CI13" s="1056"/>
      <c r="CJ13" s="1056"/>
      <c r="CK13" s="1056"/>
      <c r="CL13" s="1057"/>
      <c r="CM13" s="1055"/>
      <c r="CN13" s="1056"/>
      <c r="CO13" s="1056"/>
      <c r="CP13" s="1056"/>
      <c r="CQ13" s="1057"/>
      <c r="CR13" s="1055"/>
      <c r="CS13" s="1056"/>
      <c r="CT13" s="1056"/>
      <c r="CU13" s="1056"/>
      <c r="CV13" s="1057"/>
      <c r="CW13" s="1055"/>
      <c r="CX13" s="1056"/>
      <c r="CY13" s="1056"/>
      <c r="CZ13" s="1056"/>
      <c r="DA13" s="1057"/>
      <c r="DB13" s="1055"/>
      <c r="DC13" s="1056"/>
      <c r="DD13" s="1056"/>
      <c r="DE13" s="1056"/>
      <c r="DF13" s="1057"/>
      <c r="DG13" s="1055"/>
      <c r="DH13" s="1056"/>
      <c r="DI13" s="1056"/>
      <c r="DJ13" s="1056"/>
      <c r="DK13" s="1057"/>
      <c r="DL13" s="1055"/>
      <c r="DM13" s="1056"/>
      <c r="DN13" s="1056"/>
      <c r="DO13" s="1056"/>
      <c r="DP13" s="1057"/>
      <c r="DQ13" s="1055"/>
      <c r="DR13" s="1056"/>
      <c r="DS13" s="1056"/>
      <c r="DT13" s="1056"/>
      <c r="DU13" s="1057"/>
      <c r="DV13" s="1058"/>
      <c r="DW13" s="1059"/>
      <c r="DX13" s="1059"/>
      <c r="DY13" s="1059"/>
      <c r="DZ13" s="1060"/>
      <c r="EA13" s="234"/>
    </row>
    <row r="14" spans="1:131" s="235" customFormat="1" ht="26.25" hidden="1" customHeight="1" x14ac:dyDescent="0.15">
      <c r="A14" s="241">
        <v>8</v>
      </c>
      <c r="B14" s="1103"/>
      <c r="C14" s="1104"/>
      <c r="D14" s="1104"/>
      <c r="E14" s="1104"/>
      <c r="F14" s="1104"/>
      <c r="G14" s="1104"/>
      <c r="H14" s="1104"/>
      <c r="I14" s="1104"/>
      <c r="J14" s="1104"/>
      <c r="K14" s="1104"/>
      <c r="L14" s="1104"/>
      <c r="M14" s="1104"/>
      <c r="N14" s="1104"/>
      <c r="O14" s="1104"/>
      <c r="P14" s="1105"/>
      <c r="Q14" s="1109"/>
      <c r="R14" s="1110"/>
      <c r="S14" s="1110"/>
      <c r="T14" s="1110"/>
      <c r="U14" s="1110"/>
      <c r="V14" s="1110"/>
      <c r="W14" s="1110"/>
      <c r="X14" s="1110"/>
      <c r="Y14" s="1110"/>
      <c r="Z14" s="1110"/>
      <c r="AA14" s="1110"/>
      <c r="AB14" s="1110"/>
      <c r="AC14" s="1110"/>
      <c r="AD14" s="1110"/>
      <c r="AE14" s="1111"/>
      <c r="AF14" s="1085"/>
      <c r="AG14" s="1086"/>
      <c r="AH14" s="1086"/>
      <c r="AI14" s="1086"/>
      <c r="AJ14" s="1087"/>
      <c r="AK14" s="1152"/>
      <c r="AL14" s="1153"/>
      <c r="AM14" s="1153"/>
      <c r="AN14" s="1153"/>
      <c r="AO14" s="1153"/>
      <c r="AP14" s="1153"/>
      <c r="AQ14" s="1153"/>
      <c r="AR14" s="1153"/>
      <c r="AS14" s="1153"/>
      <c r="AT14" s="1153"/>
      <c r="AU14" s="1150"/>
      <c r="AV14" s="1150"/>
      <c r="AW14" s="1150"/>
      <c r="AX14" s="1150"/>
      <c r="AY14" s="1151"/>
      <c r="AZ14" s="232"/>
      <c r="BA14" s="232"/>
      <c r="BB14" s="232"/>
      <c r="BC14" s="232"/>
      <c r="BD14" s="232"/>
      <c r="BE14" s="233"/>
      <c r="BF14" s="233"/>
      <c r="BG14" s="233"/>
      <c r="BH14" s="233"/>
      <c r="BI14" s="233"/>
      <c r="BJ14" s="233"/>
      <c r="BK14" s="233"/>
      <c r="BL14" s="233"/>
      <c r="BM14" s="233"/>
      <c r="BN14" s="233"/>
      <c r="BO14" s="233"/>
      <c r="BP14" s="233"/>
      <c r="BQ14" s="242">
        <v>8</v>
      </c>
      <c r="BR14" s="243"/>
      <c r="BS14" s="1080"/>
      <c r="BT14" s="1081"/>
      <c r="BU14" s="1081"/>
      <c r="BV14" s="1081"/>
      <c r="BW14" s="1081"/>
      <c r="BX14" s="1081"/>
      <c r="BY14" s="1081"/>
      <c r="BZ14" s="1081"/>
      <c r="CA14" s="1081"/>
      <c r="CB14" s="1081"/>
      <c r="CC14" s="1081"/>
      <c r="CD14" s="1081"/>
      <c r="CE14" s="1081"/>
      <c r="CF14" s="1081"/>
      <c r="CG14" s="1082"/>
      <c r="CH14" s="1055"/>
      <c r="CI14" s="1056"/>
      <c r="CJ14" s="1056"/>
      <c r="CK14" s="1056"/>
      <c r="CL14" s="1057"/>
      <c r="CM14" s="1055"/>
      <c r="CN14" s="1056"/>
      <c r="CO14" s="1056"/>
      <c r="CP14" s="1056"/>
      <c r="CQ14" s="1057"/>
      <c r="CR14" s="1055"/>
      <c r="CS14" s="1056"/>
      <c r="CT14" s="1056"/>
      <c r="CU14" s="1056"/>
      <c r="CV14" s="1057"/>
      <c r="CW14" s="1055"/>
      <c r="CX14" s="1056"/>
      <c r="CY14" s="1056"/>
      <c r="CZ14" s="1056"/>
      <c r="DA14" s="1057"/>
      <c r="DB14" s="1055"/>
      <c r="DC14" s="1056"/>
      <c r="DD14" s="1056"/>
      <c r="DE14" s="1056"/>
      <c r="DF14" s="1057"/>
      <c r="DG14" s="1055"/>
      <c r="DH14" s="1056"/>
      <c r="DI14" s="1056"/>
      <c r="DJ14" s="1056"/>
      <c r="DK14" s="1057"/>
      <c r="DL14" s="1055"/>
      <c r="DM14" s="1056"/>
      <c r="DN14" s="1056"/>
      <c r="DO14" s="1056"/>
      <c r="DP14" s="1057"/>
      <c r="DQ14" s="1055"/>
      <c r="DR14" s="1056"/>
      <c r="DS14" s="1056"/>
      <c r="DT14" s="1056"/>
      <c r="DU14" s="1057"/>
      <c r="DV14" s="1058"/>
      <c r="DW14" s="1059"/>
      <c r="DX14" s="1059"/>
      <c r="DY14" s="1059"/>
      <c r="DZ14" s="1060"/>
      <c r="EA14" s="234"/>
    </row>
    <row r="15" spans="1:131" s="235" customFormat="1" ht="26.25" hidden="1" customHeight="1" x14ac:dyDescent="0.15">
      <c r="A15" s="241">
        <v>9</v>
      </c>
      <c r="B15" s="1103"/>
      <c r="C15" s="1104"/>
      <c r="D15" s="1104"/>
      <c r="E15" s="1104"/>
      <c r="F15" s="1104"/>
      <c r="G15" s="1104"/>
      <c r="H15" s="1104"/>
      <c r="I15" s="1104"/>
      <c r="J15" s="1104"/>
      <c r="K15" s="1104"/>
      <c r="L15" s="1104"/>
      <c r="M15" s="1104"/>
      <c r="N15" s="1104"/>
      <c r="O15" s="1104"/>
      <c r="P15" s="1105"/>
      <c r="Q15" s="1109"/>
      <c r="R15" s="1110"/>
      <c r="S15" s="1110"/>
      <c r="T15" s="1110"/>
      <c r="U15" s="1110"/>
      <c r="V15" s="1110"/>
      <c r="W15" s="1110"/>
      <c r="X15" s="1110"/>
      <c r="Y15" s="1110"/>
      <c r="Z15" s="1110"/>
      <c r="AA15" s="1110"/>
      <c r="AB15" s="1110"/>
      <c r="AC15" s="1110"/>
      <c r="AD15" s="1110"/>
      <c r="AE15" s="1111"/>
      <c r="AF15" s="1085"/>
      <c r="AG15" s="1086"/>
      <c r="AH15" s="1086"/>
      <c r="AI15" s="1086"/>
      <c r="AJ15" s="1087"/>
      <c r="AK15" s="1152"/>
      <c r="AL15" s="1153"/>
      <c r="AM15" s="1153"/>
      <c r="AN15" s="1153"/>
      <c r="AO15" s="1153"/>
      <c r="AP15" s="1153"/>
      <c r="AQ15" s="1153"/>
      <c r="AR15" s="1153"/>
      <c r="AS15" s="1153"/>
      <c r="AT15" s="1153"/>
      <c r="AU15" s="1150"/>
      <c r="AV15" s="1150"/>
      <c r="AW15" s="1150"/>
      <c r="AX15" s="1150"/>
      <c r="AY15" s="1151"/>
      <c r="AZ15" s="232"/>
      <c r="BA15" s="232"/>
      <c r="BB15" s="232"/>
      <c r="BC15" s="232"/>
      <c r="BD15" s="232"/>
      <c r="BE15" s="233"/>
      <c r="BF15" s="233"/>
      <c r="BG15" s="233"/>
      <c r="BH15" s="233"/>
      <c r="BI15" s="233"/>
      <c r="BJ15" s="233"/>
      <c r="BK15" s="233"/>
      <c r="BL15" s="233"/>
      <c r="BM15" s="233"/>
      <c r="BN15" s="233"/>
      <c r="BO15" s="233"/>
      <c r="BP15" s="233"/>
      <c r="BQ15" s="242">
        <v>9</v>
      </c>
      <c r="BR15" s="243"/>
      <c r="BS15" s="1080"/>
      <c r="BT15" s="1081"/>
      <c r="BU15" s="1081"/>
      <c r="BV15" s="1081"/>
      <c r="BW15" s="1081"/>
      <c r="BX15" s="1081"/>
      <c r="BY15" s="1081"/>
      <c r="BZ15" s="1081"/>
      <c r="CA15" s="1081"/>
      <c r="CB15" s="1081"/>
      <c r="CC15" s="1081"/>
      <c r="CD15" s="1081"/>
      <c r="CE15" s="1081"/>
      <c r="CF15" s="1081"/>
      <c r="CG15" s="1082"/>
      <c r="CH15" s="1055"/>
      <c r="CI15" s="1056"/>
      <c r="CJ15" s="1056"/>
      <c r="CK15" s="1056"/>
      <c r="CL15" s="1057"/>
      <c r="CM15" s="1055"/>
      <c r="CN15" s="1056"/>
      <c r="CO15" s="1056"/>
      <c r="CP15" s="1056"/>
      <c r="CQ15" s="1057"/>
      <c r="CR15" s="1055"/>
      <c r="CS15" s="1056"/>
      <c r="CT15" s="1056"/>
      <c r="CU15" s="1056"/>
      <c r="CV15" s="1057"/>
      <c r="CW15" s="1055"/>
      <c r="CX15" s="1056"/>
      <c r="CY15" s="1056"/>
      <c r="CZ15" s="1056"/>
      <c r="DA15" s="1057"/>
      <c r="DB15" s="1055"/>
      <c r="DC15" s="1056"/>
      <c r="DD15" s="1056"/>
      <c r="DE15" s="1056"/>
      <c r="DF15" s="1057"/>
      <c r="DG15" s="1055"/>
      <c r="DH15" s="1056"/>
      <c r="DI15" s="1056"/>
      <c r="DJ15" s="1056"/>
      <c r="DK15" s="1057"/>
      <c r="DL15" s="1055"/>
      <c r="DM15" s="1056"/>
      <c r="DN15" s="1056"/>
      <c r="DO15" s="1056"/>
      <c r="DP15" s="1057"/>
      <c r="DQ15" s="1055"/>
      <c r="DR15" s="1056"/>
      <c r="DS15" s="1056"/>
      <c r="DT15" s="1056"/>
      <c r="DU15" s="1057"/>
      <c r="DV15" s="1058"/>
      <c r="DW15" s="1059"/>
      <c r="DX15" s="1059"/>
      <c r="DY15" s="1059"/>
      <c r="DZ15" s="1060"/>
      <c r="EA15" s="234"/>
    </row>
    <row r="16" spans="1:131" s="235" customFormat="1" ht="26.25" hidden="1" customHeight="1" x14ac:dyDescent="0.15">
      <c r="A16" s="241">
        <v>10</v>
      </c>
      <c r="B16" s="1103"/>
      <c r="C16" s="1104"/>
      <c r="D16" s="1104"/>
      <c r="E16" s="1104"/>
      <c r="F16" s="1104"/>
      <c r="G16" s="1104"/>
      <c r="H16" s="1104"/>
      <c r="I16" s="1104"/>
      <c r="J16" s="1104"/>
      <c r="K16" s="1104"/>
      <c r="L16" s="1104"/>
      <c r="M16" s="1104"/>
      <c r="N16" s="1104"/>
      <c r="O16" s="1104"/>
      <c r="P16" s="1105"/>
      <c r="Q16" s="1109"/>
      <c r="R16" s="1110"/>
      <c r="S16" s="1110"/>
      <c r="T16" s="1110"/>
      <c r="U16" s="1110"/>
      <c r="V16" s="1110"/>
      <c r="W16" s="1110"/>
      <c r="X16" s="1110"/>
      <c r="Y16" s="1110"/>
      <c r="Z16" s="1110"/>
      <c r="AA16" s="1110"/>
      <c r="AB16" s="1110"/>
      <c r="AC16" s="1110"/>
      <c r="AD16" s="1110"/>
      <c r="AE16" s="1111"/>
      <c r="AF16" s="1085"/>
      <c r="AG16" s="1086"/>
      <c r="AH16" s="1086"/>
      <c r="AI16" s="1086"/>
      <c r="AJ16" s="1087"/>
      <c r="AK16" s="1152"/>
      <c r="AL16" s="1153"/>
      <c r="AM16" s="1153"/>
      <c r="AN16" s="1153"/>
      <c r="AO16" s="1153"/>
      <c r="AP16" s="1153"/>
      <c r="AQ16" s="1153"/>
      <c r="AR16" s="1153"/>
      <c r="AS16" s="1153"/>
      <c r="AT16" s="1153"/>
      <c r="AU16" s="1150"/>
      <c r="AV16" s="1150"/>
      <c r="AW16" s="1150"/>
      <c r="AX16" s="1150"/>
      <c r="AY16" s="1151"/>
      <c r="AZ16" s="232"/>
      <c r="BA16" s="232"/>
      <c r="BB16" s="232"/>
      <c r="BC16" s="232"/>
      <c r="BD16" s="232"/>
      <c r="BE16" s="233"/>
      <c r="BF16" s="233"/>
      <c r="BG16" s="233"/>
      <c r="BH16" s="233"/>
      <c r="BI16" s="233"/>
      <c r="BJ16" s="233"/>
      <c r="BK16" s="233"/>
      <c r="BL16" s="233"/>
      <c r="BM16" s="233"/>
      <c r="BN16" s="233"/>
      <c r="BO16" s="233"/>
      <c r="BP16" s="233"/>
      <c r="BQ16" s="242">
        <v>10</v>
      </c>
      <c r="BR16" s="243"/>
      <c r="BS16" s="1080"/>
      <c r="BT16" s="1081"/>
      <c r="BU16" s="1081"/>
      <c r="BV16" s="1081"/>
      <c r="BW16" s="1081"/>
      <c r="BX16" s="1081"/>
      <c r="BY16" s="1081"/>
      <c r="BZ16" s="1081"/>
      <c r="CA16" s="1081"/>
      <c r="CB16" s="1081"/>
      <c r="CC16" s="1081"/>
      <c r="CD16" s="1081"/>
      <c r="CE16" s="1081"/>
      <c r="CF16" s="1081"/>
      <c r="CG16" s="1082"/>
      <c r="CH16" s="1055"/>
      <c r="CI16" s="1056"/>
      <c r="CJ16" s="1056"/>
      <c r="CK16" s="1056"/>
      <c r="CL16" s="1057"/>
      <c r="CM16" s="1055"/>
      <c r="CN16" s="1056"/>
      <c r="CO16" s="1056"/>
      <c r="CP16" s="1056"/>
      <c r="CQ16" s="1057"/>
      <c r="CR16" s="1055"/>
      <c r="CS16" s="1056"/>
      <c r="CT16" s="1056"/>
      <c r="CU16" s="1056"/>
      <c r="CV16" s="1057"/>
      <c r="CW16" s="1055"/>
      <c r="CX16" s="1056"/>
      <c r="CY16" s="1056"/>
      <c r="CZ16" s="1056"/>
      <c r="DA16" s="1057"/>
      <c r="DB16" s="1055"/>
      <c r="DC16" s="1056"/>
      <c r="DD16" s="1056"/>
      <c r="DE16" s="1056"/>
      <c r="DF16" s="1057"/>
      <c r="DG16" s="1055"/>
      <c r="DH16" s="1056"/>
      <c r="DI16" s="1056"/>
      <c r="DJ16" s="1056"/>
      <c r="DK16" s="1057"/>
      <c r="DL16" s="1055"/>
      <c r="DM16" s="1056"/>
      <c r="DN16" s="1056"/>
      <c r="DO16" s="1056"/>
      <c r="DP16" s="1057"/>
      <c r="DQ16" s="1055"/>
      <c r="DR16" s="1056"/>
      <c r="DS16" s="1056"/>
      <c r="DT16" s="1056"/>
      <c r="DU16" s="1057"/>
      <c r="DV16" s="1058"/>
      <c r="DW16" s="1059"/>
      <c r="DX16" s="1059"/>
      <c r="DY16" s="1059"/>
      <c r="DZ16" s="1060"/>
      <c r="EA16" s="234"/>
    </row>
    <row r="17" spans="1:131" s="235" customFormat="1" ht="26.25" hidden="1" customHeight="1" x14ac:dyDescent="0.15">
      <c r="A17" s="241">
        <v>11</v>
      </c>
      <c r="B17" s="1103"/>
      <c r="C17" s="1104"/>
      <c r="D17" s="1104"/>
      <c r="E17" s="1104"/>
      <c r="F17" s="1104"/>
      <c r="G17" s="1104"/>
      <c r="H17" s="1104"/>
      <c r="I17" s="1104"/>
      <c r="J17" s="1104"/>
      <c r="K17" s="1104"/>
      <c r="L17" s="1104"/>
      <c r="M17" s="1104"/>
      <c r="N17" s="1104"/>
      <c r="O17" s="1104"/>
      <c r="P17" s="1105"/>
      <c r="Q17" s="1109"/>
      <c r="R17" s="1110"/>
      <c r="S17" s="1110"/>
      <c r="T17" s="1110"/>
      <c r="U17" s="1110"/>
      <c r="V17" s="1110"/>
      <c r="W17" s="1110"/>
      <c r="X17" s="1110"/>
      <c r="Y17" s="1110"/>
      <c r="Z17" s="1110"/>
      <c r="AA17" s="1110"/>
      <c r="AB17" s="1110"/>
      <c r="AC17" s="1110"/>
      <c r="AD17" s="1110"/>
      <c r="AE17" s="1111"/>
      <c r="AF17" s="1085"/>
      <c r="AG17" s="1086"/>
      <c r="AH17" s="1086"/>
      <c r="AI17" s="1086"/>
      <c r="AJ17" s="1087"/>
      <c r="AK17" s="1152"/>
      <c r="AL17" s="1153"/>
      <c r="AM17" s="1153"/>
      <c r="AN17" s="1153"/>
      <c r="AO17" s="1153"/>
      <c r="AP17" s="1153"/>
      <c r="AQ17" s="1153"/>
      <c r="AR17" s="1153"/>
      <c r="AS17" s="1153"/>
      <c r="AT17" s="1153"/>
      <c r="AU17" s="1150"/>
      <c r="AV17" s="1150"/>
      <c r="AW17" s="1150"/>
      <c r="AX17" s="1150"/>
      <c r="AY17" s="1151"/>
      <c r="AZ17" s="232"/>
      <c r="BA17" s="232"/>
      <c r="BB17" s="232"/>
      <c r="BC17" s="232"/>
      <c r="BD17" s="232"/>
      <c r="BE17" s="233"/>
      <c r="BF17" s="233"/>
      <c r="BG17" s="233"/>
      <c r="BH17" s="233"/>
      <c r="BI17" s="233"/>
      <c r="BJ17" s="233"/>
      <c r="BK17" s="233"/>
      <c r="BL17" s="233"/>
      <c r="BM17" s="233"/>
      <c r="BN17" s="233"/>
      <c r="BO17" s="233"/>
      <c r="BP17" s="233"/>
      <c r="BQ17" s="242">
        <v>11</v>
      </c>
      <c r="BR17" s="243"/>
      <c r="BS17" s="1080"/>
      <c r="BT17" s="1081"/>
      <c r="BU17" s="1081"/>
      <c r="BV17" s="1081"/>
      <c r="BW17" s="1081"/>
      <c r="BX17" s="1081"/>
      <c r="BY17" s="1081"/>
      <c r="BZ17" s="1081"/>
      <c r="CA17" s="1081"/>
      <c r="CB17" s="1081"/>
      <c r="CC17" s="1081"/>
      <c r="CD17" s="1081"/>
      <c r="CE17" s="1081"/>
      <c r="CF17" s="1081"/>
      <c r="CG17" s="1082"/>
      <c r="CH17" s="1055"/>
      <c r="CI17" s="1056"/>
      <c r="CJ17" s="1056"/>
      <c r="CK17" s="1056"/>
      <c r="CL17" s="1057"/>
      <c r="CM17" s="1055"/>
      <c r="CN17" s="1056"/>
      <c r="CO17" s="1056"/>
      <c r="CP17" s="1056"/>
      <c r="CQ17" s="1057"/>
      <c r="CR17" s="1055"/>
      <c r="CS17" s="1056"/>
      <c r="CT17" s="1056"/>
      <c r="CU17" s="1056"/>
      <c r="CV17" s="1057"/>
      <c r="CW17" s="1055"/>
      <c r="CX17" s="1056"/>
      <c r="CY17" s="1056"/>
      <c r="CZ17" s="1056"/>
      <c r="DA17" s="1057"/>
      <c r="DB17" s="1055"/>
      <c r="DC17" s="1056"/>
      <c r="DD17" s="1056"/>
      <c r="DE17" s="1056"/>
      <c r="DF17" s="1057"/>
      <c r="DG17" s="1055"/>
      <c r="DH17" s="1056"/>
      <c r="DI17" s="1056"/>
      <c r="DJ17" s="1056"/>
      <c r="DK17" s="1057"/>
      <c r="DL17" s="1055"/>
      <c r="DM17" s="1056"/>
      <c r="DN17" s="1056"/>
      <c r="DO17" s="1056"/>
      <c r="DP17" s="1057"/>
      <c r="DQ17" s="1055"/>
      <c r="DR17" s="1056"/>
      <c r="DS17" s="1056"/>
      <c r="DT17" s="1056"/>
      <c r="DU17" s="1057"/>
      <c r="DV17" s="1058"/>
      <c r="DW17" s="1059"/>
      <c r="DX17" s="1059"/>
      <c r="DY17" s="1059"/>
      <c r="DZ17" s="1060"/>
      <c r="EA17" s="234"/>
    </row>
    <row r="18" spans="1:131" s="235" customFormat="1" ht="26.25" hidden="1" customHeight="1" x14ac:dyDescent="0.15">
      <c r="A18" s="241">
        <v>12</v>
      </c>
      <c r="B18" s="1103"/>
      <c r="C18" s="1104"/>
      <c r="D18" s="1104"/>
      <c r="E18" s="1104"/>
      <c r="F18" s="1104"/>
      <c r="G18" s="1104"/>
      <c r="H18" s="1104"/>
      <c r="I18" s="1104"/>
      <c r="J18" s="1104"/>
      <c r="K18" s="1104"/>
      <c r="L18" s="1104"/>
      <c r="M18" s="1104"/>
      <c r="N18" s="1104"/>
      <c r="O18" s="1104"/>
      <c r="P18" s="1105"/>
      <c r="Q18" s="1109"/>
      <c r="R18" s="1110"/>
      <c r="S18" s="1110"/>
      <c r="T18" s="1110"/>
      <c r="U18" s="1110"/>
      <c r="V18" s="1110"/>
      <c r="W18" s="1110"/>
      <c r="X18" s="1110"/>
      <c r="Y18" s="1110"/>
      <c r="Z18" s="1110"/>
      <c r="AA18" s="1110"/>
      <c r="AB18" s="1110"/>
      <c r="AC18" s="1110"/>
      <c r="AD18" s="1110"/>
      <c r="AE18" s="1111"/>
      <c r="AF18" s="1085"/>
      <c r="AG18" s="1086"/>
      <c r="AH18" s="1086"/>
      <c r="AI18" s="1086"/>
      <c r="AJ18" s="1087"/>
      <c r="AK18" s="1152"/>
      <c r="AL18" s="1153"/>
      <c r="AM18" s="1153"/>
      <c r="AN18" s="1153"/>
      <c r="AO18" s="1153"/>
      <c r="AP18" s="1153"/>
      <c r="AQ18" s="1153"/>
      <c r="AR18" s="1153"/>
      <c r="AS18" s="1153"/>
      <c r="AT18" s="1153"/>
      <c r="AU18" s="1150"/>
      <c r="AV18" s="1150"/>
      <c r="AW18" s="1150"/>
      <c r="AX18" s="1150"/>
      <c r="AY18" s="1151"/>
      <c r="AZ18" s="232"/>
      <c r="BA18" s="232"/>
      <c r="BB18" s="232"/>
      <c r="BC18" s="232"/>
      <c r="BD18" s="232"/>
      <c r="BE18" s="233"/>
      <c r="BF18" s="233"/>
      <c r="BG18" s="233"/>
      <c r="BH18" s="233"/>
      <c r="BI18" s="233"/>
      <c r="BJ18" s="233"/>
      <c r="BK18" s="233"/>
      <c r="BL18" s="233"/>
      <c r="BM18" s="233"/>
      <c r="BN18" s="233"/>
      <c r="BO18" s="233"/>
      <c r="BP18" s="233"/>
      <c r="BQ18" s="242">
        <v>12</v>
      </c>
      <c r="BR18" s="243"/>
      <c r="BS18" s="1080"/>
      <c r="BT18" s="1081"/>
      <c r="BU18" s="1081"/>
      <c r="BV18" s="1081"/>
      <c r="BW18" s="1081"/>
      <c r="BX18" s="1081"/>
      <c r="BY18" s="1081"/>
      <c r="BZ18" s="1081"/>
      <c r="CA18" s="1081"/>
      <c r="CB18" s="1081"/>
      <c r="CC18" s="1081"/>
      <c r="CD18" s="1081"/>
      <c r="CE18" s="1081"/>
      <c r="CF18" s="1081"/>
      <c r="CG18" s="1082"/>
      <c r="CH18" s="1055"/>
      <c r="CI18" s="1056"/>
      <c r="CJ18" s="1056"/>
      <c r="CK18" s="1056"/>
      <c r="CL18" s="1057"/>
      <c r="CM18" s="1055"/>
      <c r="CN18" s="1056"/>
      <c r="CO18" s="1056"/>
      <c r="CP18" s="1056"/>
      <c r="CQ18" s="1057"/>
      <c r="CR18" s="1055"/>
      <c r="CS18" s="1056"/>
      <c r="CT18" s="1056"/>
      <c r="CU18" s="1056"/>
      <c r="CV18" s="1057"/>
      <c r="CW18" s="1055"/>
      <c r="CX18" s="1056"/>
      <c r="CY18" s="1056"/>
      <c r="CZ18" s="1056"/>
      <c r="DA18" s="1057"/>
      <c r="DB18" s="1055"/>
      <c r="DC18" s="1056"/>
      <c r="DD18" s="1056"/>
      <c r="DE18" s="1056"/>
      <c r="DF18" s="1057"/>
      <c r="DG18" s="1055"/>
      <c r="DH18" s="1056"/>
      <c r="DI18" s="1056"/>
      <c r="DJ18" s="1056"/>
      <c r="DK18" s="1057"/>
      <c r="DL18" s="1055"/>
      <c r="DM18" s="1056"/>
      <c r="DN18" s="1056"/>
      <c r="DO18" s="1056"/>
      <c r="DP18" s="1057"/>
      <c r="DQ18" s="1055"/>
      <c r="DR18" s="1056"/>
      <c r="DS18" s="1056"/>
      <c r="DT18" s="1056"/>
      <c r="DU18" s="1057"/>
      <c r="DV18" s="1058"/>
      <c r="DW18" s="1059"/>
      <c r="DX18" s="1059"/>
      <c r="DY18" s="1059"/>
      <c r="DZ18" s="1060"/>
      <c r="EA18" s="234"/>
    </row>
    <row r="19" spans="1:131" s="235" customFormat="1" ht="26.25" hidden="1" customHeight="1" x14ac:dyDescent="0.15">
      <c r="A19" s="241">
        <v>13</v>
      </c>
      <c r="B19" s="1103"/>
      <c r="C19" s="1104"/>
      <c r="D19" s="1104"/>
      <c r="E19" s="1104"/>
      <c r="F19" s="1104"/>
      <c r="G19" s="1104"/>
      <c r="H19" s="1104"/>
      <c r="I19" s="1104"/>
      <c r="J19" s="1104"/>
      <c r="K19" s="1104"/>
      <c r="L19" s="1104"/>
      <c r="M19" s="1104"/>
      <c r="N19" s="1104"/>
      <c r="O19" s="1104"/>
      <c r="P19" s="1105"/>
      <c r="Q19" s="1109"/>
      <c r="R19" s="1110"/>
      <c r="S19" s="1110"/>
      <c r="T19" s="1110"/>
      <c r="U19" s="1110"/>
      <c r="V19" s="1110"/>
      <c r="W19" s="1110"/>
      <c r="X19" s="1110"/>
      <c r="Y19" s="1110"/>
      <c r="Z19" s="1110"/>
      <c r="AA19" s="1110"/>
      <c r="AB19" s="1110"/>
      <c r="AC19" s="1110"/>
      <c r="AD19" s="1110"/>
      <c r="AE19" s="1111"/>
      <c r="AF19" s="1085"/>
      <c r="AG19" s="1086"/>
      <c r="AH19" s="1086"/>
      <c r="AI19" s="1086"/>
      <c r="AJ19" s="1087"/>
      <c r="AK19" s="1152"/>
      <c r="AL19" s="1153"/>
      <c r="AM19" s="1153"/>
      <c r="AN19" s="1153"/>
      <c r="AO19" s="1153"/>
      <c r="AP19" s="1153"/>
      <c r="AQ19" s="1153"/>
      <c r="AR19" s="1153"/>
      <c r="AS19" s="1153"/>
      <c r="AT19" s="1153"/>
      <c r="AU19" s="1150"/>
      <c r="AV19" s="1150"/>
      <c r="AW19" s="1150"/>
      <c r="AX19" s="1150"/>
      <c r="AY19" s="1151"/>
      <c r="AZ19" s="232"/>
      <c r="BA19" s="232"/>
      <c r="BB19" s="232"/>
      <c r="BC19" s="232"/>
      <c r="BD19" s="232"/>
      <c r="BE19" s="233"/>
      <c r="BF19" s="233"/>
      <c r="BG19" s="233"/>
      <c r="BH19" s="233"/>
      <c r="BI19" s="233"/>
      <c r="BJ19" s="233"/>
      <c r="BK19" s="233"/>
      <c r="BL19" s="233"/>
      <c r="BM19" s="233"/>
      <c r="BN19" s="233"/>
      <c r="BO19" s="233"/>
      <c r="BP19" s="233"/>
      <c r="BQ19" s="242">
        <v>13</v>
      </c>
      <c r="BR19" s="243"/>
      <c r="BS19" s="1080"/>
      <c r="BT19" s="1081"/>
      <c r="BU19" s="1081"/>
      <c r="BV19" s="1081"/>
      <c r="BW19" s="1081"/>
      <c r="BX19" s="1081"/>
      <c r="BY19" s="1081"/>
      <c r="BZ19" s="1081"/>
      <c r="CA19" s="1081"/>
      <c r="CB19" s="1081"/>
      <c r="CC19" s="1081"/>
      <c r="CD19" s="1081"/>
      <c r="CE19" s="1081"/>
      <c r="CF19" s="1081"/>
      <c r="CG19" s="1082"/>
      <c r="CH19" s="1055"/>
      <c r="CI19" s="1056"/>
      <c r="CJ19" s="1056"/>
      <c r="CK19" s="1056"/>
      <c r="CL19" s="1057"/>
      <c r="CM19" s="1055"/>
      <c r="CN19" s="1056"/>
      <c r="CO19" s="1056"/>
      <c r="CP19" s="1056"/>
      <c r="CQ19" s="1057"/>
      <c r="CR19" s="1055"/>
      <c r="CS19" s="1056"/>
      <c r="CT19" s="1056"/>
      <c r="CU19" s="1056"/>
      <c r="CV19" s="1057"/>
      <c r="CW19" s="1055"/>
      <c r="CX19" s="1056"/>
      <c r="CY19" s="1056"/>
      <c r="CZ19" s="1056"/>
      <c r="DA19" s="1057"/>
      <c r="DB19" s="1055"/>
      <c r="DC19" s="1056"/>
      <c r="DD19" s="1056"/>
      <c r="DE19" s="1056"/>
      <c r="DF19" s="1057"/>
      <c r="DG19" s="1055"/>
      <c r="DH19" s="1056"/>
      <c r="DI19" s="1056"/>
      <c r="DJ19" s="1056"/>
      <c r="DK19" s="1057"/>
      <c r="DL19" s="1055"/>
      <c r="DM19" s="1056"/>
      <c r="DN19" s="1056"/>
      <c r="DO19" s="1056"/>
      <c r="DP19" s="1057"/>
      <c r="DQ19" s="1055"/>
      <c r="DR19" s="1056"/>
      <c r="DS19" s="1056"/>
      <c r="DT19" s="1056"/>
      <c r="DU19" s="1057"/>
      <c r="DV19" s="1058"/>
      <c r="DW19" s="1059"/>
      <c r="DX19" s="1059"/>
      <c r="DY19" s="1059"/>
      <c r="DZ19" s="1060"/>
      <c r="EA19" s="234"/>
    </row>
    <row r="20" spans="1:131" s="235" customFormat="1" ht="26.25" hidden="1" customHeight="1" x14ac:dyDescent="0.15">
      <c r="A20" s="241">
        <v>14</v>
      </c>
      <c r="B20" s="1103"/>
      <c r="C20" s="1104"/>
      <c r="D20" s="1104"/>
      <c r="E20" s="1104"/>
      <c r="F20" s="1104"/>
      <c r="G20" s="1104"/>
      <c r="H20" s="1104"/>
      <c r="I20" s="1104"/>
      <c r="J20" s="1104"/>
      <c r="K20" s="1104"/>
      <c r="L20" s="1104"/>
      <c r="M20" s="1104"/>
      <c r="N20" s="1104"/>
      <c r="O20" s="1104"/>
      <c r="P20" s="1105"/>
      <c r="Q20" s="1109"/>
      <c r="R20" s="1110"/>
      <c r="S20" s="1110"/>
      <c r="T20" s="1110"/>
      <c r="U20" s="1110"/>
      <c r="V20" s="1110"/>
      <c r="W20" s="1110"/>
      <c r="X20" s="1110"/>
      <c r="Y20" s="1110"/>
      <c r="Z20" s="1110"/>
      <c r="AA20" s="1110"/>
      <c r="AB20" s="1110"/>
      <c r="AC20" s="1110"/>
      <c r="AD20" s="1110"/>
      <c r="AE20" s="1111"/>
      <c r="AF20" s="1085"/>
      <c r="AG20" s="1086"/>
      <c r="AH20" s="1086"/>
      <c r="AI20" s="1086"/>
      <c r="AJ20" s="1087"/>
      <c r="AK20" s="1152"/>
      <c r="AL20" s="1153"/>
      <c r="AM20" s="1153"/>
      <c r="AN20" s="1153"/>
      <c r="AO20" s="1153"/>
      <c r="AP20" s="1153"/>
      <c r="AQ20" s="1153"/>
      <c r="AR20" s="1153"/>
      <c r="AS20" s="1153"/>
      <c r="AT20" s="1153"/>
      <c r="AU20" s="1150"/>
      <c r="AV20" s="1150"/>
      <c r="AW20" s="1150"/>
      <c r="AX20" s="1150"/>
      <c r="AY20" s="1151"/>
      <c r="AZ20" s="232"/>
      <c r="BA20" s="232"/>
      <c r="BB20" s="232"/>
      <c r="BC20" s="232"/>
      <c r="BD20" s="232"/>
      <c r="BE20" s="233"/>
      <c r="BF20" s="233"/>
      <c r="BG20" s="233"/>
      <c r="BH20" s="233"/>
      <c r="BI20" s="233"/>
      <c r="BJ20" s="233"/>
      <c r="BK20" s="233"/>
      <c r="BL20" s="233"/>
      <c r="BM20" s="233"/>
      <c r="BN20" s="233"/>
      <c r="BO20" s="233"/>
      <c r="BP20" s="233"/>
      <c r="BQ20" s="242">
        <v>14</v>
      </c>
      <c r="BR20" s="243"/>
      <c r="BS20" s="1080"/>
      <c r="BT20" s="1081"/>
      <c r="BU20" s="1081"/>
      <c r="BV20" s="1081"/>
      <c r="BW20" s="1081"/>
      <c r="BX20" s="1081"/>
      <c r="BY20" s="1081"/>
      <c r="BZ20" s="1081"/>
      <c r="CA20" s="1081"/>
      <c r="CB20" s="1081"/>
      <c r="CC20" s="1081"/>
      <c r="CD20" s="1081"/>
      <c r="CE20" s="1081"/>
      <c r="CF20" s="1081"/>
      <c r="CG20" s="1082"/>
      <c r="CH20" s="1055"/>
      <c r="CI20" s="1056"/>
      <c r="CJ20" s="1056"/>
      <c r="CK20" s="1056"/>
      <c r="CL20" s="1057"/>
      <c r="CM20" s="1055"/>
      <c r="CN20" s="1056"/>
      <c r="CO20" s="1056"/>
      <c r="CP20" s="1056"/>
      <c r="CQ20" s="1057"/>
      <c r="CR20" s="1055"/>
      <c r="CS20" s="1056"/>
      <c r="CT20" s="1056"/>
      <c r="CU20" s="1056"/>
      <c r="CV20" s="1057"/>
      <c r="CW20" s="1055"/>
      <c r="CX20" s="1056"/>
      <c r="CY20" s="1056"/>
      <c r="CZ20" s="1056"/>
      <c r="DA20" s="1057"/>
      <c r="DB20" s="1055"/>
      <c r="DC20" s="1056"/>
      <c r="DD20" s="1056"/>
      <c r="DE20" s="1056"/>
      <c r="DF20" s="1057"/>
      <c r="DG20" s="1055"/>
      <c r="DH20" s="1056"/>
      <c r="DI20" s="1056"/>
      <c r="DJ20" s="1056"/>
      <c r="DK20" s="1057"/>
      <c r="DL20" s="1055"/>
      <c r="DM20" s="1056"/>
      <c r="DN20" s="1056"/>
      <c r="DO20" s="1056"/>
      <c r="DP20" s="1057"/>
      <c r="DQ20" s="1055"/>
      <c r="DR20" s="1056"/>
      <c r="DS20" s="1056"/>
      <c r="DT20" s="1056"/>
      <c r="DU20" s="1057"/>
      <c r="DV20" s="1058"/>
      <c r="DW20" s="1059"/>
      <c r="DX20" s="1059"/>
      <c r="DY20" s="1059"/>
      <c r="DZ20" s="1060"/>
      <c r="EA20" s="234"/>
    </row>
    <row r="21" spans="1:131" s="235" customFormat="1" ht="26.25" hidden="1" customHeight="1" thickBot="1" x14ac:dyDescent="0.2">
      <c r="A21" s="241">
        <v>15</v>
      </c>
      <c r="B21" s="1103"/>
      <c r="C21" s="1104"/>
      <c r="D21" s="1104"/>
      <c r="E21" s="1104"/>
      <c r="F21" s="1104"/>
      <c r="G21" s="1104"/>
      <c r="H21" s="1104"/>
      <c r="I21" s="1104"/>
      <c r="J21" s="1104"/>
      <c r="K21" s="1104"/>
      <c r="L21" s="1104"/>
      <c r="M21" s="1104"/>
      <c r="N21" s="1104"/>
      <c r="O21" s="1104"/>
      <c r="P21" s="1105"/>
      <c r="Q21" s="1109"/>
      <c r="R21" s="1110"/>
      <c r="S21" s="1110"/>
      <c r="T21" s="1110"/>
      <c r="U21" s="1110"/>
      <c r="V21" s="1110"/>
      <c r="W21" s="1110"/>
      <c r="X21" s="1110"/>
      <c r="Y21" s="1110"/>
      <c r="Z21" s="1110"/>
      <c r="AA21" s="1110"/>
      <c r="AB21" s="1110"/>
      <c r="AC21" s="1110"/>
      <c r="AD21" s="1110"/>
      <c r="AE21" s="1111"/>
      <c r="AF21" s="1085"/>
      <c r="AG21" s="1086"/>
      <c r="AH21" s="1086"/>
      <c r="AI21" s="1086"/>
      <c r="AJ21" s="1087"/>
      <c r="AK21" s="1152"/>
      <c r="AL21" s="1153"/>
      <c r="AM21" s="1153"/>
      <c r="AN21" s="1153"/>
      <c r="AO21" s="1153"/>
      <c r="AP21" s="1153"/>
      <c r="AQ21" s="1153"/>
      <c r="AR21" s="1153"/>
      <c r="AS21" s="1153"/>
      <c r="AT21" s="1153"/>
      <c r="AU21" s="1150"/>
      <c r="AV21" s="1150"/>
      <c r="AW21" s="1150"/>
      <c r="AX21" s="1150"/>
      <c r="AY21" s="1151"/>
      <c r="AZ21" s="232"/>
      <c r="BA21" s="232"/>
      <c r="BB21" s="232"/>
      <c r="BC21" s="232"/>
      <c r="BD21" s="232"/>
      <c r="BE21" s="233"/>
      <c r="BF21" s="233"/>
      <c r="BG21" s="233"/>
      <c r="BH21" s="233"/>
      <c r="BI21" s="233"/>
      <c r="BJ21" s="233"/>
      <c r="BK21" s="233"/>
      <c r="BL21" s="233"/>
      <c r="BM21" s="233"/>
      <c r="BN21" s="233"/>
      <c r="BO21" s="233"/>
      <c r="BP21" s="233"/>
      <c r="BQ21" s="242">
        <v>15</v>
      </c>
      <c r="BR21" s="243"/>
      <c r="BS21" s="1080"/>
      <c r="BT21" s="1081"/>
      <c r="BU21" s="1081"/>
      <c r="BV21" s="1081"/>
      <c r="BW21" s="1081"/>
      <c r="BX21" s="1081"/>
      <c r="BY21" s="1081"/>
      <c r="BZ21" s="1081"/>
      <c r="CA21" s="1081"/>
      <c r="CB21" s="1081"/>
      <c r="CC21" s="1081"/>
      <c r="CD21" s="1081"/>
      <c r="CE21" s="1081"/>
      <c r="CF21" s="1081"/>
      <c r="CG21" s="1082"/>
      <c r="CH21" s="1055"/>
      <c r="CI21" s="1056"/>
      <c r="CJ21" s="1056"/>
      <c r="CK21" s="1056"/>
      <c r="CL21" s="1057"/>
      <c r="CM21" s="1055"/>
      <c r="CN21" s="1056"/>
      <c r="CO21" s="1056"/>
      <c r="CP21" s="1056"/>
      <c r="CQ21" s="1057"/>
      <c r="CR21" s="1055"/>
      <c r="CS21" s="1056"/>
      <c r="CT21" s="1056"/>
      <c r="CU21" s="1056"/>
      <c r="CV21" s="1057"/>
      <c r="CW21" s="1055"/>
      <c r="CX21" s="1056"/>
      <c r="CY21" s="1056"/>
      <c r="CZ21" s="1056"/>
      <c r="DA21" s="1057"/>
      <c r="DB21" s="1055"/>
      <c r="DC21" s="1056"/>
      <c r="DD21" s="1056"/>
      <c r="DE21" s="1056"/>
      <c r="DF21" s="1057"/>
      <c r="DG21" s="1055"/>
      <c r="DH21" s="1056"/>
      <c r="DI21" s="1056"/>
      <c r="DJ21" s="1056"/>
      <c r="DK21" s="1057"/>
      <c r="DL21" s="1055"/>
      <c r="DM21" s="1056"/>
      <c r="DN21" s="1056"/>
      <c r="DO21" s="1056"/>
      <c r="DP21" s="1057"/>
      <c r="DQ21" s="1055"/>
      <c r="DR21" s="1056"/>
      <c r="DS21" s="1056"/>
      <c r="DT21" s="1056"/>
      <c r="DU21" s="1057"/>
      <c r="DV21" s="1058"/>
      <c r="DW21" s="1059"/>
      <c r="DX21" s="1059"/>
      <c r="DY21" s="1059"/>
      <c r="DZ21" s="1060"/>
      <c r="EA21" s="234"/>
    </row>
    <row r="22" spans="1:131" s="235" customFormat="1" ht="26.25" hidden="1" customHeight="1" x14ac:dyDescent="0.15">
      <c r="A22" s="241">
        <v>16</v>
      </c>
      <c r="B22" s="1103"/>
      <c r="C22" s="1104"/>
      <c r="D22" s="1104"/>
      <c r="E22" s="1104"/>
      <c r="F22" s="1104"/>
      <c r="G22" s="1104"/>
      <c r="H22" s="1104"/>
      <c r="I22" s="1104"/>
      <c r="J22" s="1104"/>
      <c r="K22" s="1104"/>
      <c r="L22" s="1104"/>
      <c r="M22" s="1104"/>
      <c r="N22" s="1104"/>
      <c r="O22" s="1104"/>
      <c r="P22" s="1105"/>
      <c r="Q22" s="1147"/>
      <c r="R22" s="1148"/>
      <c r="S22" s="1148"/>
      <c r="T22" s="1148"/>
      <c r="U22" s="1148"/>
      <c r="V22" s="1148"/>
      <c r="W22" s="1148"/>
      <c r="X22" s="1148"/>
      <c r="Y22" s="1148"/>
      <c r="Z22" s="1148"/>
      <c r="AA22" s="1148"/>
      <c r="AB22" s="1148"/>
      <c r="AC22" s="1148"/>
      <c r="AD22" s="1148"/>
      <c r="AE22" s="1149"/>
      <c r="AF22" s="1085"/>
      <c r="AG22" s="1086"/>
      <c r="AH22" s="1086"/>
      <c r="AI22" s="1086"/>
      <c r="AJ22" s="1087"/>
      <c r="AK22" s="1143"/>
      <c r="AL22" s="1144"/>
      <c r="AM22" s="1144"/>
      <c r="AN22" s="1144"/>
      <c r="AO22" s="1144"/>
      <c r="AP22" s="1144"/>
      <c r="AQ22" s="1144"/>
      <c r="AR22" s="1144"/>
      <c r="AS22" s="1144"/>
      <c r="AT22" s="1144"/>
      <c r="AU22" s="1145"/>
      <c r="AV22" s="1145"/>
      <c r="AW22" s="1145"/>
      <c r="AX22" s="1145"/>
      <c r="AY22" s="1146"/>
      <c r="AZ22" s="1101" t="s">
        <v>385</v>
      </c>
      <c r="BA22" s="1101"/>
      <c r="BB22" s="1101"/>
      <c r="BC22" s="1101"/>
      <c r="BD22" s="1102"/>
      <c r="BE22" s="233"/>
      <c r="BF22" s="233"/>
      <c r="BG22" s="233"/>
      <c r="BH22" s="233"/>
      <c r="BI22" s="233"/>
      <c r="BJ22" s="233"/>
      <c r="BK22" s="233"/>
      <c r="BL22" s="233"/>
      <c r="BM22" s="233"/>
      <c r="BN22" s="233"/>
      <c r="BO22" s="233"/>
      <c r="BP22" s="233"/>
      <c r="BQ22" s="242">
        <v>16</v>
      </c>
      <c r="BR22" s="243"/>
      <c r="BS22" s="1080"/>
      <c r="BT22" s="1081"/>
      <c r="BU22" s="1081"/>
      <c r="BV22" s="1081"/>
      <c r="BW22" s="1081"/>
      <c r="BX22" s="1081"/>
      <c r="BY22" s="1081"/>
      <c r="BZ22" s="1081"/>
      <c r="CA22" s="1081"/>
      <c r="CB22" s="1081"/>
      <c r="CC22" s="1081"/>
      <c r="CD22" s="1081"/>
      <c r="CE22" s="1081"/>
      <c r="CF22" s="1081"/>
      <c r="CG22" s="1082"/>
      <c r="CH22" s="1055"/>
      <c r="CI22" s="1056"/>
      <c r="CJ22" s="1056"/>
      <c r="CK22" s="1056"/>
      <c r="CL22" s="1057"/>
      <c r="CM22" s="1055"/>
      <c r="CN22" s="1056"/>
      <c r="CO22" s="1056"/>
      <c r="CP22" s="1056"/>
      <c r="CQ22" s="1057"/>
      <c r="CR22" s="1055"/>
      <c r="CS22" s="1056"/>
      <c r="CT22" s="1056"/>
      <c r="CU22" s="1056"/>
      <c r="CV22" s="1057"/>
      <c r="CW22" s="1055"/>
      <c r="CX22" s="1056"/>
      <c r="CY22" s="1056"/>
      <c r="CZ22" s="1056"/>
      <c r="DA22" s="1057"/>
      <c r="DB22" s="1055"/>
      <c r="DC22" s="1056"/>
      <c r="DD22" s="1056"/>
      <c r="DE22" s="1056"/>
      <c r="DF22" s="1057"/>
      <c r="DG22" s="1055"/>
      <c r="DH22" s="1056"/>
      <c r="DI22" s="1056"/>
      <c r="DJ22" s="1056"/>
      <c r="DK22" s="1057"/>
      <c r="DL22" s="1055"/>
      <c r="DM22" s="1056"/>
      <c r="DN22" s="1056"/>
      <c r="DO22" s="1056"/>
      <c r="DP22" s="1057"/>
      <c r="DQ22" s="1055"/>
      <c r="DR22" s="1056"/>
      <c r="DS22" s="1056"/>
      <c r="DT22" s="1056"/>
      <c r="DU22" s="1057"/>
      <c r="DV22" s="1058"/>
      <c r="DW22" s="1059"/>
      <c r="DX22" s="1059"/>
      <c r="DY22" s="1059"/>
      <c r="DZ22" s="1060"/>
      <c r="EA22" s="234"/>
    </row>
    <row r="23" spans="1:131" s="235" customFormat="1" ht="26.25" customHeight="1" thickBot="1" x14ac:dyDescent="0.2">
      <c r="A23" s="244" t="s">
        <v>386</v>
      </c>
      <c r="B23" s="1013" t="s">
        <v>387</v>
      </c>
      <c r="C23" s="1014"/>
      <c r="D23" s="1014"/>
      <c r="E23" s="1014"/>
      <c r="F23" s="1014"/>
      <c r="G23" s="1014"/>
      <c r="H23" s="1014"/>
      <c r="I23" s="1014"/>
      <c r="J23" s="1014"/>
      <c r="K23" s="1014"/>
      <c r="L23" s="1014"/>
      <c r="M23" s="1014"/>
      <c r="N23" s="1014"/>
      <c r="O23" s="1014"/>
      <c r="P23" s="1015"/>
      <c r="Q23" s="1134">
        <v>7053</v>
      </c>
      <c r="R23" s="1135"/>
      <c r="S23" s="1135"/>
      <c r="T23" s="1135"/>
      <c r="U23" s="1135"/>
      <c r="V23" s="1135">
        <v>6829</v>
      </c>
      <c r="W23" s="1135"/>
      <c r="X23" s="1135"/>
      <c r="Y23" s="1135"/>
      <c r="Z23" s="1135"/>
      <c r="AA23" s="1135">
        <v>224</v>
      </c>
      <c r="AB23" s="1135"/>
      <c r="AC23" s="1135"/>
      <c r="AD23" s="1135"/>
      <c r="AE23" s="1136"/>
      <c r="AF23" s="1137">
        <v>195</v>
      </c>
      <c r="AG23" s="1135"/>
      <c r="AH23" s="1135"/>
      <c r="AI23" s="1135"/>
      <c r="AJ23" s="1138"/>
      <c r="AK23" s="1139"/>
      <c r="AL23" s="1140"/>
      <c r="AM23" s="1140"/>
      <c r="AN23" s="1140"/>
      <c r="AO23" s="1140"/>
      <c r="AP23" s="1135">
        <v>13553</v>
      </c>
      <c r="AQ23" s="1135"/>
      <c r="AR23" s="1135"/>
      <c r="AS23" s="1135"/>
      <c r="AT23" s="1135"/>
      <c r="AU23" s="1141"/>
      <c r="AV23" s="1141"/>
      <c r="AW23" s="1141"/>
      <c r="AX23" s="1141"/>
      <c r="AY23" s="1142"/>
      <c r="AZ23" s="1131" t="s">
        <v>388</v>
      </c>
      <c r="BA23" s="1132"/>
      <c r="BB23" s="1132"/>
      <c r="BC23" s="1132"/>
      <c r="BD23" s="1133"/>
      <c r="BE23" s="233"/>
      <c r="BF23" s="233"/>
      <c r="BG23" s="233"/>
      <c r="BH23" s="233"/>
      <c r="BI23" s="233"/>
      <c r="BJ23" s="233"/>
      <c r="BK23" s="233"/>
      <c r="BL23" s="233"/>
      <c r="BM23" s="233"/>
      <c r="BN23" s="233"/>
      <c r="BO23" s="233"/>
      <c r="BP23" s="233"/>
      <c r="BQ23" s="242">
        <v>17</v>
      </c>
      <c r="BR23" s="243"/>
      <c r="BS23" s="1080"/>
      <c r="BT23" s="1081"/>
      <c r="BU23" s="1081"/>
      <c r="BV23" s="1081"/>
      <c r="BW23" s="1081"/>
      <c r="BX23" s="1081"/>
      <c r="BY23" s="1081"/>
      <c r="BZ23" s="1081"/>
      <c r="CA23" s="1081"/>
      <c r="CB23" s="1081"/>
      <c r="CC23" s="1081"/>
      <c r="CD23" s="1081"/>
      <c r="CE23" s="1081"/>
      <c r="CF23" s="1081"/>
      <c r="CG23" s="1082"/>
      <c r="CH23" s="1055"/>
      <c r="CI23" s="1056"/>
      <c r="CJ23" s="1056"/>
      <c r="CK23" s="1056"/>
      <c r="CL23" s="1057"/>
      <c r="CM23" s="1055"/>
      <c r="CN23" s="1056"/>
      <c r="CO23" s="1056"/>
      <c r="CP23" s="1056"/>
      <c r="CQ23" s="1057"/>
      <c r="CR23" s="1055"/>
      <c r="CS23" s="1056"/>
      <c r="CT23" s="1056"/>
      <c r="CU23" s="1056"/>
      <c r="CV23" s="1057"/>
      <c r="CW23" s="1055"/>
      <c r="CX23" s="1056"/>
      <c r="CY23" s="1056"/>
      <c r="CZ23" s="1056"/>
      <c r="DA23" s="1057"/>
      <c r="DB23" s="1055"/>
      <c r="DC23" s="1056"/>
      <c r="DD23" s="1056"/>
      <c r="DE23" s="1056"/>
      <c r="DF23" s="1057"/>
      <c r="DG23" s="1055"/>
      <c r="DH23" s="1056"/>
      <c r="DI23" s="1056"/>
      <c r="DJ23" s="1056"/>
      <c r="DK23" s="1057"/>
      <c r="DL23" s="1055"/>
      <c r="DM23" s="1056"/>
      <c r="DN23" s="1056"/>
      <c r="DO23" s="1056"/>
      <c r="DP23" s="1057"/>
      <c r="DQ23" s="1055"/>
      <c r="DR23" s="1056"/>
      <c r="DS23" s="1056"/>
      <c r="DT23" s="1056"/>
      <c r="DU23" s="1057"/>
      <c r="DV23" s="1058"/>
      <c r="DW23" s="1059"/>
      <c r="DX23" s="1059"/>
      <c r="DY23" s="1059"/>
      <c r="DZ23" s="1060"/>
      <c r="EA23" s="234"/>
    </row>
    <row r="24" spans="1:131" s="235" customFormat="1" ht="26.25" customHeight="1" x14ac:dyDescent="0.15">
      <c r="A24" s="1130" t="s">
        <v>389</v>
      </c>
      <c r="B24" s="1130"/>
      <c r="C24" s="1130"/>
      <c r="D24" s="1130"/>
      <c r="E24" s="1130"/>
      <c r="F24" s="1130"/>
      <c r="G24" s="1130"/>
      <c r="H24" s="1130"/>
      <c r="I24" s="1130"/>
      <c r="J24" s="1130"/>
      <c r="K24" s="1130"/>
      <c r="L24" s="1130"/>
      <c r="M24" s="1130"/>
      <c r="N24" s="1130"/>
      <c r="O24" s="1130"/>
      <c r="P24" s="1130"/>
      <c r="Q24" s="1130"/>
      <c r="R24" s="1130"/>
      <c r="S24" s="1130"/>
      <c r="T24" s="1130"/>
      <c r="U24" s="1130"/>
      <c r="V24" s="1130"/>
      <c r="W24" s="1130"/>
      <c r="X24" s="1130"/>
      <c r="Y24" s="1130"/>
      <c r="Z24" s="1130"/>
      <c r="AA24" s="1130"/>
      <c r="AB24" s="1130"/>
      <c r="AC24" s="1130"/>
      <c r="AD24" s="1130"/>
      <c r="AE24" s="1130"/>
      <c r="AF24" s="1130"/>
      <c r="AG24" s="1130"/>
      <c r="AH24" s="1130"/>
      <c r="AI24" s="1130"/>
      <c r="AJ24" s="1130"/>
      <c r="AK24" s="1130"/>
      <c r="AL24" s="1130"/>
      <c r="AM24" s="1130"/>
      <c r="AN24" s="1130"/>
      <c r="AO24" s="1130"/>
      <c r="AP24" s="1130"/>
      <c r="AQ24" s="1130"/>
      <c r="AR24" s="1130"/>
      <c r="AS24" s="1130"/>
      <c r="AT24" s="1130"/>
      <c r="AU24" s="1130"/>
      <c r="AV24" s="1130"/>
      <c r="AW24" s="1130"/>
      <c r="AX24" s="1130"/>
      <c r="AY24" s="1130"/>
      <c r="AZ24" s="232"/>
      <c r="BA24" s="232"/>
      <c r="BB24" s="232"/>
      <c r="BC24" s="232"/>
      <c r="BD24" s="232"/>
      <c r="BE24" s="233"/>
      <c r="BF24" s="233"/>
      <c r="BG24" s="233"/>
      <c r="BH24" s="233"/>
      <c r="BI24" s="233"/>
      <c r="BJ24" s="233"/>
      <c r="BK24" s="233"/>
      <c r="BL24" s="233"/>
      <c r="BM24" s="233"/>
      <c r="BN24" s="233"/>
      <c r="BO24" s="233"/>
      <c r="BP24" s="233"/>
      <c r="BQ24" s="242">
        <v>18</v>
      </c>
      <c r="BR24" s="243"/>
      <c r="BS24" s="1080"/>
      <c r="BT24" s="1081"/>
      <c r="BU24" s="1081"/>
      <c r="BV24" s="1081"/>
      <c r="BW24" s="1081"/>
      <c r="BX24" s="1081"/>
      <c r="BY24" s="1081"/>
      <c r="BZ24" s="1081"/>
      <c r="CA24" s="1081"/>
      <c r="CB24" s="1081"/>
      <c r="CC24" s="1081"/>
      <c r="CD24" s="1081"/>
      <c r="CE24" s="1081"/>
      <c r="CF24" s="1081"/>
      <c r="CG24" s="1082"/>
      <c r="CH24" s="1055"/>
      <c r="CI24" s="1056"/>
      <c r="CJ24" s="1056"/>
      <c r="CK24" s="1056"/>
      <c r="CL24" s="1057"/>
      <c r="CM24" s="1055"/>
      <c r="CN24" s="1056"/>
      <c r="CO24" s="1056"/>
      <c r="CP24" s="1056"/>
      <c r="CQ24" s="1057"/>
      <c r="CR24" s="1055"/>
      <c r="CS24" s="1056"/>
      <c r="CT24" s="1056"/>
      <c r="CU24" s="1056"/>
      <c r="CV24" s="1057"/>
      <c r="CW24" s="1055"/>
      <c r="CX24" s="1056"/>
      <c r="CY24" s="1056"/>
      <c r="CZ24" s="1056"/>
      <c r="DA24" s="1057"/>
      <c r="DB24" s="1055"/>
      <c r="DC24" s="1056"/>
      <c r="DD24" s="1056"/>
      <c r="DE24" s="1056"/>
      <c r="DF24" s="1057"/>
      <c r="DG24" s="1055"/>
      <c r="DH24" s="1056"/>
      <c r="DI24" s="1056"/>
      <c r="DJ24" s="1056"/>
      <c r="DK24" s="1057"/>
      <c r="DL24" s="1055"/>
      <c r="DM24" s="1056"/>
      <c r="DN24" s="1056"/>
      <c r="DO24" s="1056"/>
      <c r="DP24" s="1057"/>
      <c r="DQ24" s="1055"/>
      <c r="DR24" s="1056"/>
      <c r="DS24" s="1056"/>
      <c r="DT24" s="1056"/>
      <c r="DU24" s="1057"/>
      <c r="DV24" s="1058"/>
      <c r="DW24" s="1059"/>
      <c r="DX24" s="1059"/>
      <c r="DY24" s="1059"/>
      <c r="DZ24" s="1060"/>
      <c r="EA24" s="234"/>
    </row>
    <row r="25" spans="1:131" s="227" customFormat="1" ht="26.25" customHeight="1" thickBot="1" x14ac:dyDescent="0.2">
      <c r="A25" s="1129" t="s">
        <v>390</v>
      </c>
      <c r="B25" s="1129"/>
      <c r="C25" s="1129"/>
      <c r="D25" s="1129"/>
      <c r="E25" s="1129"/>
      <c r="F25" s="1129"/>
      <c r="G25" s="1129"/>
      <c r="H25" s="1129"/>
      <c r="I25" s="1129"/>
      <c r="J25" s="1129"/>
      <c r="K25" s="1129"/>
      <c r="L25" s="1129"/>
      <c r="M25" s="1129"/>
      <c r="N25" s="1129"/>
      <c r="O25" s="1129"/>
      <c r="P25" s="1129"/>
      <c r="Q25" s="1129"/>
      <c r="R25" s="1129"/>
      <c r="S25" s="1129"/>
      <c r="T25" s="1129"/>
      <c r="U25" s="1129"/>
      <c r="V25" s="1129"/>
      <c r="W25" s="1129"/>
      <c r="X25" s="1129"/>
      <c r="Y25" s="1129"/>
      <c r="Z25" s="1129"/>
      <c r="AA25" s="1129"/>
      <c r="AB25" s="1129"/>
      <c r="AC25" s="1129"/>
      <c r="AD25" s="1129"/>
      <c r="AE25" s="1129"/>
      <c r="AF25" s="1129"/>
      <c r="AG25" s="1129"/>
      <c r="AH25" s="1129"/>
      <c r="AI25" s="1129"/>
      <c r="AJ25" s="1129"/>
      <c r="AK25" s="1129"/>
      <c r="AL25" s="1129"/>
      <c r="AM25" s="1129"/>
      <c r="AN25" s="1129"/>
      <c r="AO25" s="1129"/>
      <c r="AP25" s="1129"/>
      <c r="AQ25" s="1129"/>
      <c r="AR25" s="1129"/>
      <c r="AS25" s="1129"/>
      <c r="AT25" s="1129"/>
      <c r="AU25" s="1129"/>
      <c r="AV25" s="1129"/>
      <c r="AW25" s="1129"/>
      <c r="AX25" s="1129"/>
      <c r="AY25" s="1129"/>
      <c r="AZ25" s="1129"/>
      <c r="BA25" s="1129"/>
      <c r="BB25" s="1129"/>
      <c r="BC25" s="1129"/>
      <c r="BD25" s="1129"/>
      <c r="BE25" s="1129"/>
      <c r="BF25" s="1129"/>
      <c r="BG25" s="1129"/>
      <c r="BH25" s="1129"/>
      <c r="BI25" s="1129"/>
      <c r="BJ25" s="232"/>
      <c r="BK25" s="232"/>
      <c r="BL25" s="232"/>
      <c r="BM25" s="232"/>
      <c r="BN25" s="232"/>
      <c r="BO25" s="245"/>
      <c r="BP25" s="245"/>
      <c r="BQ25" s="242">
        <v>19</v>
      </c>
      <c r="BR25" s="243"/>
      <c r="BS25" s="1080"/>
      <c r="BT25" s="1081"/>
      <c r="BU25" s="1081"/>
      <c r="BV25" s="1081"/>
      <c r="BW25" s="1081"/>
      <c r="BX25" s="1081"/>
      <c r="BY25" s="1081"/>
      <c r="BZ25" s="1081"/>
      <c r="CA25" s="1081"/>
      <c r="CB25" s="1081"/>
      <c r="CC25" s="1081"/>
      <c r="CD25" s="1081"/>
      <c r="CE25" s="1081"/>
      <c r="CF25" s="1081"/>
      <c r="CG25" s="1082"/>
      <c r="CH25" s="1055"/>
      <c r="CI25" s="1056"/>
      <c r="CJ25" s="1056"/>
      <c r="CK25" s="1056"/>
      <c r="CL25" s="1057"/>
      <c r="CM25" s="1055"/>
      <c r="CN25" s="1056"/>
      <c r="CO25" s="1056"/>
      <c r="CP25" s="1056"/>
      <c r="CQ25" s="1057"/>
      <c r="CR25" s="1055"/>
      <c r="CS25" s="1056"/>
      <c r="CT25" s="1056"/>
      <c r="CU25" s="1056"/>
      <c r="CV25" s="1057"/>
      <c r="CW25" s="1055"/>
      <c r="CX25" s="1056"/>
      <c r="CY25" s="1056"/>
      <c r="CZ25" s="1056"/>
      <c r="DA25" s="1057"/>
      <c r="DB25" s="1055"/>
      <c r="DC25" s="1056"/>
      <c r="DD25" s="1056"/>
      <c r="DE25" s="1056"/>
      <c r="DF25" s="1057"/>
      <c r="DG25" s="1055"/>
      <c r="DH25" s="1056"/>
      <c r="DI25" s="1056"/>
      <c r="DJ25" s="1056"/>
      <c r="DK25" s="1057"/>
      <c r="DL25" s="1055"/>
      <c r="DM25" s="1056"/>
      <c r="DN25" s="1056"/>
      <c r="DO25" s="1056"/>
      <c r="DP25" s="1057"/>
      <c r="DQ25" s="1055"/>
      <c r="DR25" s="1056"/>
      <c r="DS25" s="1056"/>
      <c r="DT25" s="1056"/>
      <c r="DU25" s="1057"/>
      <c r="DV25" s="1058"/>
      <c r="DW25" s="1059"/>
      <c r="DX25" s="1059"/>
      <c r="DY25" s="1059"/>
      <c r="DZ25" s="1060"/>
      <c r="EA25" s="226"/>
    </row>
    <row r="26" spans="1:131" s="227" customFormat="1" ht="26.25" customHeight="1" x14ac:dyDescent="0.15">
      <c r="A26" s="1061" t="s">
        <v>364</v>
      </c>
      <c r="B26" s="1062"/>
      <c r="C26" s="1062"/>
      <c r="D26" s="1062"/>
      <c r="E26" s="1062"/>
      <c r="F26" s="1062"/>
      <c r="G26" s="1062"/>
      <c r="H26" s="1062"/>
      <c r="I26" s="1062"/>
      <c r="J26" s="1062"/>
      <c r="K26" s="1062"/>
      <c r="L26" s="1062"/>
      <c r="M26" s="1062"/>
      <c r="N26" s="1062"/>
      <c r="O26" s="1062"/>
      <c r="P26" s="1063"/>
      <c r="Q26" s="1067" t="s">
        <v>391</v>
      </c>
      <c r="R26" s="1068"/>
      <c r="S26" s="1068"/>
      <c r="T26" s="1068"/>
      <c r="U26" s="1069"/>
      <c r="V26" s="1067" t="s">
        <v>392</v>
      </c>
      <c r="W26" s="1068"/>
      <c r="X26" s="1068"/>
      <c r="Y26" s="1068"/>
      <c r="Z26" s="1069"/>
      <c r="AA26" s="1067" t="s">
        <v>393</v>
      </c>
      <c r="AB26" s="1068"/>
      <c r="AC26" s="1068"/>
      <c r="AD26" s="1068"/>
      <c r="AE26" s="1068"/>
      <c r="AF26" s="1125" t="s">
        <v>394</v>
      </c>
      <c r="AG26" s="1074"/>
      <c r="AH26" s="1074"/>
      <c r="AI26" s="1074"/>
      <c r="AJ26" s="1126"/>
      <c r="AK26" s="1068" t="s">
        <v>395</v>
      </c>
      <c r="AL26" s="1068"/>
      <c r="AM26" s="1068"/>
      <c r="AN26" s="1068"/>
      <c r="AO26" s="1069"/>
      <c r="AP26" s="1067" t="s">
        <v>396</v>
      </c>
      <c r="AQ26" s="1068"/>
      <c r="AR26" s="1068"/>
      <c r="AS26" s="1068"/>
      <c r="AT26" s="1069"/>
      <c r="AU26" s="1067" t="s">
        <v>397</v>
      </c>
      <c r="AV26" s="1068"/>
      <c r="AW26" s="1068"/>
      <c r="AX26" s="1068"/>
      <c r="AY26" s="1069"/>
      <c r="AZ26" s="1067" t="s">
        <v>398</v>
      </c>
      <c r="BA26" s="1068"/>
      <c r="BB26" s="1068"/>
      <c r="BC26" s="1068"/>
      <c r="BD26" s="1069"/>
      <c r="BE26" s="1067" t="s">
        <v>371</v>
      </c>
      <c r="BF26" s="1068"/>
      <c r="BG26" s="1068"/>
      <c r="BH26" s="1068"/>
      <c r="BI26" s="1083"/>
      <c r="BJ26" s="232"/>
      <c r="BK26" s="232"/>
      <c r="BL26" s="232"/>
      <c r="BM26" s="232"/>
      <c r="BN26" s="232"/>
      <c r="BO26" s="245"/>
      <c r="BP26" s="245"/>
      <c r="BQ26" s="242">
        <v>20</v>
      </c>
      <c r="BR26" s="243"/>
      <c r="BS26" s="1080"/>
      <c r="BT26" s="1081"/>
      <c r="BU26" s="1081"/>
      <c r="BV26" s="1081"/>
      <c r="BW26" s="1081"/>
      <c r="BX26" s="1081"/>
      <c r="BY26" s="1081"/>
      <c r="BZ26" s="1081"/>
      <c r="CA26" s="1081"/>
      <c r="CB26" s="1081"/>
      <c r="CC26" s="1081"/>
      <c r="CD26" s="1081"/>
      <c r="CE26" s="1081"/>
      <c r="CF26" s="1081"/>
      <c r="CG26" s="1082"/>
      <c r="CH26" s="1055"/>
      <c r="CI26" s="1056"/>
      <c r="CJ26" s="1056"/>
      <c r="CK26" s="1056"/>
      <c r="CL26" s="1057"/>
      <c r="CM26" s="1055"/>
      <c r="CN26" s="1056"/>
      <c r="CO26" s="1056"/>
      <c r="CP26" s="1056"/>
      <c r="CQ26" s="1057"/>
      <c r="CR26" s="1055"/>
      <c r="CS26" s="1056"/>
      <c r="CT26" s="1056"/>
      <c r="CU26" s="1056"/>
      <c r="CV26" s="1057"/>
      <c r="CW26" s="1055"/>
      <c r="CX26" s="1056"/>
      <c r="CY26" s="1056"/>
      <c r="CZ26" s="1056"/>
      <c r="DA26" s="1057"/>
      <c r="DB26" s="1055"/>
      <c r="DC26" s="1056"/>
      <c r="DD26" s="1056"/>
      <c r="DE26" s="1056"/>
      <c r="DF26" s="1057"/>
      <c r="DG26" s="1055"/>
      <c r="DH26" s="1056"/>
      <c r="DI26" s="1056"/>
      <c r="DJ26" s="1056"/>
      <c r="DK26" s="1057"/>
      <c r="DL26" s="1055"/>
      <c r="DM26" s="1056"/>
      <c r="DN26" s="1056"/>
      <c r="DO26" s="1056"/>
      <c r="DP26" s="1057"/>
      <c r="DQ26" s="1055"/>
      <c r="DR26" s="1056"/>
      <c r="DS26" s="1056"/>
      <c r="DT26" s="1056"/>
      <c r="DU26" s="1057"/>
      <c r="DV26" s="1058"/>
      <c r="DW26" s="1059"/>
      <c r="DX26" s="1059"/>
      <c r="DY26" s="1059"/>
      <c r="DZ26" s="1060"/>
      <c r="EA26" s="226"/>
    </row>
    <row r="27" spans="1:131" s="227" customFormat="1" ht="26.25" customHeight="1" thickBot="1" x14ac:dyDescent="0.2">
      <c r="A27" s="1064"/>
      <c r="B27" s="1065"/>
      <c r="C27" s="1065"/>
      <c r="D27" s="1065"/>
      <c r="E27" s="1065"/>
      <c r="F27" s="1065"/>
      <c r="G27" s="1065"/>
      <c r="H27" s="1065"/>
      <c r="I27" s="1065"/>
      <c r="J27" s="1065"/>
      <c r="K27" s="1065"/>
      <c r="L27" s="1065"/>
      <c r="M27" s="1065"/>
      <c r="N27" s="1065"/>
      <c r="O27" s="1065"/>
      <c r="P27" s="1066"/>
      <c r="Q27" s="1070"/>
      <c r="R27" s="1071"/>
      <c r="S27" s="1071"/>
      <c r="T27" s="1071"/>
      <c r="U27" s="1072"/>
      <c r="V27" s="1070"/>
      <c r="W27" s="1071"/>
      <c r="X27" s="1071"/>
      <c r="Y27" s="1071"/>
      <c r="Z27" s="1072"/>
      <c r="AA27" s="1070"/>
      <c r="AB27" s="1071"/>
      <c r="AC27" s="1071"/>
      <c r="AD27" s="1071"/>
      <c r="AE27" s="1071"/>
      <c r="AF27" s="1127"/>
      <c r="AG27" s="1077"/>
      <c r="AH27" s="1077"/>
      <c r="AI27" s="1077"/>
      <c r="AJ27" s="1128"/>
      <c r="AK27" s="1071"/>
      <c r="AL27" s="1071"/>
      <c r="AM27" s="1071"/>
      <c r="AN27" s="1071"/>
      <c r="AO27" s="1072"/>
      <c r="AP27" s="1070"/>
      <c r="AQ27" s="1071"/>
      <c r="AR27" s="1071"/>
      <c r="AS27" s="1071"/>
      <c r="AT27" s="1072"/>
      <c r="AU27" s="1070"/>
      <c r="AV27" s="1071"/>
      <c r="AW27" s="1071"/>
      <c r="AX27" s="1071"/>
      <c r="AY27" s="1072"/>
      <c r="AZ27" s="1070"/>
      <c r="BA27" s="1071"/>
      <c r="BB27" s="1071"/>
      <c r="BC27" s="1071"/>
      <c r="BD27" s="1072"/>
      <c r="BE27" s="1070"/>
      <c r="BF27" s="1071"/>
      <c r="BG27" s="1071"/>
      <c r="BH27" s="1071"/>
      <c r="BI27" s="1084"/>
      <c r="BJ27" s="232"/>
      <c r="BK27" s="232"/>
      <c r="BL27" s="232"/>
      <c r="BM27" s="232"/>
      <c r="BN27" s="232"/>
      <c r="BO27" s="245"/>
      <c r="BP27" s="245"/>
      <c r="BQ27" s="242">
        <v>21</v>
      </c>
      <c r="BR27" s="243"/>
      <c r="BS27" s="1080"/>
      <c r="BT27" s="1081"/>
      <c r="BU27" s="1081"/>
      <c r="BV27" s="1081"/>
      <c r="BW27" s="1081"/>
      <c r="BX27" s="1081"/>
      <c r="BY27" s="1081"/>
      <c r="BZ27" s="1081"/>
      <c r="CA27" s="1081"/>
      <c r="CB27" s="1081"/>
      <c r="CC27" s="1081"/>
      <c r="CD27" s="1081"/>
      <c r="CE27" s="1081"/>
      <c r="CF27" s="1081"/>
      <c r="CG27" s="1082"/>
      <c r="CH27" s="1055"/>
      <c r="CI27" s="1056"/>
      <c r="CJ27" s="1056"/>
      <c r="CK27" s="1056"/>
      <c r="CL27" s="1057"/>
      <c r="CM27" s="1055"/>
      <c r="CN27" s="1056"/>
      <c r="CO27" s="1056"/>
      <c r="CP27" s="1056"/>
      <c r="CQ27" s="1057"/>
      <c r="CR27" s="1055"/>
      <c r="CS27" s="1056"/>
      <c r="CT27" s="1056"/>
      <c r="CU27" s="1056"/>
      <c r="CV27" s="1057"/>
      <c r="CW27" s="1055"/>
      <c r="CX27" s="1056"/>
      <c r="CY27" s="1056"/>
      <c r="CZ27" s="1056"/>
      <c r="DA27" s="1057"/>
      <c r="DB27" s="1055"/>
      <c r="DC27" s="1056"/>
      <c r="DD27" s="1056"/>
      <c r="DE27" s="1056"/>
      <c r="DF27" s="1057"/>
      <c r="DG27" s="1055"/>
      <c r="DH27" s="1056"/>
      <c r="DI27" s="1056"/>
      <c r="DJ27" s="1056"/>
      <c r="DK27" s="1057"/>
      <c r="DL27" s="1055"/>
      <c r="DM27" s="1056"/>
      <c r="DN27" s="1056"/>
      <c r="DO27" s="1056"/>
      <c r="DP27" s="1057"/>
      <c r="DQ27" s="1055"/>
      <c r="DR27" s="1056"/>
      <c r="DS27" s="1056"/>
      <c r="DT27" s="1056"/>
      <c r="DU27" s="1057"/>
      <c r="DV27" s="1058"/>
      <c r="DW27" s="1059"/>
      <c r="DX27" s="1059"/>
      <c r="DY27" s="1059"/>
      <c r="DZ27" s="1060"/>
      <c r="EA27" s="226"/>
    </row>
    <row r="28" spans="1:131" s="227" customFormat="1" ht="26.25" customHeight="1" thickTop="1" x14ac:dyDescent="0.15">
      <c r="A28" s="246">
        <v>1</v>
      </c>
      <c r="B28" s="1116" t="s">
        <v>399</v>
      </c>
      <c r="C28" s="1117"/>
      <c r="D28" s="1117"/>
      <c r="E28" s="1117"/>
      <c r="F28" s="1117"/>
      <c r="G28" s="1117"/>
      <c r="H28" s="1117"/>
      <c r="I28" s="1117"/>
      <c r="J28" s="1117"/>
      <c r="K28" s="1117"/>
      <c r="L28" s="1117"/>
      <c r="M28" s="1117"/>
      <c r="N28" s="1117"/>
      <c r="O28" s="1117"/>
      <c r="P28" s="1118"/>
      <c r="Q28" s="1119">
        <v>2917</v>
      </c>
      <c r="R28" s="1120"/>
      <c r="S28" s="1120"/>
      <c r="T28" s="1120"/>
      <c r="U28" s="1120"/>
      <c r="V28" s="1120">
        <v>2887</v>
      </c>
      <c r="W28" s="1120"/>
      <c r="X28" s="1120"/>
      <c r="Y28" s="1120"/>
      <c r="Z28" s="1120"/>
      <c r="AA28" s="1120">
        <v>30</v>
      </c>
      <c r="AB28" s="1120"/>
      <c r="AC28" s="1120"/>
      <c r="AD28" s="1120"/>
      <c r="AE28" s="1121"/>
      <c r="AF28" s="1122">
        <v>144</v>
      </c>
      <c r="AG28" s="1120"/>
      <c r="AH28" s="1120"/>
      <c r="AI28" s="1120"/>
      <c r="AJ28" s="1123"/>
      <c r="AK28" s="1124">
        <v>183</v>
      </c>
      <c r="AL28" s="1112"/>
      <c r="AM28" s="1112"/>
      <c r="AN28" s="1112"/>
      <c r="AO28" s="1112"/>
      <c r="AP28" s="1112" t="s">
        <v>579</v>
      </c>
      <c r="AQ28" s="1112"/>
      <c r="AR28" s="1112"/>
      <c r="AS28" s="1112"/>
      <c r="AT28" s="1112"/>
      <c r="AU28" s="1112" t="s">
        <v>579</v>
      </c>
      <c r="AV28" s="1112"/>
      <c r="AW28" s="1112"/>
      <c r="AX28" s="1112"/>
      <c r="AY28" s="1112"/>
      <c r="AZ28" s="1113"/>
      <c r="BA28" s="1113"/>
      <c r="BB28" s="1113"/>
      <c r="BC28" s="1113"/>
      <c r="BD28" s="1113"/>
      <c r="BE28" s="1114"/>
      <c r="BF28" s="1114"/>
      <c r="BG28" s="1114"/>
      <c r="BH28" s="1114"/>
      <c r="BI28" s="1115"/>
      <c r="BJ28" s="232"/>
      <c r="BK28" s="232"/>
      <c r="BL28" s="232"/>
      <c r="BM28" s="232"/>
      <c r="BN28" s="232"/>
      <c r="BO28" s="245"/>
      <c r="BP28" s="245"/>
      <c r="BQ28" s="242">
        <v>22</v>
      </c>
      <c r="BR28" s="243"/>
      <c r="BS28" s="1080"/>
      <c r="BT28" s="1081"/>
      <c r="BU28" s="1081"/>
      <c r="BV28" s="1081"/>
      <c r="BW28" s="1081"/>
      <c r="BX28" s="1081"/>
      <c r="BY28" s="1081"/>
      <c r="BZ28" s="1081"/>
      <c r="CA28" s="1081"/>
      <c r="CB28" s="1081"/>
      <c r="CC28" s="1081"/>
      <c r="CD28" s="1081"/>
      <c r="CE28" s="1081"/>
      <c r="CF28" s="1081"/>
      <c r="CG28" s="1082"/>
      <c r="CH28" s="1055"/>
      <c r="CI28" s="1056"/>
      <c r="CJ28" s="1056"/>
      <c r="CK28" s="1056"/>
      <c r="CL28" s="1057"/>
      <c r="CM28" s="1055"/>
      <c r="CN28" s="1056"/>
      <c r="CO28" s="1056"/>
      <c r="CP28" s="1056"/>
      <c r="CQ28" s="1057"/>
      <c r="CR28" s="1055"/>
      <c r="CS28" s="1056"/>
      <c r="CT28" s="1056"/>
      <c r="CU28" s="1056"/>
      <c r="CV28" s="1057"/>
      <c r="CW28" s="1055"/>
      <c r="CX28" s="1056"/>
      <c r="CY28" s="1056"/>
      <c r="CZ28" s="1056"/>
      <c r="DA28" s="1057"/>
      <c r="DB28" s="1055"/>
      <c r="DC28" s="1056"/>
      <c r="DD28" s="1056"/>
      <c r="DE28" s="1056"/>
      <c r="DF28" s="1057"/>
      <c r="DG28" s="1055"/>
      <c r="DH28" s="1056"/>
      <c r="DI28" s="1056"/>
      <c r="DJ28" s="1056"/>
      <c r="DK28" s="1057"/>
      <c r="DL28" s="1055"/>
      <c r="DM28" s="1056"/>
      <c r="DN28" s="1056"/>
      <c r="DO28" s="1056"/>
      <c r="DP28" s="1057"/>
      <c r="DQ28" s="1055"/>
      <c r="DR28" s="1056"/>
      <c r="DS28" s="1056"/>
      <c r="DT28" s="1056"/>
      <c r="DU28" s="1057"/>
      <c r="DV28" s="1058"/>
      <c r="DW28" s="1059"/>
      <c r="DX28" s="1059"/>
      <c r="DY28" s="1059"/>
      <c r="DZ28" s="1060"/>
      <c r="EA28" s="226"/>
    </row>
    <row r="29" spans="1:131" s="227" customFormat="1" ht="26.25" customHeight="1" x14ac:dyDescent="0.15">
      <c r="A29" s="246">
        <v>2</v>
      </c>
      <c r="B29" s="1103" t="s">
        <v>400</v>
      </c>
      <c r="C29" s="1104"/>
      <c r="D29" s="1104"/>
      <c r="E29" s="1104"/>
      <c r="F29" s="1104"/>
      <c r="G29" s="1104"/>
      <c r="H29" s="1104"/>
      <c r="I29" s="1104"/>
      <c r="J29" s="1104"/>
      <c r="K29" s="1104"/>
      <c r="L29" s="1104"/>
      <c r="M29" s="1104"/>
      <c r="N29" s="1104"/>
      <c r="O29" s="1104"/>
      <c r="P29" s="1105"/>
      <c r="Q29" s="1109">
        <v>363</v>
      </c>
      <c r="R29" s="1110"/>
      <c r="S29" s="1110"/>
      <c r="T29" s="1110"/>
      <c r="U29" s="1110"/>
      <c r="V29" s="1110">
        <v>363</v>
      </c>
      <c r="W29" s="1110"/>
      <c r="X29" s="1110"/>
      <c r="Y29" s="1110"/>
      <c r="Z29" s="1110"/>
      <c r="AA29" s="1110">
        <v>0</v>
      </c>
      <c r="AB29" s="1110"/>
      <c r="AC29" s="1110"/>
      <c r="AD29" s="1110"/>
      <c r="AE29" s="1111"/>
      <c r="AF29" s="1085">
        <v>0</v>
      </c>
      <c r="AG29" s="1086"/>
      <c r="AH29" s="1086"/>
      <c r="AI29" s="1086"/>
      <c r="AJ29" s="1087"/>
      <c r="AK29" s="1049">
        <v>265</v>
      </c>
      <c r="AL29" s="1040"/>
      <c r="AM29" s="1040"/>
      <c r="AN29" s="1040"/>
      <c r="AO29" s="1040"/>
      <c r="AP29" s="1040" t="s">
        <v>579</v>
      </c>
      <c r="AQ29" s="1040"/>
      <c r="AR29" s="1040"/>
      <c r="AS29" s="1040"/>
      <c r="AT29" s="1040"/>
      <c r="AU29" s="1040" t="s">
        <v>580</v>
      </c>
      <c r="AV29" s="1040"/>
      <c r="AW29" s="1040"/>
      <c r="AX29" s="1040"/>
      <c r="AY29" s="1040"/>
      <c r="AZ29" s="1108"/>
      <c r="BA29" s="1108"/>
      <c r="BB29" s="1108"/>
      <c r="BC29" s="1108"/>
      <c r="BD29" s="1108"/>
      <c r="BE29" s="1098"/>
      <c r="BF29" s="1098"/>
      <c r="BG29" s="1098"/>
      <c r="BH29" s="1098"/>
      <c r="BI29" s="1099"/>
      <c r="BJ29" s="232"/>
      <c r="BK29" s="232"/>
      <c r="BL29" s="232"/>
      <c r="BM29" s="232"/>
      <c r="BN29" s="232"/>
      <c r="BO29" s="245"/>
      <c r="BP29" s="245"/>
      <c r="BQ29" s="242">
        <v>23</v>
      </c>
      <c r="BR29" s="243"/>
      <c r="BS29" s="1080"/>
      <c r="BT29" s="1081"/>
      <c r="BU29" s="1081"/>
      <c r="BV29" s="1081"/>
      <c r="BW29" s="1081"/>
      <c r="BX29" s="1081"/>
      <c r="BY29" s="1081"/>
      <c r="BZ29" s="1081"/>
      <c r="CA29" s="1081"/>
      <c r="CB29" s="1081"/>
      <c r="CC29" s="1081"/>
      <c r="CD29" s="1081"/>
      <c r="CE29" s="1081"/>
      <c r="CF29" s="1081"/>
      <c r="CG29" s="1082"/>
      <c r="CH29" s="1055"/>
      <c r="CI29" s="1056"/>
      <c r="CJ29" s="1056"/>
      <c r="CK29" s="1056"/>
      <c r="CL29" s="1057"/>
      <c r="CM29" s="1055"/>
      <c r="CN29" s="1056"/>
      <c r="CO29" s="1056"/>
      <c r="CP29" s="1056"/>
      <c r="CQ29" s="1057"/>
      <c r="CR29" s="1055"/>
      <c r="CS29" s="1056"/>
      <c r="CT29" s="1056"/>
      <c r="CU29" s="1056"/>
      <c r="CV29" s="1057"/>
      <c r="CW29" s="1055"/>
      <c r="CX29" s="1056"/>
      <c r="CY29" s="1056"/>
      <c r="CZ29" s="1056"/>
      <c r="DA29" s="1057"/>
      <c r="DB29" s="1055"/>
      <c r="DC29" s="1056"/>
      <c r="DD29" s="1056"/>
      <c r="DE29" s="1056"/>
      <c r="DF29" s="1057"/>
      <c r="DG29" s="1055"/>
      <c r="DH29" s="1056"/>
      <c r="DI29" s="1056"/>
      <c r="DJ29" s="1056"/>
      <c r="DK29" s="1057"/>
      <c r="DL29" s="1055"/>
      <c r="DM29" s="1056"/>
      <c r="DN29" s="1056"/>
      <c r="DO29" s="1056"/>
      <c r="DP29" s="1057"/>
      <c r="DQ29" s="1055"/>
      <c r="DR29" s="1056"/>
      <c r="DS29" s="1056"/>
      <c r="DT29" s="1056"/>
      <c r="DU29" s="1057"/>
      <c r="DV29" s="1058"/>
      <c r="DW29" s="1059"/>
      <c r="DX29" s="1059"/>
      <c r="DY29" s="1059"/>
      <c r="DZ29" s="1060"/>
      <c r="EA29" s="226"/>
    </row>
    <row r="30" spans="1:131" s="227" customFormat="1" ht="26.25" customHeight="1" x14ac:dyDescent="0.15">
      <c r="A30" s="246">
        <v>3</v>
      </c>
      <c r="B30" s="1103" t="s">
        <v>401</v>
      </c>
      <c r="C30" s="1104"/>
      <c r="D30" s="1104"/>
      <c r="E30" s="1104"/>
      <c r="F30" s="1104"/>
      <c r="G30" s="1104"/>
      <c r="H30" s="1104"/>
      <c r="I30" s="1104"/>
      <c r="J30" s="1104"/>
      <c r="K30" s="1104"/>
      <c r="L30" s="1104"/>
      <c r="M30" s="1104"/>
      <c r="N30" s="1104"/>
      <c r="O30" s="1104"/>
      <c r="P30" s="1105"/>
      <c r="Q30" s="1109">
        <v>1837</v>
      </c>
      <c r="R30" s="1110"/>
      <c r="S30" s="1110"/>
      <c r="T30" s="1110"/>
      <c r="U30" s="1110"/>
      <c r="V30" s="1110">
        <v>1748</v>
      </c>
      <c r="W30" s="1110"/>
      <c r="X30" s="1110"/>
      <c r="Y30" s="1110"/>
      <c r="Z30" s="1110"/>
      <c r="AA30" s="1110">
        <v>89</v>
      </c>
      <c r="AB30" s="1110"/>
      <c r="AC30" s="1110"/>
      <c r="AD30" s="1110"/>
      <c r="AE30" s="1111"/>
      <c r="AF30" s="1085">
        <v>89</v>
      </c>
      <c r="AG30" s="1086"/>
      <c r="AH30" s="1086"/>
      <c r="AI30" s="1086"/>
      <c r="AJ30" s="1087"/>
      <c r="AK30" s="1049">
        <v>272</v>
      </c>
      <c r="AL30" s="1040"/>
      <c r="AM30" s="1040"/>
      <c r="AN30" s="1040"/>
      <c r="AO30" s="1040"/>
      <c r="AP30" s="1040" t="s">
        <v>579</v>
      </c>
      <c r="AQ30" s="1040"/>
      <c r="AR30" s="1040"/>
      <c r="AS30" s="1040"/>
      <c r="AT30" s="1040"/>
      <c r="AU30" s="1040" t="s">
        <v>580</v>
      </c>
      <c r="AV30" s="1040"/>
      <c r="AW30" s="1040"/>
      <c r="AX30" s="1040"/>
      <c r="AY30" s="1040"/>
      <c r="AZ30" s="1108"/>
      <c r="BA30" s="1108"/>
      <c r="BB30" s="1108"/>
      <c r="BC30" s="1108"/>
      <c r="BD30" s="1108"/>
      <c r="BE30" s="1098"/>
      <c r="BF30" s="1098"/>
      <c r="BG30" s="1098"/>
      <c r="BH30" s="1098"/>
      <c r="BI30" s="1099"/>
      <c r="BJ30" s="232"/>
      <c r="BK30" s="232"/>
      <c r="BL30" s="232"/>
      <c r="BM30" s="232"/>
      <c r="BN30" s="232"/>
      <c r="BO30" s="245"/>
      <c r="BP30" s="245"/>
      <c r="BQ30" s="242">
        <v>24</v>
      </c>
      <c r="BR30" s="243"/>
      <c r="BS30" s="1080"/>
      <c r="BT30" s="1081"/>
      <c r="BU30" s="1081"/>
      <c r="BV30" s="1081"/>
      <c r="BW30" s="1081"/>
      <c r="BX30" s="1081"/>
      <c r="BY30" s="1081"/>
      <c r="BZ30" s="1081"/>
      <c r="CA30" s="1081"/>
      <c r="CB30" s="1081"/>
      <c r="CC30" s="1081"/>
      <c r="CD30" s="1081"/>
      <c r="CE30" s="1081"/>
      <c r="CF30" s="1081"/>
      <c r="CG30" s="1082"/>
      <c r="CH30" s="1055"/>
      <c r="CI30" s="1056"/>
      <c r="CJ30" s="1056"/>
      <c r="CK30" s="1056"/>
      <c r="CL30" s="1057"/>
      <c r="CM30" s="1055"/>
      <c r="CN30" s="1056"/>
      <c r="CO30" s="1056"/>
      <c r="CP30" s="1056"/>
      <c r="CQ30" s="1057"/>
      <c r="CR30" s="1055"/>
      <c r="CS30" s="1056"/>
      <c r="CT30" s="1056"/>
      <c r="CU30" s="1056"/>
      <c r="CV30" s="1057"/>
      <c r="CW30" s="1055"/>
      <c r="CX30" s="1056"/>
      <c r="CY30" s="1056"/>
      <c r="CZ30" s="1056"/>
      <c r="DA30" s="1057"/>
      <c r="DB30" s="1055"/>
      <c r="DC30" s="1056"/>
      <c r="DD30" s="1056"/>
      <c r="DE30" s="1056"/>
      <c r="DF30" s="1057"/>
      <c r="DG30" s="1055"/>
      <c r="DH30" s="1056"/>
      <c r="DI30" s="1056"/>
      <c r="DJ30" s="1056"/>
      <c r="DK30" s="1057"/>
      <c r="DL30" s="1055"/>
      <c r="DM30" s="1056"/>
      <c r="DN30" s="1056"/>
      <c r="DO30" s="1056"/>
      <c r="DP30" s="1057"/>
      <c r="DQ30" s="1055"/>
      <c r="DR30" s="1056"/>
      <c r="DS30" s="1056"/>
      <c r="DT30" s="1056"/>
      <c r="DU30" s="1057"/>
      <c r="DV30" s="1058"/>
      <c r="DW30" s="1059"/>
      <c r="DX30" s="1059"/>
      <c r="DY30" s="1059"/>
      <c r="DZ30" s="1060"/>
      <c r="EA30" s="226"/>
    </row>
    <row r="31" spans="1:131" s="227" customFormat="1" ht="26.25" customHeight="1" x14ac:dyDescent="0.15">
      <c r="A31" s="246">
        <v>4</v>
      </c>
      <c r="B31" s="1103" t="s">
        <v>402</v>
      </c>
      <c r="C31" s="1104"/>
      <c r="D31" s="1104"/>
      <c r="E31" s="1104"/>
      <c r="F31" s="1104"/>
      <c r="G31" s="1104"/>
      <c r="H31" s="1104"/>
      <c r="I31" s="1104"/>
      <c r="J31" s="1104"/>
      <c r="K31" s="1104"/>
      <c r="L31" s="1104"/>
      <c r="M31" s="1104"/>
      <c r="N31" s="1104"/>
      <c r="O31" s="1104"/>
      <c r="P31" s="1105"/>
      <c r="Q31" s="1109">
        <v>483</v>
      </c>
      <c r="R31" s="1110"/>
      <c r="S31" s="1110"/>
      <c r="T31" s="1110"/>
      <c r="U31" s="1110"/>
      <c r="V31" s="1110">
        <v>512</v>
      </c>
      <c r="W31" s="1110"/>
      <c r="X31" s="1110"/>
      <c r="Y31" s="1110"/>
      <c r="Z31" s="1110"/>
      <c r="AA31" s="1110" t="s">
        <v>587</v>
      </c>
      <c r="AB31" s="1110"/>
      <c r="AC31" s="1110"/>
      <c r="AD31" s="1110"/>
      <c r="AE31" s="1111"/>
      <c r="AF31" s="1085">
        <v>346</v>
      </c>
      <c r="AG31" s="1086"/>
      <c r="AH31" s="1086"/>
      <c r="AI31" s="1086"/>
      <c r="AJ31" s="1087"/>
      <c r="AK31" s="1049">
        <v>15</v>
      </c>
      <c r="AL31" s="1040"/>
      <c r="AM31" s="1040"/>
      <c r="AN31" s="1040"/>
      <c r="AO31" s="1040"/>
      <c r="AP31" s="1040">
        <v>461</v>
      </c>
      <c r="AQ31" s="1040"/>
      <c r="AR31" s="1040"/>
      <c r="AS31" s="1040"/>
      <c r="AT31" s="1040"/>
      <c r="AU31" s="1040">
        <v>103</v>
      </c>
      <c r="AV31" s="1040"/>
      <c r="AW31" s="1040"/>
      <c r="AX31" s="1040"/>
      <c r="AY31" s="1040"/>
      <c r="AZ31" s="1108"/>
      <c r="BA31" s="1108"/>
      <c r="BB31" s="1108"/>
      <c r="BC31" s="1108"/>
      <c r="BD31" s="1108"/>
      <c r="BE31" s="1098" t="s">
        <v>403</v>
      </c>
      <c r="BF31" s="1098"/>
      <c r="BG31" s="1098"/>
      <c r="BH31" s="1098"/>
      <c r="BI31" s="1099"/>
      <c r="BJ31" s="232"/>
      <c r="BK31" s="232"/>
      <c r="BL31" s="232"/>
      <c r="BM31" s="232"/>
      <c r="BN31" s="232"/>
      <c r="BO31" s="245"/>
      <c r="BP31" s="245"/>
      <c r="BQ31" s="242">
        <v>25</v>
      </c>
      <c r="BR31" s="243"/>
      <c r="BS31" s="1080"/>
      <c r="BT31" s="1081"/>
      <c r="BU31" s="1081"/>
      <c r="BV31" s="1081"/>
      <c r="BW31" s="1081"/>
      <c r="BX31" s="1081"/>
      <c r="BY31" s="1081"/>
      <c r="BZ31" s="1081"/>
      <c r="CA31" s="1081"/>
      <c r="CB31" s="1081"/>
      <c r="CC31" s="1081"/>
      <c r="CD31" s="1081"/>
      <c r="CE31" s="1081"/>
      <c r="CF31" s="1081"/>
      <c r="CG31" s="1082"/>
      <c r="CH31" s="1055"/>
      <c r="CI31" s="1056"/>
      <c r="CJ31" s="1056"/>
      <c r="CK31" s="1056"/>
      <c r="CL31" s="1057"/>
      <c r="CM31" s="1055"/>
      <c r="CN31" s="1056"/>
      <c r="CO31" s="1056"/>
      <c r="CP31" s="1056"/>
      <c r="CQ31" s="1057"/>
      <c r="CR31" s="1055"/>
      <c r="CS31" s="1056"/>
      <c r="CT31" s="1056"/>
      <c r="CU31" s="1056"/>
      <c r="CV31" s="1057"/>
      <c r="CW31" s="1055"/>
      <c r="CX31" s="1056"/>
      <c r="CY31" s="1056"/>
      <c r="CZ31" s="1056"/>
      <c r="DA31" s="1057"/>
      <c r="DB31" s="1055"/>
      <c r="DC31" s="1056"/>
      <c r="DD31" s="1056"/>
      <c r="DE31" s="1056"/>
      <c r="DF31" s="1057"/>
      <c r="DG31" s="1055"/>
      <c r="DH31" s="1056"/>
      <c r="DI31" s="1056"/>
      <c r="DJ31" s="1056"/>
      <c r="DK31" s="1057"/>
      <c r="DL31" s="1055"/>
      <c r="DM31" s="1056"/>
      <c r="DN31" s="1056"/>
      <c r="DO31" s="1056"/>
      <c r="DP31" s="1057"/>
      <c r="DQ31" s="1055"/>
      <c r="DR31" s="1056"/>
      <c r="DS31" s="1056"/>
      <c r="DT31" s="1056"/>
      <c r="DU31" s="1057"/>
      <c r="DV31" s="1058"/>
      <c r="DW31" s="1059"/>
      <c r="DX31" s="1059"/>
      <c r="DY31" s="1059"/>
      <c r="DZ31" s="1060"/>
      <c r="EA31" s="226"/>
    </row>
    <row r="32" spans="1:131" s="227" customFormat="1" ht="26.25" customHeight="1" x14ac:dyDescent="0.15">
      <c r="A32" s="246">
        <v>5</v>
      </c>
      <c r="B32" s="1103" t="s">
        <v>404</v>
      </c>
      <c r="C32" s="1104"/>
      <c r="D32" s="1104"/>
      <c r="E32" s="1104"/>
      <c r="F32" s="1104"/>
      <c r="G32" s="1104"/>
      <c r="H32" s="1104"/>
      <c r="I32" s="1104"/>
      <c r="J32" s="1104"/>
      <c r="K32" s="1104"/>
      <c r="L32" s="1104"/>
      <c r="M32" s="1104"/>
      <c r="N32" s="1104"/>
      <c r="O32" s="1104"/>
      <c r="P32" s="1105"/>
      <c r="Q32" s="1109">
        <v>541</v>
      </c>
      <c r="R32" s="1110"/>
      <c r="S32" s="1110"/>
      <c r="T32" s="1110"/>
      <c r="U32" s="1110"/>
      <c r="V32" s="1110">
        <v>541</v>
      </c>
      <c r="W32" s="1110"/>
      <c r="X32" s="1110"/>
      <c r="Y32" s="1110"/>
      <c r="Z32" s="1110"/>
      <c r="AA32" s="1110">
        <v>0</v>
      </c>
      <c r="AB32" s="1110"/>
      <c r="AC32" s="1110"/>
      <c r="AD32" s="1110"/>
      <c r="AE32" s="1111"/>
      <c r="AF32" s="1085">
        <v>23</v>
      </c>
      <c r="AG32" s="1086"/>
      <c r="AH32" s="1086"/>
      <c r="AI32" s="1086"/>
      <c r="AJ32" s="1087"/>
      <c r="AK32" s="1049">
        <v>115</v>
      </c>
      <c r="AL32" s="1040"/>
      <c r="AM32" s="1040"/>
      <c r="AN32" s="1040"/>
      <c r="AO32" s="1040"/>
      <c r="AP32" s="1040">
        <v>3458</v>
      </c>
      <c r="AQ32" s="1040"/>
      <c r="AR32" s="1040"/>
      <c r="AS32" s="1040"/>
      <c r="AT32" s="1040"/>
      <c r="AU32" s="1040">
        <v>1559</v>
      </c>
      <c r="AV32" s="1040"/>
      <c r="AW32" s="1040"/>
      <c r="AX32" s="1040"/>
      <c r="AY32" s="1040"/>
      <c r="AZ32" s="1108"/>
      <c r="BA32" s="1108"/>
      <c r="BB32" s="1108"/>
      <c r="BC32" s="1108"/>
      <c r="BD32" s="1108"/>
      <c r="BE32" s="1098" t="s">
        <v>405</v>
      </c>
      <c r="BF32" s="1098"/>
      <c r="BG32" s="1098"/>
      <c r="BH32" s="1098"/>
      <c r="BI32" s="1099"/>
      <c r="BJ32" s="232"/>
      <c r="BK32" s="232"/>
      <c r="BL32" s="232"/>
      <c r="BM32" s="232"/>
      <c r="BN32" s="232"/>
      <c r="BO32" s="245"/>
      <c r="BP32" s="245"/>
      <c r="BQ32" s="242">
        <v>26</v>
      </c>
      <c r="BR32" s="243"/>
      <c r="BS32" s="1080"/>
      <c r="BT32" s="1081"/>
      <c r="BU32" s="1081"/>
      <c r="BV32" s="1081"/>
      <c r="BW32" s="1081"/>
      <c r="BX32" s="1081"/>
      <c r="BY32" s="1081"/>
      <c r="BZ32" s="1081"/>
      <c r="CA32" s="1081"/>
      <c r="CB32" s="1081"/>
      <c r="CC32" s="1081"/>
      <c r="CD32" s="1081"/>
      <c r="CE32" s="1081"/>
      <c r="CF32" s="1081"/>
      <c r="CG32" s="1082"/>
      <c r="CH32" s="1055"/>
      <c r="CI32" s="1056"/>
      <c r="CJ32" s="1056"/>
      <c r="CK32" s="1056"/>
      <c r="CL32" s="1057"/>
      <c r="CM32" s="1055"/>
      <c r="CN32" s="1056"/>
      <c r="CO32" s="1056"/>
      <c r="CP32" s="1056"/>
      <c r="CQ32" s="1057"/>
      <c r="CR32" s="1055"/>
      <c r="CS32" s="1056"/>
      <c r="CT32" s="1056"/>
      <c r="CU32" s="1056"/>
      <c r="CV32" s="1057"/>
      <c r="CW32" s="1055"/>
      <c r="CX32" s="1056"/>
      <c r="CY32" s="1056"/>
      <c r="CZ32" s="1056"/>
      <c r="DA32" s="1057"/>
      <c r="DB32" s="1055"/>
      <c r="DC32" s="1056"/>
      <c r="DD32" s="1056"/>
      <c r="DE32" s="1056"/>
      <c r="DF32" s="1057"/>
      <c r="DG32" s="1055"/>
      <c r="DH32" s="1056"/>
      <c r="DI32" s="1056"/>
      <c r="DJ32" s="1056"/>
      <c r="DK32" s="1057"/>
      <c r="DL32" s="1055"/>
      <c r="DM32" s="1056"/>
      <c r="DN32" s="1056"/>
      <c r="DO32" s="1056"/>
      <c r="DP32" s="1057"/>
      <c r="DQ32" s="1055"/>
      <c r="DR32" s="1056"/>
      <c r="DS32" s="1056"/>
      <c r="DT32" s="1056"/>
      <c r="DU32" s="1057"/>
      <c r="DV32" s="1058"/>
      <c r="DW32" s="1059"/>
      <c r="DX32" s="1059"/>
      <c r="DY32" s="1059"/>
      <c r="DZ32" s="1060"/>
      <c r="EA32" s="226"/>
    </row>
    <row r="33" spans="1:131" s="227" customFormat="1" ht="26.25" customHeight="1" x14ac:dyDescent="0.15">
      <c r="A33" s="246">
        <v>6</v>
      </c>
      <c r="B33" s="1103" t="s">
        <v>406</v>
      </c>
      <c r="C33" s="1104"/>
      <c r="D33" s="1104"/>
      <c r="E33" s="1104"/>
      <c r="F33" s="1104"/>
      <c r="G33" s="1104"/>
      <c r="H33" s="1104"/>
      <c r="I33" s="1104"/>
      <c r="J33" s="1104"/>
      <c r="K33" s="1104"/>
      <c r="L33" s="1104"/>
      <c r="M33" s="1104"/>
      <c r="N33" s="1104"/>
      <c r="O33" s="1104"/>
      <c r="P33" s="1105"/>
      <c r="Q33" s="1109">
        <v>35</v>
      </c>
      <c r="R33" s="1110"/>
      <c r="S33" s="1110"/>
      <c r="T33" s="1110"/>
      <c r="U33" s="1110"/>
      <c r="V33" s="1110">
        <v>35</v>
      </c>
      <c r="W33" s="1110"/>
      <c r="X33" s="1110"/>
      <c r="Y33" s="1110"/>
      <c r="Z33" s="1110"/>
      <c r="AA33" s="1110">
        <v>0</v>
      </c>
      <c r="AB33" s="1110"/>
      <c r="AC33" s="1110"/>
      <c r="AD33" s="1110"/>
      <c r="AE33" s="1111"/>
      <c r="AF33" s="1085">
        <v>0</v>
      </c>
      <c r="AG33" s="1086"/>
      <c r="AH33" s="1086"/>
      <c r="AI33" s="1086"/>
      <c r="AJ33" s="1087"/>
      <c r="AK33" s="1049">
        <v>33</v>
      </c>
      <c r="AL33" s="1040"/>
      <c r="AM33" s="1040"/>
      <c r="AN33" s="1040"/>
      <c r="AO33" s="1040"/>
      <c r="AP33" s="1040">
        <v>249</v>
      </c>
      <c r="AQ33" s="1040"/>
      <c r="AR33" s="1040"/>
      <c r="AS33" s="1040"/>
      <c r="AT33" s="1040"/>
      <c r="AU33" s="1040">
        <v>232</v>
      </c>
      <c r="AV33" s="1040"/>
      <c r="AW33" s="1040"/>
      <c r="AX33" s="1040"/>
      <c r="AY33" s="1040"/>
      <c r="AZ33" s="1108"/>
      <c r="BA33" s="1108"/>
      <c r="BB33" s="1108"/>
      <c r="BC33" s="1108"/>
      <c r="BD33" s="1108"/>
      <c r="BE33" s="1098" t="s">
        <v>407</v>
      </c>
      <c r="BF33" s="1098"/>
      <c r="BG33" s="1098"/>
      <c r="BH33" s="1098"/>
      <c r="BI33" s="1099"/>
      <c r="BJ33" s="232"/>
      <c r="BK33" s="232"/>
      <c r="BL33" s="232"/>
      <c r="BM33" s="232"/>
      <c r="BN33" s="232"/>
      <c r="BO33" s="245"/>
      <c r="BP33" s="245"/>
      <c r="BQ33" s="242">
        <v>27</v>
      </c>
      <c r="BR33" s="243"/>
      <c r="BS33" s="1080"/>
      <c r="BT33" s="1081"/>
      <c r="BU33" s="1081"/>
      <c r="BV33" s="1081"/>
      <c r="BW33" s="1081"/>
      <c r="BX33" s="1081"/>
      <c r="BY33" s="1081"/>
      <c r="BZ33" s="1081"/>
      <c r="CA33" s="1081"/>
      <c r="CB33" s="1081"/>
      <c r="CC33" s="1081"/>
      <c r="CD33" s="1081"/>
      <c r="CE33" s="1081"/>
      <c r="CF33" s="1081"/>
      <c r="CG33" s="1082"/>
      <c r="CH33" s="1055"/>
      <c r="CI33" s="1056"/>
      <c r="CJ33" s="1056"/>
      <c r="CK33" s="1056"/>
      <c r="CL33" s="1057"/>
      <c r="CM33" s="1055"/>
      <c r="CN33" s="1056"/>
      <c r="CO33" s="1056"/>
      <c r="CP33" s="1056"/>
      <c r="CQ33" s="1057"/>
      <c r="CR33" s="1055"/>
      <c r="CS33" s="1056"/>
      <c r="CT33" s="1056"/>
      <c r="CU33" s="1056"/>
      <c r="CV33" s="1057"/>
      <c r="CW33" s="1055"/>
      <c r="CX33" s="1056"/>
      <c r="CY33" s="1056"/>
      <c r="CZ33" s="1056"/>
      <c r="DA33" s="1057"/>
      <c r="DB33" s="1055"/>
      <c r="DC33" s="1056"/>
      <c r="DD33" s="1056"/>
      <c r="DE33" s="1056"/>
      <c r="DF33" s="1057"/>
      <c r="DG33" s="1055"/>
      <c r="DH33" s="1056"/>
      <c r="DI33" s="1056"/>
      <c r="DJ33" s="1056"/>
      <c r="DK33" s="1057"/>
      <c r="DL33" s="1055"/>
      <c r="DM33" s="1056"/>
      <c r="DN33" s="1056"/>
      <c r="DO33" s="1056"/>
      <c r="DP33" s="1057"/>
      <c r="DQ33" s="1055"/>
      <c r="DR33" s="1056"/>
      <c r="DS33" s="1056"/>
      <c r="DT33" s="1056"/>
      <c r="DU33" s="1057"/>
      <c r="DV33" s="1058"/>
      <c r="DW33" s="1059"/>
      <c r="DX33" s="1059"/>
      <c r="DY33" s="1059"/>
      <c r="DZ33" s="1060"/>
      <c r="EA33" s="226"/>
    </row>
    <row r="34" spans="1:131" s="227" customFormat="1" ht="26.25" customHeight="1" x14ac:dyDescent="0.15">
      <c r="A34" s="246">
        <v>7</v>
      </c>
      <c r="B34" s="1103"/>
      <c r="C34" s="1104"/>
      <c r="D34" s="1104"/>
      <c r="E34" s="1104"/>
      <c r="F34" s="1104"/>
      <c r="G34" s="1104"/>
      <c r="H34" s="1104"/>
      <c r="I34" s="1104"/>
      <c r="J34" s="1104"/>
      <c r="K34" s="1104"/>
      <c r="L34" s="1104"/>
      <c r="M34" s="1104"/>
      <c r="N34" s="1104"/>
      <c r="O34" s="1104"/>
      <c r="P34" s="1105"/>
      <c r="Q34" s="1109"/>
      <c r="R34" s="1110"/>
      <c r="S34" s="1110"/>
      <c r="T34" s="1110"/>
      <c r="U34" s="1110"/>
      <c r="V34" s="1110"/>
      <c r="W34" s="1110"/>
      <c r="X34" s="1110"/>
      <c r="Y34" s="1110"/>
      <c r="Z34" s="1110"/>
      <c r="AA34" s="1110"/>
      <c r="AB34" s="1110"/>
      <c r="AC34" s="1110"/>
      <c r="AD34" s="1110"/>
      <c r="AE34" s="1111"/>
      <c r="AF34" s="1085"/>
      <c r="AG34" s="1086"/>
      <c r="AH34" s="1086"/>
      <c r="AI34" s="1086"/>
      <c r="AJ34" s="1087"/>
      <c r="AK34" s="1049"/>
      <c r="AL34" s="1040"/>
      <c r="AM34" s="1040"/>
      <c r="AN34" s="1040"/>
      <c r="AO34" s="1040"/>
      <c r="AP34" s="1040"/>
      <c r="AQ34" s="1040"/>
      <c r="AR34" s="1040"/>
      <c r="AS34" s="1040"/>
      <c r="AT34" s="1040"/>
      <c r="AU34" s="1040"/>
      <c r="AV34" s="1040"/>
      <c r="AW34" s="1040"/>
      <c r="AX34" s="1040"/>
      <c r="AY34" s="1040"/>
      <c r="AZ34" s="1108"/>
      <c r="BA34" s="1108"/>
      <c r="BB34" s="1108"/>
      <c r="BC34" s="1108"/>
      <c r="BD34" s="1108"/>
      <c r="BE34" s="1098"/>
      <c r="BF34" s="1098"/>
      <c r="BG34" s="1098"/>
      <c r="BH34" s="1098"/>
      <c r="BI34" s="1099"/>
      <c r="BJ34" s="232"/>
      <c r="BK34" s="232"/>
      <c r="BL34" s="232"/>
      <c r="BM34" s="232"/>
      <c r="BN34" s="232"/>
      <c r="BO34" s="245"/>
      <c r="BP34" s="245"/>
      <c r="BQ34" s="242">
        <v>28</v>
      </c>
      <c r="BR34" s="243"/>
      <c r="BS34" s="1080"/>
      <c r="BT34" s="1081"/>
      <c r="BU34" s="1081"/>
      <c r="BV34" s="1081"/>
      <c r="BW34" s="1081"/>
      <c r="BX34" s="1081"/>
      <c r="BY34" s="1081"/>
      <c r="BZ34" s="1081"/>
      <c r="CA34" s="1081"/>
      <c r="CB34" s="1081"/>
      <c r="CC34" s="1081"/>
      <c r="CD34" s="1081"/>
      <c r="CE34" s="1081"/>
      <c r="CF34" s="1081"/>
      <c r="CG34" s="1082"/>
      <c r="CH34" s="1055"/>
      <c r="CI34" s="1056"/>
      <c r="CJ34" s="1056"/>
      <c r="CK34" s="1056"/>
      <c r="CL34" s="1057"/>
      <c r="CM34" s="1055"/>
      <c r="CN34" s="1056"/>
      <c r="CO34" s="1056"/>
      <c r="CP34" s="1056"/>
      <c r="CQ34" s="1057"/>
      <c r="CR34" s="1055"/>
      <c r="CS34" s="1056"/>
      <c r="CT34" s="1056"/>
      <c r="CU34" s="1056"/>
      <c r="CV34" s="1057"/>
      <c r="CW34" s="1055"/>
      <c r="CX34" s="1056"/>
      <c r="CY34" s="1056"/>
      <c r="CZ34" s="1056"/>
      <c r="DA34" s="1057"/>
      <c r="DB34" s="1055"/>
      <c r="DC34" s="1056"/>
      <c r="DD34" s="1056"/>
      <c r="DE34" s="1056"/>
      <c r="DF34" s="1057"/>
      <c r="DG34" s="1055"/>
      <c r="DH34" s="1056"/>
      <c r="DI34" s="1056"/>
      <c r="DJ34" s="1056"/>
      <c r="DK34" s="1057"/>
      <c r="DL34" s="1055"/>
      <c r="DM34" s="1056"/>
      <c r="DN34" s="1056"/>
      <c r="DO34" s="1056"/>
      <c r="DP34" s="1057"/>
      <c r="DQ34" s="1055"/>
      <c r="DR34" s="1056"/>
      <c r="DS34" s="1056"/>
      <c r="DT34" s="1056"/>
      <c r="DU34" s="1057"/>
      <c r="DV34" s="1058"/>
      <c r="DW34" s="1059"/>
      <c r="DX34" s="1059"/>
      <c r="DY34" s="1059"/>
      <c r="DZ34" s="1060"/>
      <c r="EA34" s="226"/>
    </row>
    <row r="35" spans="1:131" s="227" customFormat="1" ht="26.25" hidden="1" customHeight="1" x14ac:dyDescent="0.15">
      <c r="A35" s="246">
        <v>8</v>
      </c>
      <c r="B35" s="1103"/>
      <c r="C35" s="1104"/>
      <c r="D35" s="1104"/>
      <c r="E35" s="1104"/>
      <c r="F35" s="1104"/>
      <c r="G35" s="1104"/>
      <c r="H35" s="1104"/>
      <c r="I35" s="1104"/>
      <c r="J35" s="1104"/>
      <c r="K35" s="1104"/>
      <c r="L35" s="1104"/>
      <c r="M35" s="1104"/>
      <c r="N35" s="1104"/>
      <c r="O35" s="1104"/>
      <c r="P35" s="1105"/>
      <c r="Q35" s="1109"/>
      <c r="R35" s="1110"/>
      <c r="S35" s="1110"/>
      <c r="T35" s="1110"/>
      <c r="U35" s="1110"/>
      <c r="V35" s="1110"/>
      <c r="W35" s="1110"/>
      <c r="X35" s="1110"/>
      <c r="Y35" s="1110"/>
      <c r="Z35" s="1110"/>
      <c r="AA35" s="1110"/>
      <c r="AB35" s="1110"/>
      <c r="AC35" s="1110"/>
      <c r="AD35" s="1110"/>
      <c r="AE35" s="1111"/>
      <c r="AF35" s="1085"/>
      <c r="AG35" s="1086"/>
      <c r="AH35" s="1086"/>
      <c r="AI35" s="1086"/>
      <c r="AJ35" s="1087"/>
      <c r="AK35" s="1049"/>
      <c r="AL35" s="1040"/>
      <c r="AM35" s="1040"/>
      <c r="AN35" s="1040"/>
      <c r="AO35" s="1040"/>
      <c r="AP35" s="1040"/>
      <c r="AQ35" s="1040"/>
      <c r="AR35" s="1040"/>
      <c r="AS35" s="1040"/>
      <c r="AT35" s="1040"/>
      <c r="AU35" s="1040"/>
      <c r="AV35" s="1040"/>
      <c r="AW35" s="1040"/>
      <c r="AX35" s="1040"/>
      <c r="AY35" s="1040"/>
      <c r="AZ35" s="1108"/>
      <c r="BA35" s="1108"/>
      <c r="BB35" s="1108"/>
      <c r="BC35" s="1108"/>
      <c r="BD35" s="1108"/>
      <c r="BE35" s="1098"/>
      <c r="BF35" s="1098"/>
      <c r="BG35" s="1098"/>
      <c r="BH35" s="1098"/>
      <c r="BI35" s="1099"/>
      <c r="BJ35" s="232"/>
      <c r="BK35" s="232"/>
      <c r="BL35" s="232"/>
      <c r="BM35" s="232"/>
      <c r="BN35" s="232"/>
      <c r="BO35" s="245"/>
      <c r="BP35" s="245"/>
      <c r="BQ35" s="242">
        <v>29</v>
      </c>
      <c r="BR35" s="243"/>
      <c r="BS35" s="1080"/>
      <c r="BT35" s="1081"/>
      <c r="BU35" s="1081"/>
      <c r="BV35" s="1081"/>
      <c r="BW35" s="1081"/>
      <c r="BX35" s="1081"/>
      <c r="BY35" s="1081"/>
      <c r="BZ35" s="1081"/>
      <c r="CA35" s="1081"/>
      <c r="CB35" s="1081"/>
      <c r="CC35" s="1081"/>
      <c r="CD35" s="1081"/>
      <c r="CE35" s="1081"/>
      <c r="CF35" s="1081"/>
      <c r="CG35" s="1082"/>
      <c r="CH35" s="1055"/>
      <c r="CI35" s="1056"/>
      <c r="CJ35" s="1056"/>
      <c r="CK35" s="1056"/>
      <c r="CL35" s="1057"/>
      <c r="CM35" s="1055"/>
      <c r="CN35" s="1056"/>
      <c r="CO35" s="1056"/>
      <c r="CP35" s="1056"/>
      <c r="CQ35" s="1057"/>
      <c r="CR35" s="1055"/>
      <c r="CS35" s="1056"/>
      <c r="CT35" s="1056"/>
      <c r="CU35" s="1056"/>
      <c r="CV35" s="1057"/>
      <c r="CW35" s="1055"/>
      <c r="CX35" s="1056"/>
      <c r="CY35" s="1056"/>
      <c r="CZ35" s="1056"/>
      <c r="DA35" s="1057"/>
      <c r="DB35" s="1055"/>
      <c r="DC35" s="1056"/>
      <c r="DD35" s="1056"/>
      <c r="DE35" s="1056"/>
      <c r="DF35" s="1057"/>
      <c r="DG35" s="1055"/>
      <c r="DH35" s="1056"/>
      <c r="DI35" s="1056"/>
      <c r="DJ35" s="1056"/>
      <c r="DK35" s="1057"/>
      <c r="DL35" s="1055"/>
      <c r="DM35" s="1056"/>
      <c r="DN35" s="1056"/>
      <c r="DO35" s="1056"/>
      <c r="DP35" s="1057"/>
      <c r="DQ35" s="1055"/>
      <c r="DR35" s="1056"/>
      <c r="DS35" s="1056"/>
      <c r="DT35" s="1056"/>
      <c r="DU35" s="1057"/>
      <c r="DV35" s="1058"/>
      <c r="DW35" s="1059"/>
      <c r="DX35" s="1059"/>
      <c r="DY35" s="1059"/>
      <c r="DZ35" s="1060"/>
      <c r="EA35" s="226"/>
    </row>
    <row r="36" spans="1:131" s="227" customFormat="1" ht="26.25" hidden="1" customHeight="1" x14ac:dyDescent="0.15">
      <c r="A36" s="246">
        <v>9</v>
      </c>
      <c r="B36" s="1103"/>
      <c r="C36" s="1104"/>
      <c r="D36" s="1104"/>
      <c r="E36" s="1104"/>
      <c r="F36" s="1104"/>
      <c r="G36" s="1104"/>
      <c r="H36" s="1104"/>
      <c r="I36" s="1104"/>
      <c r="J36" s="1104"/>
      <c r="K36" s="1104"/>
      <c r="L36" s="1104"/>
      <c r="M36" s="1104"/>
      <c r="N36" s="1104"/>
      <c r="O36" s="1104"/>
      <c r="P36" s="1105"/>
      <c r="Q36" s="1109"/>
      <c r="R36" s="1110"/>
      <c r="S36" s="1110"/>
      <c r="T36" s="1110"/>
      <c r="U36" s="1110"/>
      <c r="V36" s="1110"/>
      <c r="W36" s="1110"/>
      <c r="X36" s="1110"/>
      <c r="Y36" s="1110"/>
      <c r="Z36" s="1110"/>
      <c r="AA36" s="1110"/>
      <c r="AB36" s="1110"/>
      <c r="AC36" s="1110"/>
      <c r="AD36" s="1110"/>
      <c r="AE36" s="1111"/>
      <c r="AF36" s="1085"/>
      <c r="AG36" s="1086"/>
      <c r="AH36" s="1086"/>
      <c r="AI36" s="1086"/>
      <c r="AJ36" s="1087"/>
      <c r="AK36" s="1049"/>
      <c r="AL36" s="1040"/>
      <c r="AM36" s="1040"/>
      <c r="AN36" s="1040"/>
      <c r="AO36" s="1040"/>
      <c r="AP36" s="1040"/>
      <c r="AQ36" s="1040"/>
      <c r="AR36" s="1040"/>
      <c r="AS36" s="1040"/>
      <c r="AT36" s="1040"/>
      <c r="AU36" s="1040"/>
      <c r="AV36" s="1040"/>
      <c r="AW36" s="1040"/>
      <c r="AX36" s="1040"/>
      <c r="AY36" s="1040"/>
      <c r="AZ36" s="1108"/>
      <c r="BA36" s="1108"/>
      <c r="BB36" s="1108"/>
      <c r="BC36" s="1108"/>
      <c r="BD36" s="1108"/>
      <c r="BE36" s="1098"/>
      <c r="BF36" s="1098"/>
      <c r="BG36" s="1098"/>
      <c r="BH36" s="1098"/>
      <c r="BI36" s="1099"/>
      <c r="BJ36" s="232"/>
      <c r="BK36" s="232"/>
      <c r="BL36" s="232"/>
      <c r="BM36" s="232"/>
      <c r="BN36" s="232"/>
      <c r="BO36" s="245"/>
      <c r="BP36" s="245"/>
      <c r="BQ36" s="242">
        <v>30</v>
      </c>
      <c r="BR36" s="243"/>
      <c r="BS36" s="1080"/>
      <c r="BT36" s="1081"/>
      <c r="BU36" s="1081"/>
      <c r="BV36" s="1081"/>
      <c r="BW36" s="1081"/>
      <c r="BX36" s="1081"/>
      <c r="BY36" s="1081"/>
      <c r="BZ36" s="1081"/>
      <c r="CA36" s="1081"/>
      <c r="CB36" s="1081"/>
      <c r="CC36" s="1081"/>
      <c r="CD36" s="1081"/>
      <c r="CE36" s="1081"/>
      <c r="CF36" s="1081"/>
      <c r="CG36" s="1082"/>
      <c r="CH36" s="1055"/>
      <c r="CI36" s="1056"/>
      <c r="CJ36" s="1056"/>
      <c r="CK36" s="1056"/>
      <c r="CL36" s="1057"/>
      <c r="CM36" s="1055"/>
      <c r="CN36" s="1056"/>
      <c r="CO36" s="1056"/>
      <c r="CP36" s="1056"/>
      <c r="CQ36" s="1057"/>
      <c r="CR36" s="1055"/>
      <c r="CS36" s="1056"/>
      <c r="CT36" s="1056"/>
      <c r="CU36" s="1056"/>
      <c r="CV36" s="1057"/>
      <c r="CW36" s="1055"/>
      <c r="CX36" s="1056"/>
      <c r="CY36" s="1056"/>
      <c r="CZ36" s="1056"/>
      <c r="DA36" s="1057"/>
      <c r="DB36" s="1055"/>
      <c r="DC36" s="1056"/>
      <c r="DD36" s="1056"/>
      <c r="DE36" s="1056"/>
      <c r="DF36" s="1057"/>
      <c r="DG36" s="1055"/>
      <c r="DH36" s="1056"/>
      <c r="DI36" s="1056"/>
      <c r="DJ36" s="1056"/>
      <c r="DK36" s="1057"/>
      <c r="DL36" s="1055"/>
      <c r="DM36" s="1056"/>
      <c r="DN36" s="1056"/>
      <c r="DO36" s="1056"/>
      <c r="DP36" s="1057"/>
      <c r="DQ36" s="1055"/>
      <c r="DR36" s="1056"/>
      <c r="DS36" s="1056"/>
      <c r="DT36" s="1056"/>
      <c r="DU36" s="1057"/>
      <c r="DV36" s="1058"/>
      <c r="DW36" s="1059"/>
      <c r="DX36" s="1059"/>
      <c r="DY36" s="1059"/>
      <c r="DZ36" s="1060"/>
      <c r="EA36" s="226"/>
    </row>
    <row r="37" spans="1:131" s="227" customFormat="1" ht="26.25" hidden="1" customHeight="1" x14ac:dyDescent="0.15">
      <c r="A37" s="246">
        <v>10</v>
      </c>
      <c r="B37" s="1103"/>
      <c r="C37" s="1104"/>
      <c r="D37" s="1104"/>
      <c r="E37" s="1104"/>
      <c r="F37" s="1104"/>
      <c r="G37" s="1104"/>
      <c r="H37" s="1104"/>
      <c r="I37" s="1104"/>
      <c r="J37" s="1104"/>
      <c r="K37" s="1104"/>
      <c r="L37" s="1104"/>
      <c r="M37" s="1104"/>
      <c r="N37" s="1104"/>
      <c r="O37" s="1104"/>
      <c r="P37" s="1105"/>
      <c r="Q37" s="1109"/>
      <c r="R37" s="1110"/>
      <c r="S37" s="1110"/>
      <c r="T37" s="1110"/>
      <c r="U37" s="1110"/>
      <c r="V37" s="1110"/>
      <c r="W37" s="1110"/>
      <c r="X37" s="1110"/>
      <c r="Y37" s="1110"/>
      <c r="Z37" s="1110"/>
      <c r="AA37" s="1110"/>
      <c r="AB37" s="1110"/>
      <c r="AC37" s="1110"/>
      <c r="AD37" s="1110"/>
      <c r="AE37" s="1111"/>
      <c r="AF37" s="1085"/>
      <c r="AG37" s="1086"/>
      <c r="AH37" s="1086"/>
      <c r="AI37" s="1086"/>
      <c r="AJ37" s="1087"/>
      <c r="AK37" s="1049"/>
      <c r="AL37" s="1040"/>
      <c r="AM37" s="1040"/>
      <c r="AN37" s="1040"/>
      <c r="AO37" s="1040"/>
      <c r="AP37" s="1040"/>
      <c r="AQ37" s="1040"/>
      <c r="AR37" s="1040"/>
      <c r="AS37" s="1040"/>
      <c r="AT37" s="1040"/>
      <c r="AU37" s="1040"/>
      <c r="AV37" s="1040"/>
      <c r="AW37" s="1040"/>
      <c r="AX37" s="1040"/>
      <c r="AY37" s="1040"/>
      <c r="AZ37" s="1108"/>
      <c r="BA37" s="1108"/>
      <c r="BB37" s="1108"/>
      <c r="BC37" s="1108"/>
      <c r="BD37" s="1108"/>
      <c r="BE37" s="1098"/>
      <c r="BF37" s="1098"/>
      <c r="BG37" s="1098"/>
      <c r="BH37" s="1098"/>
      <c r="BI37" s="1099"/>
      <c r="BJ37" s="232"/>
      <c r="BK37" s="232"/>
      <c r="BL37" s="232"/>
      <c r="BM37" s="232"/>
      <c r="BN37" s="232"/>
      <c r="BO37" s="245"/>
      <c r="BP37" s="245"/>
      <c r="BQ37" s="242">
        <v>31</v>
      </c>
      <c r="BR37" s="243"/>
      <c r="BS37" s="1080"/>
      <c r="BT37" s="1081"/>
      <c r="BU37" s="1081"/>
      <c r="BV37" s="1081"/>
      <c r="BW37" s="1081"/>
      <c r="BX37" s="1081"/>
      <c r="BY37" s="1081"/>
      <c r="BZ37" s="1081"/>
      <c r="CA37" s="1081"/>
      <c r="CB37" s="1081"/>
      <c r="CC37" s="1081"/>
      <c r="CD37" s="1081"/>
      <c r="CE37" s="1081"/>
      <c r="CF37" s="1081"/>
      <c r="CG37" s="1082"/>
      <c r="CH37" s="1055"/>
      <c r="CI37" s="1056"/>
      <c r="CJ37" s="1056"/>
      <c r="CK37" s="1056"/>
      <c r="CL37" s="1057"/>
      <c r="CM37" s="1055"/>
      <c r="CN37" s="1056"/>
      <c r="CO37" s="1056"/>
      <c r="CP37" s="1056"/>
      <c r="CQ37" s="1057"/>
      <c r="CR37" s="1055"/>
      <c r="CS37" s="1056"/>
      <c r="CT37" s="1056"/>
      <c r="CU37" s="1056"/>
      <c r="CV37" s="1057"/>
      <c r="CW37" s="1055"/>
      <c r="CX37" s="1056"/>
      <c r="CY37" s="1056"/>
      <c r="CZ37" s="1056"/>
      <c r="DA37" s="1057"/>
      <c r="DB37" s="1055"/>
      <c r="DC37" s="1056"/>
      <c r="DD37" s="1056"/>
      <c r="DE37" s="1056"/>
      <c r="DF37" s="1057"/>
      <c r="DG37" s="1055"/>
      <c r="DH37" s="1056"/>
      <c r="DI37" s="1056"/>
      <c r="DJ37" s="1056"/>
      <c r="DK37" s="1057"/>
      <c r="DL37" s="1055"/>
      <c r="DM37" s="1056"/>
      <c r="DN37" s="1056"/>
      <c r="DO37" s="1056"/>
      <c r="DP37" s="1057"/>
      <c r="DQ37" s="1055"/>
      <c r="DR37" s="1056"/>
      <c r="DS37" s="1056"/>
      <c r="DT37" s="1056"/>
      <c r="DU37" s="1057"/>
      <c r="DV37" s="1058"/>
      <c r="DW37" s="1059"/>
      <c r="DX37" s="1059"/>
      <c r="DY37" s="1059"/>
      <c r="DZ37" s="1060"/>
      <c r="EA37" s="226"/>
    </row>
    <row r="38" spans="1:131" s="227" customFormat="1" ht="26.25" hidden="1" customHeight="1" x14ac:dyDescent="0.15">
      <c r="A38" s="246">
        <v>11</v>
      </c>
      <c r="B38" s="1103"/>
      <c r="C38" s="1104"/>
      <c r="D38" s="1104"/>
      <c r="E38" s="1104"/>
      <c r="F38" s="1104"/>
      <c r="G38" s="1104"/>
      <c r="H38" s="1104"/>
      <c r="I38" s="1104"/>
      <c r="J38" s="1104"/>
      <c r="K38" s="1104"/>
      <c r="L38" s="1104"/>
      <c r="M38" s="1104"/>
      <c r="N38" s="1104"/>
      <c r="O38" s="1104"/>
      <c r="P38" s="1105"/>
      <c r="Q38" s="1109"/>
      <c r="R38" s="1110"/>
      <c r="S38" s="1110"/>
      <c r="T38" s="1110"/>
      <c r="U38" s="1110"/>
      <c r="V38" s="1110"/>
      <c r="W38" s="1110"/>
      <c r="X38" s="1110"/>
      <c r="Y38" s="1110"/>
      <c r="Z38" s="1110"/>
      <c r="AA38" s="1110"/>
      <c r="AB38" s="1110"/>
      <c r="AC38" s="1110"/>
      <c r="AD38" s="1110"/>
      <c r="AE38" s="1111"/>
      <c r="AF38" s="1085"/>
      <c r="AG38" s="1086"/>
      <c r="AH38" s="1086"/>
      <c r="AI38" s="1086"/>
      <c r="AJ38" s="1087"/>
      <c r="AK38" s="1049"/>
      <c r="AL38" s="1040"/>
      <c r="AM38" s="1040"/>
      <c r="AN38" s="1040"/>
      <c r="AO38" s="1040"/>
      <c r="AP38" s="1040"/>
      <c r="AQ38" s="1040"/>
      <c r="AR38" s="1040"/>
      <c r="AS38" s="1040"/>
      <c r="AT38" s="1040"/>
      <c r="AU38" s="1040"/>
      <c r="AV38" s="1040"/>
      <c r="AW38" s="1040"/>
      <c r="AX38" s="1040"/>
      <c r="AY38" s="1040"/>
      <c r="AZ38" s="1108"/>
      <c r="BA38" s="1108"/>
      <c r="BB38" s="1108"/>
      <c r="BC38" s="1108"/>
      <c r="BD38" s="1108"/>
      <c r="BE38" s="1098"/>
      <c r="BF38" s="1098"/>
      <c r="BG38" s="1098"/>
      <c r="BH38" s="1098"/>
      <c r="BI38" s="1099"/>
      <c r="BJ38" s="232"/>
      <c r="BK38" s="232"/>
      <c r="BL38" s="232"/>
      <c r="BM38" s="232"/>
      <c r="BN38" s="232"/>
      <c r="BO38" s="245"/>
      <c r="BP38" s="245"/>
      <c r="BQ38" s="242">
        <v>32</v>
      </c>
      <c r="BR38" s="243"/>
      <c r="BS38" s="1080"/>
      <c r="BT38" s="1081"/>
      <c r="BU38" s="1081"/>
      <c r="BV38" s="1081"/>
      <c r="BW38" s="1081"/>
      <c r="BX38" s="1081"/>
      <c r="BY38" s="1081"/>
      <c r="BZ38" s="1081"/>
      <c r="CA38" s="1081"/>
      <c r="CB38" s="1081"/>
      <c r="CC38" s="1081"/>
      <c r="CD38" s="1081"/>
      <c r="CE38" s="1081"/>
      <c r="CF38" s="1081"/>
      <c r="CG38" s="1082"/>
      <c r="CH38" s="1055"/>
      <c r="CI38" s="1056"/>
      <c r="CJ38" s="1056"/>
      <c r="CK38" s="1056"/>
      <c r="CL38" s="1057"/>
      <c r="CM38" s="1055"/>
      <c r="CN38" s="1056"/>
      <c r="CO38" s="1056"/>
      <c r="CP38" s="1056"/>
      <c r="CQ38" s="1057"/>
      <c r="CR38" s="1055"/>
      <c r="CS38" s="1056"/>
      <c r="CT38" s="1056"/>
      <c r="CU38" s="1056"/>
      <c r="CV38" s="1057"/>
      <c r="CW38" s="1055"/>
      <c r="CX38" s="1056"/>
      <c r="CY38" s="1056"/>
      <c r="CZ38" s="1056"/>
      <c r="DA38" s="1057"/>
      <c r="DB38" s="1055"/>
      <c r="DC38" s="1056"/>
      <c r="DD38" s="1056"/>
      <c r="DE38" s="1056"/>
      <c r="DF38" s="1057"/>
      <c r="DG38" s="1055"/>
      <c r="DH38" s="1056"/>
      <c r="DI38" s="1056"/>
      <c r="DJ38" s="1056"/>
      <c r="DK38" s="1057"/>
      <c r="DL38" s="1055"/>
      <c r="DM38" s="1056"/>
      <c r="DN38" s="1056"/>
      <c r="DO38" s="1056"/>
      <c r="DP38" s="1057"/>
      <c r="DQ38" s="1055"/>
      <c r="DR38" s="1056"/>
      <c r="DS38" s="1056"/>
      <c r="DT38" s="1056"/>
      <c r="DU38" s="1057"/>
      <c r="DV38" s="1058"/>
      <c r="DW38" s="1059"/>
      <c r="DX38" s="1059"/>
      <c r="DY38" s="1059"/>
      <c r="DZ38" s="1060"/>
      <c r="EA38" s="226"/>
    </row>
    <row r="39" spans="1:131" s="227" customFormat="1" ht="26.25" hidden="1" customHeight="1" x14ac:dyDescent="0.15">
      <c r="A39" s="246">
        <v>12</v>
      </c>
      <c r="B39" s="1103"/>
      <c r="C39" s="1104"/>
      <c r="D39" s="1104"/>
      <c r="E39" s="1104"/>
      <c r="F39" s="1104"/>
      <c r="G39" s="1104"/>
      <c r="H39" s="1104"/>
      <c r="I39" s="1104"/>
      <c r="J39" s="1104"/>
      <c r="K39" s="1104"/>
      <c r="L39" s="1104"/>
      <c r="M39" s="1104"/>
      <c r="N39" s="1104"/>
      <c r="O39" s="1104"/>
      <c r="P39" s="1105"/>
      <c r="Q39" s="1109"/>
      <c r="R39" s="1110"/>
      <c r="S39" s="1110"/>
      <c r="T39" s="1110"/>
      <c r="U39" s="1110"/>
      <c r="V39" s="1110"/>
      <c r="W39" s="1110"/>
      <c r="X39" s="1110"/>
      <c r="Y39" s="1110"/>
      <c r="Z39" s="1110"/>
      <c r="AA39" s="1110"/>
      <c r="AB39" s="1110"/>
      <c r="AC39" s="1110"/>
      <c r="AD39" s="1110"/>
      <c r="AE39" s="1111"/>
      <c r="AF39" s="1085"/>
      <c r="AG39" s="1086"/>
      <c r="AH39" s="1086"/>
      <c r="AI39" s="1086"/>
      <c r="AJ39" s="1087"/>
      <c r="AK39" s="1049"/>
      <c r="AL39" s="1040"/>
      <c r="AM39" s="1040"/>
      <c r="AN39" s="1040"/>
      <c r="AO39" s="1040"/>
      <c r="AP39" s="1040"/>
      <c r="AQ39" s="1040"/>
      <c r="AR39" s="1040"/>
      <c r="AS39" s="1040"/>
      <c r="AT39" s="1040"/>
      <c r="AU39" s="1040"/>
      <c r="AV39" s="1040"/>
      <c r="AW39" s="1040"/>
      <c r="AX39" s="1040"/>
      <c r="AY39" s="1040"/>
      <c r="AZ39" s="1108"/>
      <c r="BA39" s="1108"/>
      <c r="BB39" s="1108"/>
      <c r="BC39" s="1108"/>
      <c r="BD39" s="1108"/>
      <c r="BE39" s="1098"/>
      <c r="BF39" s="1098"/>
      <c r="BG39" s="1098"/>
      <c r="BH39" s="1098"/>
      <c r="BI39" s="1099"/>
      <c r="BJ39" s="232"/>
      <c r="BK39" s="232"/>
      <c r="BL39" s="232"/>
      <c r="BM39" s="232"/>
      <c r="BN39" s="232"/>
      <c r="BO39" s="245"/>
      <c r="BP39" s="245"/>
      <c r="BQ39" s="242">
        <v>33</v>
      </c>
      <c r="BR39" s="243"/>
      <c r="BS39" s="1080"/>
      <c r="BT39" s="1081"/>
      <c r="BU39" s="1081"/>
      <c r="BV39" s="1081"/>
      <c r="BW39" s="1081"/>
      <c r="BX39" s="1081"/>
      <c r="BY39" s="1081"/>
      <c r="BZ39" s="1081"/>
      <c r="CA39" s="1081"/>
      <c r="CB39" s="1081"/>
      <c r="CC39" s="1081"/>
      <c r="CD39" s="1081"/>
      <c r="CE39" s="1081"/>
      <c r="CF39" s="1081"/>
      <c r="CG39" s="1082"/>
      <c r="CH39" s="1055"/>
      <c r="CI39" s="1056"/>
      <c r="CJ39" s="1056"/>
      <c r="CK39" s="1056"/>
      <c r="CL39" s="1057"/>
      <c r="CM39" s="1055"/>
      <c r="CN39" s="1056"/>
      <c r="CO39" s="1056"/>
      <c r="CP39" s="1056"/>
      <c r="CQ39" s="1057"/>
      <c r="CR39" s="1055"/>
      <c r="CS39" s="1056"/>
      <c r="CT39" s="1056"/>
      <c r="CU39" s="1056"/>
      <c r="CV39" s="1057"/>
      <c r="CW39" s="1055"/>
      <c r="CX39" s="1056"/>
      <c r="CY39" s="1056"/>
      <c r="CZ39" s="1056"/>
      <c r="DA39" s="1057"/>
      <c r="DB39" s="1055"/>
      <c r="DC39" s="1056"/>
      <c r="DD39" s="1056"/>
      <c r="DE39" s="1056"/>
      <c r="DF39" s="1057"/>
      <c r="DG39" s="1055"/>
      <c r="DH39" s="1056"/>
      <c r="DI39" s="1056"/>
      <c r="DJ39" s="1056"/>
      <c r="DK39" s="1057"/>
      <c r="DL39" s="1055"/>
      <c r="DM39" s="1056"/>
      <c r="DN39" s="1056"/>
      <c r="DO39" s="1056"/>
      <c r="DP39" s="1057"/>
      <c r="DQ39" s="1055"/>
      <c r="DR39" s="1056"/>
      <c r="DS39" s="1056"/>
      <c r="DT39" s="1056"/>
      <c r="DU39" s="1057"/>
      <c r="DV39" s="1058"/>
      <c r="DW39" s="1059"/>
      <c r="DX39" s="1059"/>
      <c r="DY39" s="1059"/>
      <c r="DZ39" s="1060"/>
      <c r="EA39" s="226"/>
    </row>
    <row r="40" spans="1:131" s="227" customFormat="1" ht="26.25" hidden="1" customHeight="1" x14ac:dyDescent="0.15">
      <c r="A40" s="241">
        <v>13</v>
      </c>
      <c r="B40" s="1103"/>
      <c r="C40" s="1104"/>
      <c r="D40" s="1104"/>
      <c r="E40" s="1104"/>
      <c r="F40" s="1104"/>
      <c r="G40" s="1104"/>
      <c r="H40" s="1104"/>
      <c r="I40" s="1104"/>
      <c r="J40" s="1104"/>
      <c r="K40" s="1104"/>
      <c r="L40" s="1104"/>
      <c r="M40" s="1104"/>
      <c r="N40" s="1104"/>
      <c r="O40" s="1104"/>
      <c r="P40" s="1105"/>
      <c r="Q40" s="1109"/>
      <c r="R40" s="1110"/>
      <c r="S40" s="1110"/>
      <c r="T40" s="1110"/>
      <c r="U40" s="1110"/>
      <c r="V40" s="1110"/>
      <c r="W40" s="1110"/>
      <c r="X40" s="1110"/>
      <c r="Y40" s="1110"/>
      <c r="Z40" s="1110"/>
      <c r="AA40" s="1110"/>
      <c r="AB40" s="1110"/>
      <c r="AC40" s="1110"/>
      <c r="AD40" s="1110"/>
      <c r="AE40" s="1111"/>
      <c r="AF40" s="1085"/>
      <c r="AG40" s="1086"/>
      <c r="AH40" s="1086"/>
      <c r="AI40" s="1086"/>
      <c r="AJ40" s="1087"/>
      <c r="AK40" s="1049"/>
      <c r="AL40" s="1040"/>
      <c r="AM40" s="1040"/>
      <c r="AN40" s="1040"/>
      <c r="AO40" s="1040"/>
      <c r="AP40" s="1040"/>
      <c r="AQ40" s="1040"/>
      <c r="AR40" s="1040"/>
      <c r="AS40" s="1040"/>
      <c r="AT40" s="1040"/>
      <c r="AU40" s="1040"/>
      <c r="AV40" s="1040"/>
      <c r="AW40" s="1040"/>
      <c r="AX40" s="1040"/>
      <c r="AY40" s="1040"/>
      <c r="AZ40" s="1108"/>
      <c r="BA40" s="1108"/>
      <c r="BB40" s="1108"/>
      <c r="BC40" s="1108"/>
      <c r="BD40" s="1108"/>
      <c r="BE40" s="1098"/>
      <c r="BF40" s="1098"/>
      <c r="BG40" s="1098"/>
      <c r="BH40" s="1098"/>
      <c r="BI40" s="1099"/>
      <c r="BJ40" s="232"/>
      <c r="BK40" s="232"/>
      <c r="BL40" s="232"/>
      <c r="BM40" s="232"/>
      <c r="BN40" s="232"/>
      <c r="BO40" s="245"/>
      <c r="BP40" s="245"/>
      <c r="BQ40" s="242">
        <v>34</v>
      </c>
      <c r="BR40" s="243"/>
      <c r="BS40" s="1080"/>
      <c r="BT40" s="1081"/>
      <c r="BU40" s="1081"/>
      <c r="BV40" s="1081"/>
      <c r="BW40" s="1081"/>
      <c r="BX40" s="1081"/>
      <c r="BY40" s="1081"/>
      <c r="BZ40" s="1081"/>
      <c r="CA40" s="1081"/>
      <c r="CB40" s="1081"/>
      <c r="CC40" s="1081"/>
      <c r="CD40" s="1081"/>
      <c r="CE40" s="1081"/>
      <c r="CF40" s="1081"/>
      <c r="CG40" s="1082"/>
      <c r="CH40" s="1055"/>
      <c r="CI40" s="1056"/>
      <c r="CJ40" s="1056"/>
      <c r="CK40" s="1056"/>
      <c r="CL40" s="1057"/>
      <c r="CM40" s="1055"/>
      <c r="CN40" s="1056"/>
      <c r="CO40" s="1056"/>
      <c r="CP40" s="1056"/>
      <c r="CQ40" s="1057"/>
      <c r="CR40" s="1055"/>
      <c r="CS40" s="1056"/>
      <c r="CT40" s="1056"/>
      <c r="CU40" s="1056"/>
      <c r="CV40" s="1057"/>
      <c r="CW40" s="1055"/>
      <c r="CX40" s="1056"/>
      <c r="CY40" s="1056"/>
      <c r="CZ40" s="1056"/>
      <c r="DA40" s="1057"/>
      <c r="DB40" s="1055"/>
      <c r="DC40" s="1056"/>
      <c r="DD40" s="1056"/>
      <c r="DE40" s="1056"/>
      <c r="DF40" s="1057"/>
      <c r="DG40" s="1055"/>
      <c r="DH40" s="1056"/>
      <c r="DI40" s="1056"/>
      <c r="DJ40" s="1056"/>
      <c r="DK40" s="1057"/>
      <c r="DL40" s="1055"/>
      <c r="DM40" s="1056"/>
      <c r="DN40" s="1056"/>
      <c r="DO40" s="1056"/>
      <c r="DP40" s="1057"/>
      <c r="DQ40" s="1055"/>
      <c r="DR40" s="1056"/>
      <c r="DS40" s="1056"/>
      <c r="DT40" s="1056"/>
      <c r="DU40" s="1057"/>
      <c r="DV40" s="1058"/>
      <c r="DW40" s="1059"/>
      <c r="DX40" s="1059"/>
      <c r="DY40" s="1059"/>
      <c r="DZ40" s="1060"/>
      <c r="EA40" s="226"/>
    </row>
    <row r="41" spans="1:131" s="227" customFormat="1" ht="26.25" hidden="1" customHeight="1" x14ac:dyDescent="0.15">
      <c r="A41" s="241">
        <v>14</v>
      </c>
      <c r="B41" s="1103"/>
      <c r="C41" s="1104"/>
      <c r="D41" s="1104"/>
      <c r="E41" s="1104"/>
      <c r="F41" s="1104"/>
      <c r="G41" s="1104"/>
      <c r="H41" s="1104"/>
      <c r="I41" s="1104"/>
      <c r="J41" s="1104"/>
      <c r="K41" s="1104"/>
      <c r="L41" s="1104"/>
      <c r="M41" s="1104"/>
      <c r="N41" s="1104"/>
      <c r="O41" s="1104"/>
      <c r="P41" s="1105"/>
      <c r="Q41" s="1109"/>
      <c r="R41" s="1110"/>
      <c r="S41" s="1110"/>
      <c r="T41" s="1110"/>
      <c r="U41" s="1110"/>
      <c r="V41" s="1110"/>
      <c r="W41" s="1110"/>
      <c r="X41" s="1110"/>
      <c r="Y41" s="1110"/>
      <c r="Z41" s="1110"/>
      <c r="AA41" s="1110"/>
      <c r="AB41" s="1110"/>
      <c r="AC41" s="1110"/>
      <c r="AD41" s="1110"/>
      <c r="AE41" s="1111"/>
      <c r="AF41" s="1085"/>
      <c r="AG41" s="1086"/>
      <c r="AH41" s="1086"/>
      <c r="AI41" s="1086"/>
      <c r="AJ41" s="1087"/>
      <c r="AK41" s="1049"/>
      <c r="AL41" s="1040"/>
      <c r="AM41" s="1040"/>
      <c r="AN41" s="1040"/>
      <c r="AO41" s="1040"/>
      <c r="AP41" s="1040"/>
      <c r="AQ41" s="1040"/>
      <c r="AR41" s="1040"/>
      <c r="AS41" s="1040"/>
      <c r="AT41" s="1040"/>
      <c r="AU41" s="1040"/>
      <c r="AV41" s="1040"/>
      <c r="AW41" s="1040"/>
      <c r="AX41" s="1040"/>
      <c r="AY41" s="1040"/>
      <c r="AZ41" s="1108"/>
      <c r="BA41" s="1108"/>
      <c r="BB41" s="1108"/>
      <c r="BC41" s="1108"/>
      <c r="BD41" s="1108"/>
      <c r="BE41" s="1098"/>
      <c r="BF41" s="1098"/>
      <c r="BG41" s="1098"/>
      <c r="BH41" s="1098"/>
      <c r="BI41" s="1099"/>
      <c r="BJ41" s="232"/>
      <c r="BK41" s="232"/>
      <c r="BL41" s="232"/>
      <c r="BM41" s="232"/>
      <c r="BN41" s="232"/>
      <c r="BO41" s="245"/>
      <c r="BP41" s="245"/>
      <c r="BQ41" s="242">
        <v>35</v>
      </c>
      <c r="BR41" s="243"/>
      <c r="BS41" s="1080"/>
      <c r="BT41" s="1081"/>
      <c r="BU41" s="1081"/>
      <c r="BV41" s="1081"/>
      <c r="BW41" s="1081"/>
      <c r="BX41" s="1081"/>
      <c r="BY41" s="1081"/>
      <c r="BZ41" s="1081"/>
      <c r="CA41" s="1081"/>
      <c r="CB41" s="1081"/>
      <c r="CC41" s="1081"/>
      <c r="CD41" s="1081"/>
      <c r="CE41" s="1081"/>
      <c r="CF41" s="1081"/>
      <c r="CG41" s="1082"/>
      <c r="CH41" s="1055"/>
      <c r="CI41" s="1056"/>
      <c r="CJ41" s="1056"/>
      <c r="CK41" s="1056"/>
      <c r="CL41" s="1057"/>
      <c r="CM41" s="1055"/>
      <c r="CN41" s="1056"/>
      <c r="CO41" s="1056"/>
      <c r="CP41" s="1056"/>
      <c r="CQ41" s="1057"/>
      <c r="CR41" s="1055"/>
      <c r="CS41" s="1056"/>
      <c r="CT41" s="1056"/>
      <c r="CU41" s="1056"/>
      <c r="CV41" s="1057"/>
      <c r="CW41" s="1055"/>
      <c r="CX41" s="1056"/>
      <c r="CY41" s="1056"/>
      <c r="CZ41" s="1056"/>
      <c r="DA41" s="1057"/>
      <c r="DB41" s="1055"/>
      <c r="DC41" s="1056"/>
      <c r="DD41" s="1056"/>
      <c r="DE41" s="1056"/>
      <c r="DF41" s="1057"/>
      <c r="DG41" s="1055"/>
      <c r="DH41" s="1056"/>
      <c r="DI41" s="1056"/>
      <c r="DJ41" s="1056"/>
      <c r="DK41" s="1057"/>
      <c r="DL41" s="1055"/>
      <c r="DM41" s="1056"/>
      <c r="DN41" s="1056"/>
      <c r="DO41" s="1056"/>
      <c r="DP41" s="1057"/>
      <c r="DQ41" s="1055"/>
      <c r="DR41" s="1056"/>
      <c r="DS41" s="1056"/>
      <c r="DT41" s="1056"/>
      <c r="DU41" s="1057"/>
      <c r="DV41" s="1058"/>
      <c r="DW41" s="1059"/>
      <c r="DX41" s="1059"/>
      <c r="DY41" s="1059"/>
      <c r="DZ41" s="1060"/>
      <c r="EA41" s="226"/>
    </row>
    <row r="42" spans="1:131" s="227" customFormat="1" ht="26.25" hidden="1" customHeight="1" x14ac:dyDescent="0.15">
      <c r="A42" s="241">
        <v>15</v>
      </c>
      <c r="B42" s="1103"/>
      <c r="C42" s="1104"/>
      <c r="D42" s="1104"/>
      <c r="E42" s="1104"/>
      <c r="F42" s="1104"/>
      <c r="G42" s="1104"/>
      <c r="H42" s="1104"/>
      <c r="I42" s="1104"/>
      <c r="J42" s="1104"/>
      <c r="K42" s="1104"/>
      <c r="L42" s="1104"/>
      <c r="M42" s="1104"/>
      <c r="N42" s="1104"/>
      <c r="O42" s="1104"/>
      <c r="P42" s="1105"/>
      <c r="Q42" s="1109"/>
      <c r="R42" s="1110"/>
      <c r="S42" s="1110"/>
      <c r="T42" s="1110"/>
      <c r="U42" s="1110"/>
      <c r="V42" s="1110"/>
      <c r="W42" s="1110"/>
      <c r="X42" s="1110"/>
      <c r="Y42" s="1110"/>
      <c r="Z42" s="1110"/>
      <c r="AA42" s="1110"/>
      <c r="AB42" s="1110"/>
      <c r="AC42" s="1110"/>
      <c r="AD42" s="1110"/>
      <c r="AE42" s="1111"/>
      <c r="AF42" s="1085"/>
      <c r="AG42" s="1086"/>
      <c r="AH42" s="1086"/>
      <c r="AI42" s="1086"/>
      <c r="AJ42" s="1087"/>
      <c r="AK42" s="1049"/>
      <c r="AL42" s="1040"/>
      <c r="AM42" s="1040"/>
      <c r="AN42" s="1040"/>
      <c r="AO42" s="1040"/>
      <c r="AP42" s="1040"/>
      <c r="AQ42" s="1040"/>
      <c r="AR42" s="1040"/>
      <c r="AS42" s="1040"/>
      <c r="AT42" s="1040"/>
      <c r="AU42" s="1040"/>
      <c r="AV42" s="1040"/>
      <c r="AW42" s="1040"/>
      <c r="AX42" s="1040"/>
      <c r="AY42" s="1040"/>
      <c r="AZ42" s="1108"/>
      <c r="BA42" s="1108"/>
      <c r="BB42" s="1108"/>
      <c r="BC42" s="1108"/>
      <c r="BD42" s="1108"/>
      <c r="BE42" s="1098"/>
      <c r="BF42" s="1098"/>
      <c r="BG42" s="1098"/>
      <c r="BH42" s="1098"/>
      <c r="BI42" s="1099"/>
      <c r="BJ42" s="232"/>
      <c r="BK42" s="232"/>
      <c r="BL42" s="232"/>
      <c r="BM42" s="232"/>
      <c r="BN42" s="232"/>
      <c r="BO42" s="245"/>
      <c r="BP42" s="245"/>
      <c r="BQ42" s="242">
        <v>36</v>
      </c>
      <c r="BR42" s="243"/>
      <c r="BS42" s="1080"/>
      <c r="BT42" s="1081"/>
      <c r="BU42" s="1081"/>
      <c r="BV42" s="1081"/>
      <c r="BW42" s="1081"/>
      <c r="BX42" s="1081"/>
      <c r="BY42" s="1081"/>
      <c r="BZ42" s="1081"/>
      <c r="CA42" s="1081"/>
      <c r="CB42" s="1081"/>
      <c r="CC42" s="1081"/>
      <c r="CD42" s="1081"/>
      <c r="CE42" s="1081"/>
      <c r="CF42" s="1081"/>
      <c r="CG42" s="1082"/>
      <c r="CH42" s="1055"/>
      <c r="CI42" s="1056"/>
      <c r="CJ42" s="1056"/>
      <c r="CK42" s="1056"/>
      <c r="CL42" s="1057"/>
      <c r="CM42" s="1055"/>
      <c r="CN42" s="1056"/>
      <c r="CO42" s="1056"/>
      <c r="CP42" s="1056"/>
      <c r="CQ42" s="1057"/>
      <c r="CR42" s="1055"/>
      <c r="CS42" s="1056"/>
      <c r="CT42" s="1056"/>
      <c r="CU42" s="1056"/>
      <c r="CV42" s="1057"/>
      <c r="CW42" s="1055"/>
      <c r="CX42" s="1056"/>
      <c r="CY42" s="1056"/>
      <c r="CZ42" s="1056"/>
      <c r="DA42" s="1057"/>
      <c r="DB42" s="1055"/>
      <c r="DC42" s="1056"/>
      <c r="DD42" s="1056"/>
      <c r="DE42" s="1056"/>
      <c r="DF42" s="1057"/>
      <c r="DG42" s="1055"/>
      <c r="DH42" s="1056"/>
      <c r="DI42" s="1056"/>
      <c r="DJ42" s="1056"/>
      <c r="DK42" s="1057"/>
      <c r="DL42" s="1055"/>
      <c r="DM42" s="1056"/>
      <c r="DN42" s="1056"/>
      <c r="DO42" s="1056"/>
      <c r="DP42" s="1057"/>
      <c r="DQ42" s="1055"/>
      <c r="DR42" s="1056"/>
      <c r="DS42" s="1056"/>
      <c r="DT42" s="1056"/>
      <c r="DU42" s="1057"/>
      <c r="DV42" s="1058"/>
      <c r="DW42" s="1059"/>
      <c r="DX42" s="1059"/>
      <c r="DY42" s="1059"/>
      <c r="DZ42" s="1060"/>
      <c r="EA42" s="226"/>
    </row>
    <row r="43" spans="1:131" s="227" customFormat="1" ht="26.25" hidden="1" customHeight="1" x14ac:dyDescent="0.15">
      <c r="A43" s="241">
        <v>16</v>
      </c>
      <c r="B43" s="1103"/>
      <c r="C43" s="1104"/>
      <c r="D43" s="1104"/>
      <c r="E43" s="1104"/>
      <c r="F43" s="1104"/>
      <c r="G43" s="1104"/>
      <c r="H43" s="1104"/>
      <c r="I43" s="1104"/>
      <c r="J43" s="1104"/>
      <c r="K43" s="1104"/>
      <c r="L43" s="1104"/>
      <c r="M43" s="1104"/>
      <c r="N43" s="1104"/>
      <c r="O43" s="1104"/>
      <c r="P43" s="1105"/>
      <c r="Q43" s="1109"/>
      <c r="R43" s="1110"/>
      <c r="S43" s="1110"/>
      <c r="T43" s="1110"/>
      <c r="U43" s="1110"/>
      <c r="V43" s="1110"/>
      <c r="W43" s="1110"/>
      <c r="X43" s="1110"/>
      <c r="Y43" s="1110"/>
      <c r="Z43" s="1110"/>
      <c r="AA43" s="1110"/>
      <c r="AB43" s="1110"/>
      <c r="AC43" s="1110"/>
      <c r="AD43" s="1110"/>
      <c r="AE43" s="1111"/>
      <c r="AF43" s="1085"/>
      <c r="AG43" s="1086"/>
      <c r="AH43" s="1086"/>
      <c r="AI43" s="1086"/>
      <c r="AJ43" s="1087"/>
      <c r="AK43" s="1049"/>
      <c r="AL43" s="1040"/>
      <c r="AM43" s="1040"/>
      <c r="AN43" s="1040"/>
      <c r="AO43" s="1040"/>
      <c r="AP43" s="1040"/>
      <c r="AQ43" s="1040"/>
      <c r="AR43" s="1040"/>
      <c r="AS43" s="1040"/>
      <c r="AT43" s="1040"/>
      <c r="AU43" s="1040"/>
      <c r="AV43" s="1040"/>
      <c r="AW43" s="1040"/>
      <c r="AX43" s="1040"/>
      <c r="AY43" s="1040"/>
      <c r="AZ43" s="1108"/>
      <c r="BA43" s="1108"/>
      <c r="BB43" s="1108"/>
      <c r="BC43" s="1108"/>
      <c r="BD43" s="1108"/>
      <c r="BE43" s="1098"/>
      <c r="BF43" s="1098"/>
      <c r="BG43" s="1098"/>
      <c r="BH43" s="1098"/>
      <c r="BI43" s="1099"/>
      <c r="BJ43" s="232"/>
      <c r="BK43" s="232"/>
      <c r="BL43" s="232"/>
      <c r="BM43" s="232"/>
      <c r="BN43" s="232"/>
      <c r="BO43" s="245"/>
      <c r="BP43" s="245"/>
      <c r="BQ43" s="242">
        <v>37</v>
      </c>
      <c r="BR43" s="243"/>
      <c r="BS43" s="1080"/>
      <c r="BT43" s="1081"/>
      <c r="BU43" s="1081"/>
      <c r="BV43" s="1081"/>
      <c r="BW43" s="1081"/>
      <c r="BX43" s="1081"/>
      <c r="BY43" s="1081"/>
      <c r="BZ43" s="1081"/>
      <c r="CA43" s="1081"/>
      <c r="CB43" s="1081"/>
      <c r="CC43" s="1081"/>
      <c r="CD43" s="1081"/>
      <c r="CE43" s="1081"/>
      <c r="CF43" s="1081"/>
      <c r="CG43" s="1082"/>
      <c r="CH43" s="1055"/>
      <c r="CI43" s="1056"/>
      <c r="CJ43" s="1056"/>
      <c r="CK43" s="1056"/>
      <c r="CL43" s="1057"/>
      <c r="CM43" s="1055"/>
      <c r="CN43" s="1056"/>
      <c r="CO43" s="1056"/>
      <c r="CP43" s="1056"/>
      <c r="CQ43" s="1057"/>
      <c r="CR43" s="1055"/>
      <c r="CS43" s="1056"/>
      <c r="CT43" s="1056"/>
      <c r="CU43" s="1056"/>
      <c r="CV43" s="1057"/>
      <c r="CW43" s="1055"/>
      <c r="CX43" s="1056"/>
      <c r="CY43" s="1056"/>
      <c r="CZ43" s="1056"/>
      <c r="DA43" s="1057"/>
      <c r="DB43" s="1055"/>
      <c r="DC43" s="1056"/>
      <c r="DD43" s="1056"/>
      <c r="DE43" s="1056"/>
      <c r="DF43" s="1057"/>
      <c r="DG43" s="1055"/>
      <c r="DH43" s="1056"/>
      <c r="DI43" s="1056"/>
      <c r="DJ43" s="1056"/>
      <c r="DK43" s="1057"/>
      <c r="DL43" s="1055"/>
      <c r="DM43" s="1056"/>
      <c r="DN43" s="1056"/>
      <c r="DO43" s="1056"/>
      <c r="DP43" s="1057"/>
      <c r="DQ43" s="1055"/>
      <c r="DR43" s="1056"/>
      <c r="DS43" s="1056"/>
      <c r="DT43" s="1056"/>
      <c r="DU43" s="1057"/>
      <c r="DV43" s="1058"/>
      <c r="DW43" s="1059"/>
      <c r="DX43" s="1059"/>
      <c r="DY43" s="1059"/>
      <c r="DZ43" s="1060"/>
      <c r="EA43" s="226"/>
    </row>
    <row r="44" spans="1:131" s="227" customFormat="1" ht="26.25" hidden="1" customHeight="1" x14ac:dyDescent="0.15">
      <c r="A44" s="241">
        <v>17</v>
      </c>
      <c r="B44" s="1103"/>
      <c r="C44" s="1104"/>
      <c r="D44" s="1104"/>
      <c r="E44" s="1104"/>
      <c r="F44" s="1104"/>
      <c r="G44" s="1104"/>
      <c r="H44" s="1104"/>
      <c r="I44" s="1104"/>
      <c r="J44" s="1104"/>
      <c r="K44" s="1104"/>
      <c r="L44" s="1104"/>
      <c r="M44" s="1104"/>
      <c r="N44" s="1104"/>
      <c r="O44" s="1104"/>
      <c r="P44" s="1105"/>
      <c r="Q44" s="1109"/>
      <c r="R44" s="1110"/>
      <c r="S44" s="1110"/>
      <c r="T44" s="1110"/>
      <c r="U44" s="1110"/>
      <c r="V44" s="1110"/>
      <c r="W44" s="1110"/>
      <c r="X44" s="1110"/>
      <c r="Y44" s="1110"/>
      <c r="Z44" s="1110"/>
      <c r="AA44" s="1110"/>
      <c r="AB44" s="1110"/>
      <c r="AC44" s="1110"/>
      <c r="AD44" s="1110"/>
      <c r="AE44" s="1111"/>
      <c r="AF44" s="1085"/>
      <c r="AG44" s="1086"/>
      <c r="AH44" s="1086"/>
      <c r="AI44" s="1086"/>
      <c r="AJ44" s="1087"/>
      <c r="AK44" s="1049"/>
      <c r="AL44" s="1040"/>
      <c r="AM44" s="1040"/>
      <c r="AN44" s="1040"/>
      <c r="AO44" s="1040"/>
      <c r="AP44" s="1040"/>
      <c r="AQ44" s="1040"/>
      <c r="AR44" s="1040"/>
      <c r="AS44" s="1040"/>
      <c r="AT44" s="1040"/>
      <c r="AU44" s="1040"/>
      <c r="AV44" s="1040"/>
      <c r="AW44" s="1040"/>
      <c r="AX44" s="1040"/>
      <c r="AY44" s="1040"/>
      <c r="AZ44" s="1108"/>
      <c r="BA44" s="1108"/>
      <c r="BB44" s="1108"/>
      <c r="BC44" s="1108"/>
      <c r="BD44" s="1108"/>
      <c r="BE44" s="1098"/>
      <c r="BF44" s="1098"/>
      <c r="BG44" s="1098"/>
      <c r="BH44" s="1098"/>
      <c r="BI44" s="1099"/>
      <c r="BJ44" s="232"/>
      <c r="BK44" s="232"/>
      <c r="BL44" s="232"/>
      <c r="BM44" s="232"/>
      <c r="BN44" s="232"/>
      <c r="BO44" s="245"/>
      <c r="BP44" s="245"/>
      <c r="BQ44" s="242">
        <v>38</v>
      </c>
      <c r="BR44" s="243"/>
      <c r="BS44" s="1080"/>
      <c r="BT44" s="1081"/>
      <c r="BU44" s="1081"/>
      <c r="BV44" s="1081"/>
      <c r="BW44" s="1081"/>
      <c r="BX44" s="1081"/>
      <c r="BY44" s="1081"/>
      <c r="BZ44" s="1081"/>
      <c r="CA44" s="1081"/>
      <c r="CB44" s="1081"/>
      <c r="CC44" s="1081"/>
      <c r="CD44" s="1081"/>
      <c r="CE44" s="1081"/>
      <c r="CF44" s="1081"/>
      <c r="CG44" s="1082"/>
      <c r="CH44" s="1055"/>
      <c r="CI44" s="1056"/>
      <c r="CJ44" s="1056"/>
      <c r="CK44" s="1056"/>
      <c r="CL44" s="1057"/>
      <c r="CM44" s="1055"/>
      <c r="CN44" s="1056"/>
      <c r="CO44" s="1056"/>
      <c r="CP44" s="1056"/>
      <c r="CQ44" s="1057"/>
      <c r="CR44" s="1055"/>
      <c r="CS44" s="1056"/>
      <c r="CT44" s="1056"/>
      <c r="CU44" s="1056"/>
      <c r="CV44" s="1057"/>
      <c r="CW44" s="1055"/>
      <c r="CX44" s="1056"/>
      <c r="CY44" s="1056"/>
      <c r="CZ44" s="1056"/>
      <c r="DA44" s="1057"/>
      <c r="DB44" s="1055"/>
      <c r="DC44" s="1056"/>
      <c r="DD44" s="1056"/>
      <c r="DE44" s="1056"/>
      <c r="DF44" s="1057"/>
      <c r="DG44" s="1055"/>
      <c r="DH44" s="1056"/>
      <c r="DI44" s="1056"/>
      <c r="DJ44" s="1056"/>
      <c r="DK44" s="1057"/>
      <c r="DL44" s="1055"/>
      <c r="DM44" s="1056"/>
      <c r="DN44" s="1056"/>
      <c r="DO44" s="1056"/>
      <c r="DP44" s="1057"/>
      <c r="DQ44" s="1055"/>
      <c r="DR44" s="1056"/>
      <c r="DS44" s="1056"/>
      <c r="DT44" s="1056"/>
      <c r="DU44" s="1057"/>
      <c r="DV44" s="1058"/>
      <c r="DW44" s="1059"/>
      <c r="DX44" s="1059"/>
      <c r="DY44" s="1059"/>
      <c r="DZ44" s="1060"/>
      <c r="EA44" s="226"/>
    </row>
    <row r="45" spans="1:131" s="227" customFormat="1" ht="26.25" hidden="1" customHeight="1" x14ac:dyDescent="0.15">
      <c r="A45" s="241">
        <v>18</v>
      </c>
      <c r="B45" s="1103"/>
      <c r="C45" s="1104"/>
      <c r="D45" s="1104"/>
      <c r="E45" s="1104"/>
      <c r="F45" s="1104"/>
      <c r="G45" s="1104"/>
      <c r="H45" s="1104"/>
      <c r="I45" s="1104"/>
      <c r="J45" s="1104"/>
      <c r="K45" s="1104"/>
      <c r="L45" s="1104"/>
      <c r="M45" s="1104"/>
      <c r="N45" s="1104"/>
      <c r="O45" s="1104"/>
      <c r="P45" s="1105"/>
      <c r="Q45" s="1109"/>
      <c r="R45" s="1110"/>
      <c r="S45" s="1110"/>
      <c r="T45" s="1110"/>
      <c r="U45" s="1110"/>
      <c r="V45" s="1110"/>
      <c r="W45" s="1110"/>
      <c r="X45" s="1110"/>
      <c r="Y45" s="1110"/>
      <c r="Z45" s="1110"/>
      <c r="AA45" s="1110"/>
      <c r="AB45" s="1110"/>
      <c r="AC45" s="1110"/>
      <c r="AD45" s="1110"/>
      <c r="AE45" s="1111"/>
      <c r="AF45" s="1085"/>
      <c r="AG45" s="1086"/>
      <c r="AH45" s="1086"/>
      <c r="AI45" s="1086"/>
      <c r="AJ45" s="1087"/>
      <c r="AK45" s="1049"/>
      <c r="AL45" s="1040"/>
      <c r="AM45" s="1040"/>
      <c r="AN45" s="1040"/>
      <c r="AO45" s="1040"/>
      <c r="AP45" s="1040"/>
      <c r="AQ45" s="1040"/>
      <c r="AR45" s="1040"/>
      <c r="AS45" s="1040"/>
      <c r="AT45" s="1040"/>
      <c r="AU45" s="1040"/>
      <c r="AV45" s="1040"/>
      <c r="AW45" s="1040"/>
      <c r="AX45" s="1040"/>
      <c r="AY45" s="1040"/>
      <c r="AZ45" s="1108"/>
      <c r="BA45" s="1108"/>
      <c r="BB45" s="1108"/>
      <c r="BC45" s="1108"/>
      <c r="BD45" s="1108"/>
      <c r="BE45" s="1098"/>
      <c r="BF45" s="1098"/>
      <c r="BG45" s="1098"/>
      <c r="BH45" s="1098"/>
      <c r="BI45" s="1099"/>
      <c r="BJ45" s="232"/>
      <c r="BK45" s="232"/>
      <c r="BL45" s="232"/>
      <c r="BM45" s="232"/>
      <c r="BN45" s="232"/>
      <c r="BO45" s="245"/>
      <c r="BP45" s="245"/>
      <c r="BQ45" s="242">
        <v>39</v>
      </c>
      <c r="BR45" s="243"/>
      <c r="BS45" s="1080"/>
      <c r="BT45" s="1081"/>
      <c r="BU45" s="1081"/>
      <c r="BV45" s="1081"/>
      <c r="BW45" s="1081"/>
      <c r="BX45" s="1081"/>
      <c r="BY45" s="1081"/>
      <c r="BZ45" s="1081"/>
      <c r="CA45" s="1081"/>
      <c r="CB45" s="1081"/>
      <c r="CC45" s="1081"/>
      <c r="CD45" s="1081"/>
      <c r="CE45" s="1081"/>
      <c r="CF45" s="1081"/>
      <c r="CG45" s="1082"/>
      <c r="CH45" s="1055"/>
      <c r="CI45" s="1056"/>
      <c r="CJ45" s="1056"/>
      <c r="CK45" s="1056"/>
      <c r="CL45" s="1057"/>
      <c r="CM45" s="1055"/>
      <c r="CN45" s="1056"/>
      <c r="CO45" s="1056"/>
      <c r="CP45" s="1056"/>
      <c r="CQ45" s="1057"/>
      <c r="CR45" s="1055"/>
      <c r="CS45" s="1056"/>
      <c r="CT45" s="1056"/>
      <c r="CU45" s="1056"/>
      <c r="CV45" s="1057"/>
      <c r="CW45" s="1055"/>
      <c r="CX45" s="1056"/>
      <c r="CY45" s="1056"/>
      <c r="CZ45" s="1056"/>
      <c r="DA45" s="1057"/>
      <c r="DB45" s="1055"/>
      <c r="DC45" s="1056"/>
      <c r="DD45" s="1056"/>
      <c r="DE45" s="1056"/>
      <c r="DF45" s="1057"/>
      <c r="DG45" s="1055"/>
      <c r="DH45" s="1056"/>
      <c r="DI45" s="1056"/>
      <c r="DJ45" s="1056"/>
      <c r="DK45" s="1057"/>
      <c r="DL45" s="1055"/>
      <c r="DM45" s="1056"/>
      <c r="DN45" s="1056"/>
      <c r="DO45" s="1056"/>
      <c r="DP45" s="1057"/>
      <c r="DQ45" s="1055"/>
      <c r="DR45" s="1056"/>
      <c r="DS45" s="1056"/>
      <c r="DT45" s="1056"/>
      <c r="DU45" s="1057"/>
      <c r="DV45" s="1058"/>
      <c r="DW45" s="1059"/>
      <c r="DX45" s="1059"/>
      <c r="DY45" s="1059"/>
      <c r="DZ45" s="1060"/>
      <c r="EA45" s="226"/>
    </row>
    <row r="46" spans="1:131" s="227" customFormat="1" ht="26.25" hidden="1" customHeight="1" x14ac:dyDescent="0.15">
      <c r="A46" s="241">
        <v>19</v>
      </c>
      <c r="B46" s="1103"/>
      <c r="C46" s="1104"/>
      <c r="D46" s="1104"/>
      <c r="E46" s="1104"/>
      <c r="F46" s="1104"/>
      <c r="G46" s="1104"/>
      <c r="H46" s="1104"/>
      <c r="I46" s="1104"/>
      <c r="J46" s="1104"/>
      <c r="K46" s="1104"/>
      <c r="L46" s="1104"/>
      <c r="M46" s="1104"/>
      <c r="N46" s="1104"/>
      <c r="O46" s="1104"/>
      <c r="P46" s="1105"/>
      <c r="Q46" s="1109"/>
      <c r="R46" s="1110"/>
      <c r="S46" s="1110"/>
      <c r="T46" s="1110"/>
      <c r="U46" s="1110"/>
      <c r="V46" s="1110"/>
      <c r="W46" s="1110"/>
      <c r="X46" s="1110"/>
      <c r="Y46" s="1110"/>
      <c r="Z46" s="1110"/>
      <c r="AA46" s="1110"/>
      <c r="AB46" s="1110"/>
      <c r="AC46" s="1110"/>
      <c r="AD46" s="1110"/>
      <c r="AE46" s="1111"/>
      <c r="AF46" s="1085"/>
      <c r="AG46" s="1086"/>
      <c r="AH46" s="1086"/>
      <c r="AI46" s="1086"/>
      <c r="AJ46" s="1087"/>
      <c r="AK46" s="1049"/>
      <c r="AL46" s="1040"/>
      <c r="AM46" s="1040"/>
      <c r="AN46" s="1040"/>
      <c r="AO46" s="1040"/>
      <c r="AP46" s="1040"/>
      <c r="AQ46" s="1040"/>
      <c r="AR46" s="1040"/>
      <c r="AS46" s="1040"/>
      <c r="AT46" s="1040"/>
      <c r="AU46" s="1040"/>
      <c r="AV46" s="1040"/>
      <c r="AW46" s="1040"/>
      <c r="AX46" s="1040"/>
      <c r="AY46" s="1040"/>
      <c r="AZ46" s="1108"/>
      <c r="BA46" s="1108"/>
      <c r="BB46" s="1108"/>
      <c r="BC46" s="1108"/>
      <c r="BD46" s="1108"/>
      <c r="BE46" s="1098"/>
      <c r="BF46" s="1098"/>
      <c r="BG46" s="1098"/>
      <c r="BH46" s="1098"/>
      <c r="BI46" s="1099"/>
      <c r="BJ46" s="232"/>
      <c r="BK46" s="232"/>
      <c r="BL46" s="232"/>
      <c r="BM46" s="232"/>
      <c r="BN46" s="232"/>
      <c r="BO46" s="245"/>
      <c r="BP46" s="245"/>
      <c r="BQ46" s="242">
        <v>40</v>
      </c>
      <c r="BR46" s="243"/>
      <c r="BS46" s="1080"/>
      <c r="BT46" s="1081"/>
      <c r="BU46" s="1081"/>
      <c r="BV46" s="1081"/>
      <c r="BW46" s="1081"/>
      <c r="BX46" s="1081"/>
      <c r="BY46" s="1081"/>
      <c r="BZ46" s="1081"/>
      <c r="CA46" s="1081"/>
      <c r="CB46" s="1081"/>
      <c r="CC46" s="1081"/>
      <c r="CD46" s="1081"/>
      <c r="CE46" s="1081"/>
      <c r="CF46" s="1081"/>
      <c r="CG46" s="1082"/>
      <c r="CH46" s="1055"/>
      <c r="CI46" s="1056"/>
      <c r="CJ46" s="1056"/>
      <c r="CK46" s="1056"/>
      <c r="CL46" s="1057"/>
      <c r="CM46" s="1055"/>
      <c r="CN46" s="1056"/>
      <c r="CO46" s="1056"/>
      <c r="CP46" s="1056"/>
      <c r="CQ46" s="1057"/>
      <c r="CR46" s="1055"/>
      <c r="CS46" s="1056"/>
      <c r="CT46" s="1056"/>
      <c r="CU46" s="1056"/>
      <c r="CV46" s="1057"/>
      <c r="CW46" s="1055"/>
      <c r="CX46" s="1056"/>
      <c r="CY46" s="1056"/>
      <c r="CZ46" s="1056"/>
      <c r="DA46" s="1057"/>
      <c r="DB46" s="1055"/>
      <c r="DC46" s="1056"/>
      <c r="DD46" s="1056"/>
      <c r="DE46" s="1056"/>
      <c r="DF46" s="1057"/>
      <c r="DG46" s="1055"/>
      <c r="DH46" s="1056"/>
      <c r="DI46" s="1056"/>
      <c r="DJ46" s="1056"/>
      <c r="DK46" s="1057"/>
      <c r="DL46" s="1055"/>
      <c r="DM46" s="1056"/>
      <c r="DN46" s="1056"/>
      <c r="DO46" s="1056"/>
      <c r="DP46" s="1057"/>
      <c r="DQ46" s="1055"/>
      <c r="DR46" s="1056"/>
      <c r="DS46" s="1056"/>
      <c r="DT46" s="1056"/>
      <c r="DU46" s="1057"/>
      <c r="DV46" s="1058"/>
      <c r="DW46" s="1059"/>
      <c r="DX46" s="1059"/>
      <c r="DY46" s="1059"/>
      <c r="DZ46" s="1060"/>
      <c r="EA46" s="226"/>
    </row>
    <row r="47" spans="1:131" s="227" customFormat="1" ht="26.25" hidden="1" customHeight="1" x14ac:dyDescent="0.15">
      <c r="A47" s="241">
        <v>20</v>
      </c>
      <c r="B47" s="1103"/>
      <c r="C47" s="1104"/>
      <c r="D47" s="1104"/>
      <c r="E47" s="1104"/>
      <c r="F47" s="1104"/>
      <c r="G47" s="1104"/>
      <c r="H47" s="1104"/>
      <c r="I47" s="1104"/>
      <c r="J47" s="1104"/>
      <c r="K47" s="1104"/>
      <c r="L47" s="1104"/>
      <c r="M47" s="1104"/>
      <c r="N47" s="1104"/>
      <c r="O47" s="1104"/>
      <c r="P47" s="1105"/>
      <c r="Q47" s="1109"/>
      <c r="R47" s="1110"/>
      <c r="S47" s="1110"/>
      <c r="T47" s="1110"/>
      <c r="U47" s="1110"/>
      <c r="V47" s="1110"/>
      <c r="W47" s="1110"/>
      <c r="X47" s="1110"/>
      <c r="Y47" s="1110"/>
      <c r="Z47" s="1110"/>
      <c r="AA47" s="1110"/>
      <c r="AB47" s="1110"/>
      <c r="AC47" s="1110"/>
      <c r="AD47" s="1110"/>
      <c r="AE47" s="1111"/>
      <c r="AF47" s="1085"/>
      <c r="AG47" s="1086"/>
      <c r="AH47" s="1086"/>
      <c r="AI47" s="1086"/>
      <c r="AJ47" s="1087"/>
      <c r="AK47" s="1049"/>
      <c r="AL47" s="1040"/>
      <c r="AM47" s="1040"/>
      <c r="AN47" s="1040"/>
      <c r="AO47" s="1040"/>
      <c r="AP47" s="1040"/>
      <c r="AQ47" s="1040"/>
      <c r="AR47" s="1040"/>
      <c r="AS47" s="1040"/>
      <c r="AT47" s="1040"/>
      <c r="AU47" s="1040"/>
      <c r="AV47" s="1040"/>
      <c r="AW47" s="1040"/>
      <c r="AX47" s="1040"/>
      <c r="AY47" s="1040"/>
      <c r="AZ47" s="1108"/>
      <c r="BA47" s="1108"/>
      <c r="BB47" s="1108"/>
      <c r="BC47" s="1108"/>
      <c r="BD47" s="1108"/>
      <c r="BE47" s="1098"/>
      <c r="BF47" s="1098"/>
      <c r="BG47" s="1098"/>
      <c r="BH47" s="1098"/>
      <c r="BI47" s="1099"/>
      <c r="BJ47" s="232"/>
      <c r="BK47" s="232"/>
      <c r="BL47" s="232"/>
      <c r="BM47" s="232"/>
      <c r="BN47" s="232"/>
      <c r="BO47" s="245"/>
      <c r="BP47" s="245"/>
      <c r="BQ47" s="242">
        <v>41</v>
      </c>
      <c r="BR47" s="243"/>
      <c r="BS47" s="1080"/>
      <c r="BT47" s="1081"/>
      <c r="BU47" s="1081"/>
      <c r="BV47" s="1081"/>
      <c r="BW47" s="1081"/>
      <c r="BX47" s="1081"/>
      <c r="BY47" s="1081"/>
      <c r="BZ47" s="1081"/>
      <c r="CA47" s="1081"/>
      <c r="CB47" s="1081"/>
      <c r="CC47" s="1081"/>
      <c r="CD47" s="1081"/>
      <c r="CE47" s="1081"/>
      <c r="CF47" s="1081"/>
      <c r="CG47" s="1082"/>
      <c r="CH47" s="1055"/>
      <c r="CI47" s="1056"/>
      <c r="CJ47" s="1056"/>
      <c r="CK47" s="1056"/>
      <c r="CL47" s="1057"/>
      <c r="CM47" s="1055"/>
      <c r="CN47" s="1056"/>
      <c r="CO47" s="1056"/>
      <c r="CP47" s="1056"/>
      <c r="CQ47" s="1057"/>
      <c r="CR47" s="1055"/>
      <c r="CS47" s="1056"/>
      <c r="CT47" s="1056"/>
      <c r="CU47" s="1056"/>
      <c r="CV47" s="1057"/>
      <c r="CW47" s="1055"/>
      <c r="CX47" s="1056"/>
      <c r="CY47" s="1056"/>
      <c r="CZ47" s="1056"/>
      <c r="DA47" s="1057"/>
      <c r="DB47" s="1055"/>
      <c r="DC47" s="1056"/>
      <c r="DD47" s="1056"/>
      <c r="DE47" s="1056"/>
      <c r="DF47" s="1057"/>
      <c r="DG47" s="1055"/>
      <c r="DH47" s="1056"/>
      <c r="DI47" s="1056"/>
      <c r="DJ47" s="1056"/>
      <c r="DK47" s="1057"/>
      <c r="DL47" s="1055"/>
      <c r="DM47" s="1056"/>
      <c r="DN47" s="1056"/>
      <c r="DO47" s="1056"/>
      <c r="DP47" s="1057"/>
      <c r="DQ47" s="1055"/>
      <c r="DR47" s="1056"/>
      <c r="DS47" s="1056"/>
      <c r="DT47" s="1056"/>
      <c r="DU47" s="1057"/>
      <c r="DV47" s="1058"/>
      <c r="DW47" s="1059"/>
      <c r="DX47" s="1059"/>
      <c r="DY47" s="1059"/>
      <c r="DZ47" s="1060"/>
      <c r="EA47" s="226"/>
    </row>
    <row r="48" spans="1:131" s="227" customFormat="1" ht="26.25" hidden="1" customHeight="1" x14ac:dyDescent="0.15">
      <c r="A48" s="241">
        <v>21</v>
      </c>
      <c r="B48" s="1103"/>
      <c r="C48" s="1104"/>
      <c r="D48" s="1104"/>
      <c r="E48" s="1104"/>
      <c r="F48" s="1104"/>
      <c r="G48" s="1104"/>
      <c r="H48" s="1104"/>
      <c r="I48" s="1104"/>
      <c r="J48" s="1104"/>
      <c r="K48" s="1104"/>
      <c r="L48" s="1104"/>
      <c r="M48" s="1104"/>
      <c r="N48" s="1104"/>
      <c r="O48" s="1104"/>
      <c r="P48" s="1105"/>
      <c r="Q48" s="1109"/>
      <c r="R48" s="1110"/>
      <c r="S48" s="1110"/>
      <c r="T48" s="1110"/>
      <c r="U48" s="1110"/>
      <c r="V48" s="1110"/>
      <c r="W48" s="1110"/>
      <c r="X48" s="1110"/>
      <c r="Y48" s="1110"/>
      <c r="Z48" s="1110"/>
      <c r="AA48" s="1110"/>
      <c r="AB48" s="1110"/>
      <c r="AC48" s="1110"/>
      <c r="AD48" s="1110"/>
      <c r="AE48" s="1111"/>
      <c r="AF48" s="1085"/>
      <c r="AG48" s="1086"/>
      <c r="AH48" s="1086"/>
      <c r="AI48" s="1086"/>
      <c r="AJ48" s="1087"/>
      <c r="AK48" s="1049"/>
      <c r="AL48" s="1040"/>
      <c r="AM48" s="1040"/>
      <c r="AN48" s="1040"/>
      <c r="AO48" s="1040"/>
      <c r="AP48" s="1040"/>
      <c r="AQ48" s="1040"/>
      <c r="AR48" s="1040"/>
      <c r="AS48" s="1040"/>
      <c r="AT48" s="1040"/>
      <c r="AU48" s="1040"/>
      <c r="AV48" s="1040"/>
      <c r="AW48" s="1040"/>
      <c r="AX48" s="1040"/>
      <c r="AY48" s="1040"/>
      <c r="AZ48" s="1108"/>
      <c r="BA48" s="1108"/>
      <c r="BB48" s="1108"/>
      <c r="BC48" s="1108"/>
      <c r="BD48" s="1108"/>
      <c r="BE48" s="1098"/>
      <c r="BF48" s="1098"/>
      <c r="BG48" s="1098"/>
      <c r="BH48" s="1098"/>
      <c r="BI48" s="1099"/>
      <c r="BJ48" s="232"/>
      <c r="BK48" s="232"/>
      <c r="BL48" s="232"/>
      <c r="BM48" s="232"/>
      <c r="BN48" s="232"/>
      <c r="BO48" s="245"/>
      <c r="BP48" s="245"/>
      <c r="BQ48" s="242">
        <v>42</v>
      </c>
      <c r="BR48" s="243"/>
      <c r="BS48" s="1080"/>
      <c r="BT48" s="1081"/>
      <c r="BU48" s="1081"/>
      <c r="BV48" s="1081"/>
      <c r="BW48" s="1081"/>
      <c r="BX48" s="1081"/>
      <c r="BY48" s="1081"/>
      <c r="BZ48" s="1081"/>
      <c r="CA48" s="1081"/>
      <c r="CB48" s="1081"/>
      <c r="CC48" s="1081"/>
      <c r="CD48" s="1081"/>
      <c r="CE48" s="1081"/>
      <c r="CF48" s="1081"/>
      <c r="CG48" s="1082"/>
      <c r="CH48" s="1055"/>
      <c r="CI48" s="1056"/>
      <c r="CJ48" s="1056"/>
      <c r="CK48" s="1056"/>
      <c r="CL48" s="1057"/>
      <c r="CM48" s="1055"/>
      <c r="CN48" s="1056"/>
      <c r="CO48" s="1056"/>
      <c r="CP48" s="1056"/>
      <c r="CQ48" s="1057"/>
      <c r="CR48" s="1055"/>
      <c r="CS48" s="1056"/>
      <c r="CT48" s="1056"/>
      <c r="CU48" s="1056"/>
      <c r="CV48" s="1057"/>
      <c r="CW48" s="1055"/>
      <c r="CX48" s="1056"/>
      <c r="CY48" s="1056"/>
      <c r="CZ48" s="1056"/>
      <c r="DA48" s="1057"/>
      <c r="DB48" s="1055"/>
      <c r="DC48" s="1056"/>
      <c r="DD48" s="1056"/>
      <c r="DE48" s="1056"/>
      <c r="DF48" s="1057"/>
      <c r="DG48" s="1055"/>
      <c r="DH48" s="1056"/>
      <c r="DI48" s="1056"/>
      <c r="DJ48" s="1056"/>
      <c r="DK48" s="1057"/>
      <c r="DL48" s="1055"/>
      <c r="DM48" s="1056"/>
      <c r="DN48" s="1056"/>
      <c r="DO48" s="1056"/>
      <c r="DP48" s="1057"/>
      <c r="DQ48" s="1055"/>
      <c r="DR48" s="1056"/>
      <c r="DS48" s="1056"/>
      <c r="DT48" s="1056"/>
      <c r="DU48" s="1057"/>
      <c r="DV48" s="1058"/>
      <c r="DW48" s="1059"/>
      <c r="DX48" s="1059"/>
      <c r="DY48" s="1059"/>
      <c r="DZ48" s="1060"/>
      <c r="EA48" s="226"/>
    </row>
    <row r="49" spans="1:131" s="227" customFormat="1" ht="26.25" hidden="1" customHeight="1" x14ac:dyDescent="0.15">
      <c r="A49" s="241">
        <v>22</v>
      </c>
      <c r="B49" s="1103"/>
      <c r="C49" s="1104"/>
      <c r="D49" s="1104"/>
      <c r="E49" s="1104"/>
      <c r="F49" s="1104"/>
      <c r="G49" s="1104"/>
      <c r="H49" s="1104"/>
      <c r="I49" s="1104"/>
      <c r="J49" s="1104"/>
      <c r="K49" s="1104"/>
      <c r="L49" s="1104"/>
      <c r="M49" s="1104"/>
      <c r="N49" s="1104"/>
      <c r="O49" s="1104"/>
      <c r="P49" s="1105"/>
      <c r="Q49" s="1109"/>
      <c r="R49" s="1110"/>
      <c r="S49" s="1110"/>
      <c r="T49" s="1110"/>
      <c r="U49" s="1110"/>
      <c r="V49" s="1110"/>
      <c r="W49" s="1110"/>
      <c r="X49" s="1110"/>
      <c r="Y49" s="1110"/>
      <c r="Z49" s="1110"/>
      <c r="AA49" s="1110"/>
      <c r="AB49" s="1110"/>
      <c r="AC49" s="1110"/>
      <c r="AD49" s="1110"/>
      <c r="AE49" s="1111"/>
      <c r="AF49" s="1085"/>
      <c r="AG49" s="1086"/>
      <c r="AH49" s="1086"/>
      <c r="AI49" s="1086"/>
      <c r="AJ49" s="1087"/>
      <c r="AK49" s="1049"/>
      <c r="AL49" s="1040"/>
      <c r="AM49" s="1040"/>
      <c r="AN49" s="1040"/>
      <c r="AO49" s="1040"/>
      <c r="AP49" s="1040"/>
      <c r="AQ49" s="1040"/>
      <c r="AR49" s="1040"/>
      <c r="AS49" s="1040"/>
      <c r="AT49" s="1040"/>
      <c r="AU49" s="1040"/>
      <c r="AV49" s="1040"/>
      <c r="AW49" s="1040"/>
      <c r="AX49" s="1040"/>
      <c r="AY49" s="1040"/>
      <c r="AZ49" s="1108"/>
      <c r="BA49" s="1108"/>
      <c r="BB49" s="1108"/>
      <c r="BC49" s="1108"/>
      <c r="BD49" s="1108"/>
      <c r="BE49" s="1098"/>
      <c r="BF49" s="1098"/>
      <c r="BG49" s="1098"/>
      <c r="BH49" s="1098"/>
      <c r="BI49" s="1099"/>
      <c r="BJ49" s="232"/>
      <c r="BK49" s="232"/>
      <c r="BL49" s="232"/>
      <c r="BM49" s="232"/>
      <c r="BN49" s="232"/>
      <c r="BO49" s="245"/>
      <c r="BP49" s="245"/>
      <c r="BQ49" s="242">
        <v>43</v>
      </c>
      <c r="BR49" s="243"/>
      <c r="BS49" s="1080"/>
      <c r="BT49" s="1081"/>
      <c r="BU49" s="1081"/>
      <c r="BV49" s="1081"/>
      <c r="BW49" s="1081"/>
      <c r="BX49" s="1081"/>
      <c r="BY49" s="1081"/>
      <c r="BZ49" s="1081"/>
      <c r="CA49" s="1081"/>
      <c r="CB49" s="1081"/>
      <c r="CC49" s="1081"/>
      <c r="CD49" s="1081"/>
      <c r="CE49" s="1081"/>
      <c r="CF49" s="1081"/>
      <c r="CG49" s="1082"/>
      <c r="CH49" s="1055"/>
      <c r="CI49" s="1056"/>
      <c r="CJ49" s="1056"/>
      <c r="CK49" s="1056"/>
      <c r="CL49" s="1057"/>
      <c r="CM49" s="1055"/>
      <c r="CN49" s="1056"/>
      <c r="CO49" s="1056"/>
      <c r="CP49" s="1056"/>
      <c r="CQ49" s="1057"/>
      <c r="CR49" s="1055"/>
      <c r="CS49" s="1056"/>
      <c r="CT49" s="1056"/>
      <c r="CU49" s="1056"/>
      <c r="CV49" s="1057"/>
      <c r="CW49" s="1055"/>
      <c r="CX49" s="1056"/>
      <c r="CY49" s="1056"/>
      <c r="CZ49" s="1056"/>
      <c r="DA49" s="1057"/>
      <c r="DB49" s="1055"/>
      <c r="DC49" s="1056"/>
      <c r="DD49" s="1056"/>
      <c r="DE49" s="1056"/>
      <c r="DF49" s="1057"/>
      <c r="DG49" s="1055"/>
      <c r="DH49" s="1056"/>
      <c r="DI49" s="1056"/>
      <c r="DJ49" s="1056"/>
      <c r="DK49" s="1057"/>
      <c r="DL49" s="1055"/>
      <c r="DM49" s="1056"/>
      <c r="DN49" s="1056"/>
      <c r="DO49" s="1056"/>
      <c r="DP49" s="1057"/>
      <c r="DQ49" s="1055"/>
      <c r="DR49" s="1056"/>
      <c r="DS49" s="1056"/>
      <c r="DT49" s="1056"/>
      <c r="DU49" s="1057"/>
      <c r="DV49" s="1058"/>
      <c r="DW49" s="1059"/>
      <c r="DX49" s="1059"/>
      <c r="DY49" s="1059"/>
      <c r="DZ49" s="1060"/>
      <c r="EA49" s="226"/>
    </row>
    <row r="50" spans="1:131" s="227" customFormat="1" ht="26.25" hidden="1" customHeight="1" x14ac:dyDescent="0.15">
      <c r="A50" s="241">
        <v>23</v>
      </c>
      <c r="B50" s="1103"/>
      <c r="C50" s="1104"/>
      <c r="D50" s="1104"/>
      <c r="E50" s="1104"/>
      <c r="F50" s="1104"/>
      <c r="G50" s="1104"/>
      <c r="H50" s="1104"/>
      <c r="I50" s="1104"/>
      <c r="J50" s="1104"/>
      <c r="K50" s="1104"/>
      <c r="L50" s="1104"/>
      <c r="M50" s="1104"/>
      <c r="N50" s="1104"/>
      <c r="O50" s="1104"/>
      <c r="P50" s="1105"/>
      <c r="Q50" s="1106"/>
      <c r="R50" s="1089"/>
      <c r="S50" s="1089"/>
      <c r="T50" s="1089"/>
      <c r="U50" s="1089"/>
      <c r="V50" s="1089"/>
      <c r="W50" s="1089"/>
      <c r="X50" s="1089"/>
      <c r="Y50" s="1089"/>
      <c r="Z50" s="1089"/>
      <c r="AA50" s="1089"/>
      <c r="AB50" s="1089"/>
      <c r="AC50" s="1089"/>
      <c r="AD50" s="1089"/>
      <c r="AE50" s="1107"/>
      <c r="AF50" s="1085"/>
      <c r="AG50" s="1086"/>
      <c r="AH50" s="1086"/>
      <c r="AI50" s="1086"/>
      <c r="AJ50" s="1087"/>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98"/>
      <c r="BF50" s="1098"/>
      <c r="BG50" s="1098"/>
      <c r="BH50" s="1098"/>
      <c r="BI50" s="1099"/>
      <c r="BJ50" s="232"/>
      <c r="BK50" s="232"/>
      <c r="BL50" s="232"/>
      <c r="BM50" s="232"/>
      <c r="BN50" s="232"/>
      <c r="BO50" s="245"/>
      <c r="BP50" s="245"/>
      <c r="BQ50" s="242">
        <v>44</v>
      </c>
      <c r="BR50" s="243"/>
      <c r="BS50" s="1080"/>
      <c r="BT50" s="1081"/>
      <c r="BU50" s="1081"/>
      <c r="BV50" s="1081"/>
      <c r="BW50" s="1081"/>
      <c r="BX50" s="1081"/>
      <c r="BY50" s="1081"/>
      <c r="BZ50" s="1081"/>
      <c r="CA50" s="1081"/>
      <c r="CB50" s="1081"/>
      <c r="CC50" s="1081"/>
      <c r="CD50" s="1081"/>
      <c r="CE50" s="1081"/>
      <c r="CF50" s="1081"/>
      <c r="CG50" s="1082"/>
      <c r="CH50" s="1055"/>
      <c r="CI50" s="1056"/>
      <c r="CJ50" s="1056"/>
      <c r="CK50" s="1056"/>
      <c r="CL50" s="1057"/>
      <c r="CM50" s="1055"/>
      <c r="CN50" s="1056"/>
      <c r="CO50" s="1056"/>
      <c r="CP50" s="1056"/>
      <c r="CQ50" s="1057"/>
      <c r="CR50" s="1055"/>
      <c r="CS50" s="1056"/>
      <c r="CT50" s="1056"/>
      <c r="CU50" s="1056"/>
      <c r="CV50" s="1057"/>
      <c r="CW50" s="1055"/>
      <c r="CX50" s="1056"/>
      <c r="CY50" s="1056"/>
      <c r="CZ50" s="1056"/>
      <c r="DA50" s="1057"/>
      <c r="DB50" s="1055"/>
      <c r="DC50" s="1056"/>
      <c r="DD50" s="1056"/>
      <c r="DE50" s="1056"/>
      <c r="DF50" s="1057"/>
      <c r="DG50" s="1055"/>
      <c r="DH50" s="1056"/>
      <c r="DI50" s="1056"/>
      <c r="DJ50" s="1056"/>
      <c r="DK50" s="1057"/>
      <c r="DL50" s="1055"/>
      <c r="DM50" s="1056"/>
      <c r="DN50" s="1056"/>
      <c r="DO50" s="1056"/>
      <c r="DP50" s="1057"/>
      <c r="DQ50" s="1055"/>
      <c r="DR50" s="1056"/>
      <c r="DS50" s="1056"/>
      <c r="DT50" s="1056"/>
      <c r="DU50" s="1057"/>
      <c r="DV50" s="1058"/>
      <c r="DW50" s="1059"/>
      <c r="DX50" s="1059"/>
      <c r="DY50" s="1059"/>
      <c r="DZ50" s="1060"/>
      <c r="EA50" s="226"/>
    </row>
    <row r="51" spans="1:131" s="227" customFormat="1" ht="26.25" hidden="1" customHeight="1" x14ac:dyDescent="0.15">
      <c r="A51" s="241">
        <v>24</v>
      </c>
      <c r="B51" s="1103"/>
      <c r="C51" s="1104"/>
      <c r="D51" s="1104"/>
      <c r="E51" s="1104"/>
      <c r="F51" s="1104"/>
      <c r="G51" s="1104"/>
      <c r="H51" s="1104"/>
      <c r="I51" s="1104"/>
      <c r="J51" s="1104"/>
      <c r="K51" s="1104"/>
      <c r="L51" s="1104"/>
      <c r="M51" s="1104"/>
      <c r="N51" s="1104"/>
      <c r="O51" s="1104"/>
      <c r="P51" s="1105"/>
      <c r="Q51" s="1106"/>
      <c r="R51" s="1089"/>
      <c r="S51" s="1089"/>
      <c r="T51" s="1089"/>
      <c r="U51" s="1089"/>
      <c r="V51" s="1089"/>
      <c r="W51" s="1089"/>
      <c r="X51" s="1089"/>
      <c r="Y51" s="1089"/>
      <c r="Z51" s="1089"/>
      <c r="AA51" s="1089"/>
      <c r="AB51" s="1089"/>
      <c r="AC51" s="1089"/>
      <c r="AD51" s="1089"/>
      <c r="AE51" s="1107"/>
      <c r="AF51" s="1085"/>
      <c r="AG51" s="1086"/>
      <c r="AH51" s="1086"/>
      <c r="AI51" s="1086"/>
      <c r="AJ51" s="1087"/>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98"/>
      <c r="BF51" s="1098"/>
      <c r="BG51" s="1098"/>
      <c r="BH51" s="1098"/>
      <c r="BI51" s="1099"/>
      <c r="BJ51" s="232"/>
      <c r="BK51" s="232"/>
      <c r="BL51" s="232"/>
      <c r="BM51" s="232"/>
      <c r="BN51" s="232"/>
      <c r="BO51" s="245"/>
      <c r="BP51" s="245"/>
      <c r="BQ51" s="242">
        <v>45</v>
      </c>
      <c r="BR51" s="243"/>
      <c r="BS51" s="1080"/>
      <c r="BT51" s="1081"/>
      <c r="BU51" s="1081"/>
      <c r="BV51" s="1081"/>
      <c r="BW51" s="1081"/>
      <c r="BX51" s="1081"/>
      <c r="BY51" s="1081"/>
      <c r="BZ51" s="1081"/>
      <c r="CA51" s="1081"/>
      <c r="CB51" s="1081"/>
      <c r="CC51" s="1081"/>
      <c r="CD51" s="1081"/>
      <c r="CE51" s="1081"/>
      <c r="CF51" s="1081"/>
      <c r="CG51" s="1082"/>
      <c r="CH51" s="1055"/>
      <c r="CI51" s="1056"/>
      <c r="CJ51" s="1056"/>
      <c r="CK51" s="1056"/>
      <c r="CL51" s="1057"/>
      <c r="CM51" s="1055"/>
      <c r="CN51" s="1056"/>
      <c r="CO51" s="1056"/>
      <c r="CP51" s="1056"/>
      <c r="CQ51" s="1057"/>
      <c r="CR51" s="1055"/>
      <c r="CS51" s="1056"/>
      <c r="CT51" s="1056"/>
      <c r="CU51" s="1056"/>
      <c r="CV51" s="1057"/>
      <c r="CW51" s="1055"/>
      <c r="CX51" s="1056"/>
      <c r="CY51" s="1056"/>
      <c r="CZ51" s="1056"/>
      <c r="DA51" s="1057"/>
      <c r="DB51" s="1055"/>
      <c r="DC51" s="1056"/>
      <c r="DD51" s="1056"/>
      <c r="DE51" s="1056"/>
      <c r="DF51" s="1057"/>
      <c r="DG51" s="1055"/>
      <c r="DH51" s="1056"/>
      <c r="DI51" s="1056"/>
      <c r="DJ51" s="1056"/>
      <c r="DK51" s="1057"/>
      <c r="DL51" s="1055"/>
      <c r="DM51" s="1056"/>
      <c r="DN51" s="1056"/>
      <c r="DO51" s="1056"/>
      <c r="DP51" s="1057"/>
      <c r="DQ51" s="1055"/>
      <c r="DR51" s="1056"/>
      <c r="DS51" s="1056"/>
      <c r="DT51" s="1056"/>
      <c r="DU51" s="1057"/>
      <c r="DV51" s="1058"/>
      <c r="DW51" s="1059"/>
      <c r="DX51" s="1059"/>
      <c r="DY51" s="1059"/>
      <c r="DZ51" s="1060"/>
      <c r="EA51" s="226"/>
    </row>
    <row r="52" spans="1:131" s="227" customFormat="1" ht="26.25" hidden="1" customHeight="1" x14ac:dyDescent="0.15">
      <c r="A52" s="241">
        <v>25</v>
      </c>
      <c r="B52" s="1103"/>
      <c r="C52" s="1104"/>
      <c r="D52" s="1104"/>
      <c r="E52" s="1104"/>
      <c r="F52" s="1104"/>
      <c r="G52" s="1104"/>
      <c r="H52" s="1104"/>
      <c r="I52" s="1104"/>
      <c r="J52" s="1104"/>
      <c r="K52" s="1104"/>
      <c r="L52" s="1104"/>
      <c r="M52" s="1104"/>
      <c r="N52" s="1104"/>
      <c r="O52" s="1104"/>
      <c r="P52" s="1105"/>
      <c r="Q52" s="1106"/>
      <c r="R52" s="1089"/>
      <c r="S52" s="1089"/>
      <c r="T52" s="1089"/>
      <c r="U52" s="1089"/>
      <c r="V52" s="1089"/>
      <c r="W52" s="1089"/>
      <c r="X52" s="1089"/>
      <c r="Y52" s="1089"/>
      <c r="Z52" s="1089"/>
      <c r="AA52" s="1089"/>
      <c r="AB52" s="1089"/>
      <c r="AC52" s="1089"/>
      <c r="AD52" s="1089"/>
      <c r="AE52" s="1107"/>
      <c r="AF52" s="1085"/>
      <c r="AG52" s="1086"/>
      <c r="AH52" s="1086"/>
      <c r="AI52" s="1086"/>
      <c r="AJ52" s="1087"/>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98"/>
      <c r="BF52" s="1098"/>
      <c r="BG52" s="1098"/>
      <c r="BH52" s="1098"/>
      <c r="BI52" s="1099"/>
      <c r="BJ52" s="232"/>
      <c r="BK52" s="232"/>
      <c r="BL52" s="232"/>
      <c r="BM52" s="232"/>
      <c r="BN52" s="232"/>
      <c r="BO52" s="245"/>
      <c r="BP52" s="245"/>
      <c r="BQ52" s="242">
        <v>46</v>
      </c>
      <c r="BR52" s="243"/>
      <c r="BS52" s="1080"/>
      <c r="BT52" s="1081"/>
      <c r="BU52" s="1081"/>
      <c r="BV52" s="1081"/>
      <c r="BW52" s="1081"/>
      <c r="BX52" s="1081"/>
      <c r="BY52" s="1081"/>
      <c r="BZ52" s="1081"/>
      <c r="CA52" s="1081"/>
      <c r="CB52" s="1081"/>
      <c r="CC52" s="1081"/>
      <c r="CD52" s="1081"/>
      <c r="CE52" s="1081"/>
      <c r="CF52" s="1081"/>
      <c r="CG52" s="1082"/>
      <c r="CH52" s="1055"/>
      <c r="CI52" s="1056"/>
      <c r="CJ52" s="1056"/>
      <c r="CK52" s="1056"/>
      <c r="CL52" s="1057"/>
      <c r="CM52" s="1055"/>
      <c r="CN52" s="1056"/>
      <c r="CO52" s="1056"/>
      <c r="CP52" s="1056"/>
      <c r="CQ52" s="1057"/>
      <c r="CR52" s="1055"/>
      <c r="CS52" s="1056"/>
      <c r="CT52" s="1056"/>
      <c r="CU52" s="1056"/>
      <c r="CV52" s="1057"/>
      <c r="CW52" s="1055"/>
      <c r="CX52" s="1056"/>
      <c r="CY52" s="1056"/>
      <c r="CZ52" s="1056"/>
      <c r="DA52" s="1057"/>
      <c r="DB52" s="1055"/>
      <c r="DC52" s="1056"/>
      <c r="DD52" s="1056"/>
      <c r="DE52" s="1056"/>
      <c r="DF52" s="1057"/>
      <c r="DG52" s="1055"/>
      <c r="DH52" s="1056"/>
      <c r="DI52" s="1056"/>
      <c r="DJ52" s="1056"/>
      <c r="DK52" s="1057"/>
      <c r="DL52" s="1055"/>
      <c r="DM52" s="1056"/>
      <c r="DN52" s="1056"/>
      <c r="DO52" s="1056"/>
      <c r="DP52" s="1057"/>
      <c r="DQ52" s="1055"/>
      <c r="DR52" s="1056"/>
      <c r="DS52" s="1056"/>
      <c r="DT52" s="1056"/>
      <c r="DU52" s="1057"/>
      <c r="DV52" s="1058"/>
      <c r="DW52" s="1059"/>
      <c r="DX52" s="1059"/>
      <c r="DY52" s="1059"/>
      <c r="DZ52" s="1060"/>
      <c r="EA52" s="226"/>
    </row>
    <row r="53" spans="1:131" s="227" customFormat="1" ht="26.25" hidden="1" customHeight="1" x14ac:dyDescent="0.15">
      <c r="A53" s="241">
        <v>26</v>
      </c>
      <c r="B53" s="1103"/>
      <c r="C53" s="1104"/>
      <c r="D53" s="1104"/>
      <c r="E53" s="1104"/>
      <c r="F53" s="1104"/>
      <c r="G53" s="1104"/>
      <c r="H53" s="1104"/>
      <c r="I53" s="1104"/>
      <c r="J53" s="1104"/>
      <c r="K53" s="1104"/>
      <c r="L53" s="1104"/>
      <c r="M53" s="1104"/>
      <c r="N53" s="1104"/>
      <c r="O53" s="1104"/>
      <c r="P53" s="1105"/>
      <c r="Q53" s="1106"/>
      <c r="R53" s="1089"/>
      <c r="S53" s="1089"/>
      <c r="T53" s="1089"/>
      <c r="U53" s="1089"/>
      <c r="V53" s="1089"/>
      <c r="W53" s="1089"/>
      <c r="X53" s="1089"/>
      <c r="Y53" s="1089"/>
      <c r="Z53" s="1089"/>
      <c r="AA53" s="1089"/>
      <c r="AB53" s="1089"/>
      <c r="AC53" s="1089"/>
      <c r="AD53" s="1089"/>
      <c r="AE53" s="1107"/>
      <c r="AF53" s="1085"/>
      <c r="AG53" s="1086"/>
      <c r="AH53" s="1086"/>
      <c r="AI53" s="1086"/>
      <c r="AJ53" s="1087"/>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98"/>
      <c r="BF53" s="1098"/>
      <c r="BG53" s="1098"/>
      <c r="BH53" s="1098"/>
      <c r="BI53" s="1099"/>
      <c r="BJ53" s="232"/>
      <c r="BK53" s="232"/>
      <c r="BL53" s="232"/>
      <c r="BM53" s="232"/>
      <c r="BN53" s="232"/>
      <c r="BO53" s="245"/>
      <c r="BP53" s="245"/>
      <c r="BQ53" s="242">
        <v>47</v>
      </c>
      <c r="BR53" s="243"/>
      <c r="BS53" s="1080"/>
      <c r="BT53" s="1081"/>
      <c r="BU53" s="1081"/>
      <c r="BV53" s="1081"/>
      <c r="BW53" s="1081"/>
      <c r="BX53" s="1081"/>
      <c r="BY53" s="1081"/>
      <c r="BZ53" s="1081"/>
      <c r="CA53" s="1081"/>
      <c r="CB53" s="1081"/>
      <c r="CC53" s="1081"/>
      <c r="CD53" s="1081"/>
      <c r="CE53" s="1081"/>
      <c r="CF53" s="1081"/>
      <c r="CG53" s="1082"/>
      <c r="CH53" s="1055"/>
      <c r="CI53" s="1056"/>
      <c r="CJ53" s="1056"/>
      <c r="CK53" s="1056"/>
      <c r="CL53" s="1057"/>
      <c r="CM53" s="1055"/>
      <c r="CN53" s="1056"/>
      <c r="CO53" s="1056"/>
      <c r="CP53" s="1056"/>
      <c r="CQ53" s="1057"/>
      <c r="CR53" s="1055"/>
      <c r="CS53" s="1056"/>
      <c r="CT53" s="1056"/>
      <c r="CU53" s="1056"/>
      <c r="CV53" s="1057"/>
      <c r="CW53" s="1055"/>
      <c r="CX53" s="1056"/>
      <c r="CY53" s="1056"/>
      <c r="CZ53" s="1056"/>
      <c r="DA53" s="1057"/>
      <c r="DB53" s="1055"/>
      <c r="DC53" s="1056"/>
      <c r="DD53" s="1056"/>
      <c r="DE53" s="1056"/>
      <c r="DF53" s="1057"/>
      <c r="DG53" s="1055"/>
      <c r="DH53" s="1056"/>
      <c r="DI53" s="1056"/>
      <c r="DJ53" s="1056"/>
      <c r="DK53" s="1057"/>
      <c r="DL53" s="1055"/>
      <c r="DM53" s="1056"/>
      <c r="DN53" s="1056"/>
      <c r="DO53" s="1056"/>
      <c r="DP53" s="1057"/>
      <c r="DQ53" s="1055"/>
      <c r="DR53" s="1056"/>
      <c r="DS53" s="1056"/>
      <c r="DT53" s="1056"/>
      <c r="DU53" s="1057"/>
      <c r="DV53" s="1058"/>
      <c r="DW53" s="1059"/>
      <c r="DX53" s="1059"/>
      <c r="DY53" s="1059"/>
      <c r="DZ53" s="1060"/>
      <c r="EA53" s="226"/>
    </row>
    <row r="54" spans="1:131" s="227" customFormat="1" ht="26.25" hidden="1" customHeight="1" x14ac:dyDescent="0.15">
      <c r="A54" s="241">
        <v>27</v>
      </c>
      <c r="B54" s="1103"/>
      <c r="C54" s="1104"/>
      <c r="D54" s="1104"/>
      <c r="E54" s="1104"/>
      <c r="F54" s="1104"/>
      <c r="G54" s="1104"/>
      <c r="H54" s="1104"/>
      <c r="I54" s="1104"/>
      <c r="J54" s="1104"/>
      <c r="K54" s="1104"/>
      <c r="L54" s="1104"/>
      <c r="M54" s="1104"/>
      <c r="N54" s="1104"/>
      <c r="O54" s="1104"/>
      <c r="P54" s="1105"/>
      <c r="Q54" s="1106"/>
      <c r="R54" s="1089"/>
      <c r="S54" s="1089"/>
      <c r="T54" s="1089"/>
      <c r="U54" s="1089"/>
      <c r="V54" s="1089"/>
      <c r="W54" s="1089"/>
      <c r="X54" s="1089"/>
      <c r="Y54" s="1089"/>
      <c r="Z54" s="1089"/>
      <c r="AA54" s="1089"/>
      <c r="AB54" s="1089"/>
      <c r="AC54" s="1089"/>
      <c r="AD54" s="1089"/>
      <c r="AE54" s="1107"/>
      <c r="AF54" s="1085"/>
      <c r="AG54" s="1086"/>
      <c r="AH54" s="1086"/>
      <c r="AI54" s="1086"/>
      <c r="AJ54" s="1087"/>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98"/>
      <c r="BF54" s="1098"/>
      <c r="BG54" s="1098"/>
      <c r="BH54" s="1098"/>
      <c r="BI54" s="1099"/>
      <c r="BJ54" s="232"/>
      <c r="BK54" s="232"/>
      <c r="BL54" s="232"/>
      <c r="BM54" s="232"/>
      <c r="BN54" s="232"/>
      <c r="BO54" s="245"/>
      <c r="BP54" s="245"/>
      <c r="BQ54" s="242">
        <v>48</v>
      </c>
      <c r="BR54" s="243"/>
      <c r="BS54" s="1080"/>
      <c r="BT54" s="1081"/>
      <c r="BU54" s="1081"/>
      <c r="BV54" s="1081"/>
      <c r="BW54" s="1081"/>
      <c r="BX54" s="1081"/>
      <c r="BY54" s="1081"/>
      <c r="BZ54" s="1081"/>
      <c r="CA54" s="1081"/>
      <c r="CB54" s="1081"/>
      <c r="CC54" s="1081"/>
      <c r="CD54" s="1081"/>
      <c r="CE54" s="1081"/>
      <c r="CF54" s="1081"/>
      <c r="CG54" s="1082"/>
      <c r="CH54" s="1055"/>
      <c r="CI54" s="1056"/>
      <c r="CJ54" s="1056"/>
      <c r="CK54" s="1056"/>
      <c r="CL54" s="1057"/>
      <c r="CM54" s="1055"/>
      <c r="CN54" s="1056"/>
      <c r="CO54" s="1056"/>
      <c r="CP54" s="1056"/>
      <c r="CQ54" s="1057"/>
      <c r="CR54" s="1055"/>
      <c r="CS54" s="1056"/>
      <c r="CT54" s="1056"/>
      <c r="CU54" s="1056"/>
      <c r="CV54" s="1057"/>
      <c r="CW54" s="1055"/>
      <c r="CX54" s="1056"/>
      <c r="CY54" s="1056"/>
      <c r="CZ54" s="1056"/>
      <c r="DA54" s="1057"/>
      <c r="DB54" s="1055"/>
      <c r="DC54" s="1056"/>
      <c r="DD54" s="1056"/>
      <c r="DE54" s="1056"/>
      <c r="DF54" s="1057"/>
      <c r="DG54" s="1055"/>
      <c r="DH54" s="1056"/>
      <c r="DI54" s="1056"/>
      <c r="DJ54" s="1056"/>
      <c r="DK54" s="1057"/>
      <c r="DL54" s="1055"/>
      <c r="DM54" s="1056"/>
      <c r="DN54" s="1056"/>
      <c r="DO54" s="1056"/>
      <c r="DP54" s="1057"/>
      <c r="DQ54" s="1055"/>
      <c r="DR54" s="1056"/>
      <c r="DS54" s="1056"/>
      <c r="DT54" s="1056"/>
      <c r="DU54" s="1057"/>
      <c r="DV54" s="1058"/>
      <c r="DW54" s="1059"/>
      <c r="DX54" s="1059"/>
      <c r="DY54" s="1059"/>
      <c r="DZ54" s="1060"/>
      <c r="EA54" s="226"/>
    </row>
    <row r="55" spans="1:131" s="227" customFormat="1" ht="26.25" hidden="1" customHeight="1" x14ac:dyDescent="0.15">
      <c r="A55" s="241">
        <v>28</v>
      </c>
      <c r="B55" s="1103"/>
      <c r="C55" s="1104"/>
      <c r="D55" s="1104"/>
      <c r="E55" s="1104"/>
      <c r="F55" s="1104"/>
      <c r="G55" s="1104"/>
      <c r="H55" s="1104"/>
      <c r="I55" s="1104"/>
      <c r="J55" s="1104"/>
      <c r="K55" s="1104"/>
      <c r="L55" s="1104"/>
      <c r="M55" s="1104"/>
      <c r="N55" s="1104"/>
      <c r="O55" s="1104"/>
      <c r="P55" s="1105"/>
      <c r="Q55" s="1106"/>
      <c r="R55" s="1089"/>
      <c r="S55" s="1089"/>
      <c r="T55" s="1089"/>
      <c r="U55" s="1089"/>
      <c r="V55" s="1089"/>
      <c r="W55" s="1089"/>
      <c r="X55" s="1089"/>
      <c r="Y55" s="1089"/>
      <c r="Z55" s="1089"/>
      <c r="AA55" s="1089"/>
      <c r="AB55" s="1089"/>
      <c r="AC55" s="1089"/>
      <c r="AD55" s="1089"/>
      <c r="AE55" s="1107"/>
      <c r="AF55" s="1085"/>
      <c r="AG55" s="1086"/>
      <c r="AH55" s="1086"/>
      <c r="AI55" s="1086"/>
      <c r="AJ55" s="1087"/>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98"/>
      <c r="BF55" s="1098"/>
      <c r="BG55" s="1098"/>
      <c r="BH55" s="1098"/>
      <c r="BI55" s="1099"/>
      <c r="BJ55" s="232"/>
      <c r="BK55" s="232"/>
      <c r="BL55" s="232"/>
      <c r="BM55" s="232"/>
      <c r="BN55" s="232"/>
      <c r="BO55" s="245"/>
      <c r="BP55" s="245"/>
      <c r="BQ55" s="242">
        <v>49</v>
      </c>
      <c r="BR55" s="243"/>
      <c r="BS55" s="1080"/>
      <c r="BT55" s="1081"/>
      <c r="BU55" s="1081"/>
      <c r="BV55" s="1081"/>
      <c r="BW55" s="1081"/>
      <c r="BX55" s="1081"/>
      <c r="BY55" s="1081"/>
      <c r="BZ55" s="1081"/>
      <c r="CA55" s="1081"/>
      <c r="CB55" s="1081"/>
      <c r="CC55" s="1081"/>
      <c r="CD55" s="1081"/>
      <c r="CE55" s="1081"/>
      <c r="CF55" s="1081"/>
      <c r="CG55" s="1082"/>
      <c r="CH55" s="1055"/>
      <c r="CI55" s="1056"/>
      <c r="CJ55" s="1056"/>
      <c r="CK55" s="1056"/>
      <c r="CL55" s="1057"/>
      <c r="CM55" s="1055"/>
      <c r="CN55" s="1056"/>
      <c r="CO55" s="1056"/>
      <c r="CP55" s="1056"/>
      <c r="CQ55" s="1057"/>
      <c r="CR55" s="1055"/>
      <c r="CS55" s="1056"/>
      <c r="CT55" s="1056"/>
      <c r="CU55" s="1056"/>
      <c r="CV55" s="1057"/>
      <c r="CW55" s="1055"/>
      <c r="CX55" s="1056"/>
      <c r="CY55" s="1056"/>
      <c r="CZ55" s="1056"/>
      <c r="DA55" s="1057"/>
      <c r="DB55" s="1055"/>
      <c r="DC55" s="1056"/>
      <c r="DD55" s="1056"/>
      <c r="DE55" s="1056"/>
      <c r="DF55" s="1057"/>
      <c r="DG55" s="1055"/>
      <c r="DH55" s="1056"/>
      <c r="DI55" s="1056"/>
      <c r="DJ55" s="1056"/>
      <c r="DK55" s="1057"/>
      <c r="DL55" s="1055"/>
      <c r="DM55" s="1056"/>
      <c r="DN55" s="1056"/>
      <c r="DO55" s="1056"/>
      <c r="DP55" s="1057"/>
      <c r="DQ55" s="1055"/>
      <c r="DR55" s="1056"/>
      <c r="DS55" s="1056"/>
      <c r="DT55" s="1056"/>
      <c r="DU55" s="1057"/>
      <c r="DV55" s="1058"/>
      <c r="DW55" s="1059"/>
      <c r="DX55" s="1059"/>
      <c r="DY55" s="1059"/>
      <c r="DZ55" s="1060"/>
      <c r="EA55" s="226"/>
    </row>
    <row r="56" spans="1:131" s="227" customFormat="1" ht="26.25" hidden="1" customHeight="1" x14ac:dyDescent="0.15">
      <c r="A56" s="241">
        <v>29</v>
      </c>
      <c r="B56" s="1103"/>
      <c r="C56" s="1104"/>
      <c r="D56" s="1104"/>
      <c r="E56" s="1104"/>
      <c r="F56" s="1104"/>
      <c r="G56" s="1104"/>
      <c r="H56" s="1104"/>
      <c r="I56" s="1104"/>
      <c r="J56" s="1104"/>
      <c r="K56" s="1104"/>
      <c r="L56" s="1104"/>
      <c r="M56" s="1104"/>
      <c r="N56" s="1104"/>
      <c r="O56" s="1104"/>
      <c r="P56" s="1105"/>
      <c r="Q56" s="1106"/>
      <c r="R56" s="1089"/>
      <c r="S56" s="1089"/>
      <c r="T56" s="1089"/>
      <c r="U56" s="1089"/>
      <c r="V56" s="1089"/>
      <c r="W56" s="1089"/>
      <c r="X56" s="1089"/>
      <c r="Y56" s="1089"/>
      <c r="Z56" s="1089"/>
      <c r="AA56" s="1089"/>
      <c r="AB56" s="1089"/>
      <c r="AC56" s="1089"/>
      <c r="AD56" s="1089"/>
      <c r="AE56" s="1107"/>
      <c r="AF56" s="1085"/>
      <c r="AG56" s="1086"/>
      <c r="AH56" s="1086"/>
      <c r="AI56" s="1086"/>
      <c r="AJ56" s="1087"/>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98"/>
      <c r="BF56" s="1098"/>
      <c r="BG56" s="1098"/>
      <c r="BH56" s="1098"/>
      <c r="BI56" s="1099"/>
      <c r="BJ56" s="232"/>
      <c r="BK56" s="232"/>
      <c r="BL56" s="232"/>
      <c r="BM56" s="232"/>
      <c r="BN56" s="232"/>
      <c r="BO56" s="245"/>
      <c r="BP56" s="245"/>
      <c r="BQ56" s="242">
        <v>50</v>
      </c>
      <c r="BR56" s="243"/>
      <c r="BS56" s="1080"/>
      <c r="BT56" s="1081"/>
      <c r="BU56" s="1081"/>
      <c r="BV56" s="1081"/>
      <c r="BW56" s="1081"/>
      <c r="BX56" s="1081"/>
      <c r="BY56" s="1081"/>
      <c r="BZ56" s="1081"/>
      <c r="CA56" s="1081"/>
      <c r="CB56" s="1081"/>
      <c r="CC56" s="1081"/>
      <c r="CD56" s="1081"/>
      <c r="CE56" s="1081"/>
      <c r="CF56" s="1081"/>
      <c r="CG56" s="1082"/>
      <c r="CH56" s="1055"/>
      <c r="CI56" s="1056"/>
      <c r="CJ56" s="1056"/>
      <c r="CK56" s="1056"/>
      <c r="CL56" s="1057"/>
      <c r="CM56" s="1055"/>
      <c r="CN56" s="1056"/>
      <c r="CO56" s="1056"/>
      <c r="CP56" s="1056"/>
      <c r="CQ56" s="1057"/>
      <c r="CR56" s="1055"/>
      <c r="CS56" s="1056"/>
      <c r="CT56" s="1056"/>
      <c r="CU56" s="1056"/>
      <c r="CV56" s="1057"/>
      <c r="CW56" s="1055"/>
      <c r="CX56" s="1056"/>
      <c r="CY56" s="1056"/>
      <c r="CZ56" s="1056"/>
      <c r="DA56" s="1057"/>
      <c r="DB56" s="1055"/>
      <c r="DC56" s="1056"/>
      <c r="DD56" s="1056"/>
      <c r="DE56" s="1056"/>
      <c r="DF56" s="1057"/>
      <c r="DG56" s="1055"/>
      <c r="DH56" s="1056"/>
      <c r="DI56" s="1056"/>
      <c r="DJ56" s="1056"/>
      <c r="DK56" s="1057"/>
      <c r="DL56" s="1055"/>
      <c r="DM56" s="1056"/>
      <c r="DN56" s="1056"/>
      <c r="DO56" s="1056"/>
      <c r="DP56" s="1057"/>
      <c r="DQ56" s="1055"/>
      <c r="DR56" s="1056"/>
      <c r="DS56" s="1056"/>
      <c r="DT56" s="1056"/>
      <c r="DU56" s="1057"/>
      <c r="DV56" s="1058"/>
      <c r="DW56" s="1059"/>
      <c r="DX56" s="1059"/>
      <c r="DY56" s="1059"/>
      <c r="DZ56" s="1060"/>
      <c r="EA56" s="226"/>
    </row>
    <row r="57" spans="1:131" s="227" customFormat="1" ht="26.25" hidden="1" customHeight="1" x14ac:dyDescent="0.15">
      <c r="A57" s="241">
        <v>30</v>
      </c>
      <c r="B57" s="1103"/>
      <c r="C57" s="1104"/>
      <c r="D57" s="1104"/>
      <c r="E57" s="1104"/>
      <c r="F57" s="1104"/>
      <c r="G57" s="1104"/>
      <c r="H57" s="1104"/>
      <c r="I57" s="1104"/>
      <c r="J57" s="1104"/>
      <c r="K57" s="1104"/>
      <c r="L57" s="1104"/>
      <c r="M57" s="1104"/>
      <c r="N57" s="1104"/>
      <c r="O57" s="1104"/>
      <c r="P57" s="1105"/>
      <c r="Q57" s="1106"/>
      <c r="R57" s="1089"/>
      <c r="S57" s="1089"/>
      <c r="T57" s="1089"/>
      <c r="U57" s="1089"/>
      <c r="V57" s="1089"/>
      <c r="W57" s="1089"/>
      <c r="X57" s="1089"/>
      <c r="Y57" s="1089"/>
      <c r="Z57" s="1089"/>
      <c r="AA57" s="1089"/>
      <c r="AB57" s="1089"/>
      <c r="AC57" s="1089"/>
      <c r="AD57" s="1089"/>
      <c r="AE57" s="1107"/>
      <c r="AF57" s="1085"/>
      <c r="AG57" s="1086"/>
      <c r="AH57" s="1086"/>
      <c r="AI57" s="1086"/>
      <c r="AJ57" s="1087"/>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98"/>
      <c r="BF57" s="1098"/>
      <c r="BG57" s="1098"/>
      <c r="BH57" s="1098"/>
      <c r="BI57" s="1099"/>
      <c r="BJ57" s="232"/>
      <c r="BK57" s="232"/>
      <c r="BL57" s="232"/>
      <c r="BM57" s="232"/>
      <c r="BN57" s="232"/>
      <c r="BO57" s="245"/>
      <c r="BP57" s="245"/>
      <c r="BQ57" s="242">
        <v>51</v>
      </c>
      <c r="BR57" s="243"/>
      <c r="BS57" s="1080"/>
      <c r="BT57" s="1081"/>
      <c r="BU57" s="1081"/>
      <c r="BV57" s="1081"/>
      <c r="BW57" s="1081"/>
      <c r="BX57" s="1081"/>
      <c r="BY57" s="1081"/>
      <c r="BZ57" s="1081"/>
      <c r="CA57" s="1081"/>
      <c r="CB57" s="1081"/>
      <c r="CC57" s="1081"/>
      <c r="CD57" s="1081"/>
      <c r="CE57" s="1081"/>
      <c r="CF57" s="1081"/>
      <c r="CG57" s="1082"/>
      <c r="CH57" s="1055"/>
      <c r="CI57" s="1056"/>
      <c r="CJ57" s="1056"/>
      <c r="CK57" s="1056"/>
      <c r="CL57" s="1057"/>
      <c r="CM57" s="1055"/>
      <c r="CN57" s="1056"/>
      <c r="CO57" s="1056"/>
      <c r="CP57" s="1056"/>
      <c r="CQ57" s="1057"/>
      <c r="CR57" s="1055"/>
      <c r="CS57" s="1056"/>
      <c r="CT57" s="1056"/>
      <c r="CU57" s="1056"/>
      <c r="CV57" s="1057"/>
      <c r="CW57" s="1055"/>
      <c r="CX57" s="1056"/>
      <c r="CY57" s="1056"/>
      <c r="CZ57" s="1056"/>
      <c r="DA57" s="1057"/>
      <c r="DB57" s="1055"/>
      <c r="DC57" s="1056"/>
      <c r="DD57" s="1056"/>
      <c r="DE57" s="1056"/>
      <c r="DF57" s="1057"/>
      <c r="DG57" s="1055"/>
      <c r="DH57" s="1056"/>
      <c r="DI57" s="1056"/>
      <c r="DJ57" s="1056"/>
      <c r="DK57" s="1057"/>
      <c r="DL57" s="1055"/>
      <c r="DM57" s="1056"/>
      <c r="DN57" s="1056"/>
      <c r="DO57" s="1056"/>
      <c r="DP57" s="1057"/>
      <c r="DQ57" s="1055"/>
      <c r="DR57" s="1056"/>
      <c r="DS57" s="1056"/>
      <c r="DT57" s="1056"/>
      <c r="DU57" s="1057"/>
      <c r="DV57" s="1058"/>
      <c r="DW57" s="1059"/>
      <c r="DX57" s="1059"/>
      <c r="DY57" s="1059"/>
      <c r="DZ57" s="1060"/>
      <c r="EA57" s="226"/>
    </row>
    <row r="58" spans="1:131" s="227" customFormat="1" ht="26.25" hidden="1" customHeight="1" x14ac:dyDescent="0.15">
      <c r="A58" s="241">
        <v>31</v>
      </c>
      <c r="B58" s="1103"/>
      <c r="C58" s="1104"/>
      <c r="D58" s="1104"/>
      <c r="E58" s="1104"/>
      <c r="F58" s="1104"/>
      <c r="G58" s="1104"/>
      <c r="H58" s="1104"/>
      <c r="I58" s="1104"/>
      <c r="J58" s="1104"/>
      <c r="K58" s="1104"/>
      <c r="L58" s="1104"/>
      <c r="M58" s="1104"/>
      <c r="N58" s="1104"/>
      <c r="O58" s="1104"/>
      <c r="P58" s="1105"/>
      <c r="Q58" s="1106"/>
      <c r="R58" s="1089"/>
      <c r="S58" s="1089"/>
      <c r="T58" s="1089"/>
      <c r="U58" s="1089"/>
      <c r="V58" s="1089"/>
      <c r="W58" s="1089"/>
      <c r="X58" s="1089"/>
      <c r="Y58" s="1089"/>
      <c r="Z58" s="1089"/>
      <c r="AA58" s="1089"/>
      <c r="AB58" s="1089"/>
      <c r="AC58" s="1089"/>
      <c r="AD58" s="1089"/>
      <c r="AE58" s="1107"/>
      <c r="AF58" s="1085"/>
      <c r="AG58" s="1086"/>
      <c r="AH58" s="1086"/>
      <c r="AI58" s="1086"/>
      <c r="AJ58" s="1087"/>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98"/>
      <c r="BF58" s="1098"/>
      <c r="BG58" s="1098"/>
      <c r="BH58" s="1098"/>
      <c r="BI58" s="1099"/>
      <c r="BJ58" s="232"/>
      <c r="BK58" s="232"/>
      <c r="BL58" s="232"/>
      <c r="BM58" s="232"/>
      <c r="BN58" s="232"/>
      <c r="BO58" s="245"/>
      <c r="BP58" s="245"/>
      <c r="BQ58" s="242">
        <v>52</v>
      </c>
      <c r="BR58" s="243"/>
      <c r="BS58" s="1080"/>
      <c r="BT58" s="1081"/>
      <c r="BU58" s="1081"/>
      <c r="BV58" s="1081"/>
      <c r="BW58" s="1081"/>
      <c r="BX58" s="1081"/>
      <c r="BY58" s="1081"/>
      <c r="BZ58" s="1081"/>
      <c r="CA58" s="1081"/>
      <c r="CB58" s="1081"/>
      <c r="CC58" s="1081"/>
      <c r="CD58" s="1081"/>
      <c r="CE58" s="1081"/>
      <c r="CF58" s="1081"/>
      <c r="CG58" s="1082"/>
      <c r="CH58" s="1055"/>
      <c r="CI58" s="1056"/>
      <c r="CJ58" s="1056"/>
      <c r="CK58" s="1056"/>
      <c r="CL58" s="1057"/>
      <c r="CM58" s="1055"/>
      <c r="CN58" s="1056"/>
      <c r="CO58" s="1056"/>
      <c r="CP58" s="1056"/>
      <c r="CQ58" s="1057"/>
      <c r="CR58" s="1055"/>
      <c r="CS58" s="1056"/>
      <c r="CT58" s="1056"/>
      <c r="CU58" s="1056"/>
      <c r="CV58" s="1057"/>
      <c r="CW58" s="1055"/>
      <c r="CX58" s="1056"/>
      <c r="CY58" s="1056"/>
      <c r="CZ58" s="1056"/>
      <c r="DA58" s="1057"/>
      <c r="DB58" s="1055"/>
      <c r="DC58" s="1056"/>
      <c r="DD58" s="1056"/>
      <c r="DE58" s="1056"/>
      <c r="DF58" s="1057"/>
      <c r="DG58" s="1055"/>
      <c r="DH58" s="1056"/>
      <c r="DI58" s="1056"/>
      <c r="DJ58" s="1056"/>
      <c r="DK58" s="1057"/>
      <c r="DL58" s="1055"/>
      <c r="DM58" s="1056"/>
      <c r="DN58" s="1056"/>
      <c r="DO58" s="1056"/>
      <c r="DP58" s="1057"/>
      <c r="DQ58" s="1055"/>
      <c r="DR58" s="1056"/>
      <c r="DS58" s="1056"/>
      <c r="DT58" s="1056"/>
      <c r="DU58" s="1057"/>
      <c r="DV58" s="1058"/>
      <c r="DW58" s="1059"/>
      <c r="DX58" s="1059"/>
      <c r="DY58" s="1059"/>
      <c r="DZ58" s="1060"/>
      <c r="EA58" s="226"/>
    </row>
    <row r="59" spans="1:131" s="227" customFormat="1" ht="26.25" hidden="1" customHeight="1" x14ac:dyDescent="0.15">
      <c r="A59" s="241">
        <v>32</v>
      </c>
      <c r="B59" s="1103"/>
      <c r="C59" s="1104"/>
      <c r="D59" s="1104"/>
      <c r="E59" s="1104"/>
      <c r="F59" s="1104"/>
      <c r="G59" s="1104"/>
      <c r="H59" s="1104"/>
      <c r="I59" s="1104"/>
      <c r="J59" s="1104"/>
      <c r="K59" s="1104"/>
      <c r="L59" s="1104"/>
      <c r="M59" s="1104"/>
      <c r="N59" s="1104"/>
      <c r="O59" s="1104"/>
      <c r="P59" s="1105"/>
      <c r="Q59" s="1106"/>
      <c r="R59" s="1089"/>
      <c r="S59" s="1089"/>
      <c r="T59" s="1089"/>
      <c r="U59" s="1089"/>
      <c r="V59" s="1089"/>
      <c r="W59" s="1089"/>
      <c r="X59" s="1089"/>
      <c r="Y59" s="1089"/>
      <c r="Z59" s="1089"/>
      <c r="AA59" s="1089"/>
      <c r="AB59" s="1089"/>
      <c r="AC59" s="1089"/>
      <c r="AD59" s="1089"/>
      <c r="AE59" s="1107"/>
      <c r="AF59" s="1085"/>
      <c r="AG59" s="1086"/>
      <c r="AH59" s="1086"/>
      <c r="AI59" s="1086"/>
      <c r="AJ59" s="1087"/>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98"/>
      <c r="BF59" s="1098"/>
      <c r="BG59" s="1098"/>
      <c r="BH59" s="1098"/>
      <c r="BI59" s="1099"/>
      <c r="BJ59" s="232"/>
      <c r="BK59" s="232"/>
      <c r="BL59" s="232"/>
      <c r="BM59" s="232"/>
      <c r="BN59" s="232"/>
      <c r="BO59" s="245"/>
      <c r="BP59" s="245"/>
      <c r="BQ59" s="242">
        <v>53</v>
      </c>
      <c r="BR59" s="243"/>
      <c r="BS59" s="1080"/>
      <c r="BT59" s="1081"/>
      <c r="BU59" s="1081"/>
      <c r="BV59" s="1081"/>
      <c r="BW59" s="1081"/>
      <c r="BX59" s="1081"/>
      <c r="BY59" s="1081"/>
      <c r="BZ59" s="1081"/>
      <c r="CA59" s="1081"/>
      <c r="CB59" s="1081"/>
      <c r="CC59" s="1081"/>
      <c r="CD59" s="1081"/>
      <c r="CE59" s="1081"/>
      <c r="CF59" s="1081"/>
      <c r="CG59" s="1082"/>
      <c r="CH59" s="1055"/>
      <c r="CI59" s="1056"/>
      <c r="CJ59" s="1056"/>
      <c r="CK59" s="1056"/>
      <c r="CL59" s="1057"/>
      <c r="CM59" s="1055"/>
      <c r="CN59" s="1056"/>
      <c r="CO59" s="1056"/>
      <c r="CP59" s="1056"/>
      <c r="CQ59" s="1057"/>
      <c r="CR59" s="1055"/>
      <c r="CS59" s="1056"/>
      <c r="CT59" s="1056"/>
      <c r="CU59" s="1056"/>
      <c r="CV59" s="1057"/>
      <c r="CW59" s="1055"/>
      <c r="CX59" s="1056"/>
      <c r="CY59" s="1056"/>
      <c r="CZ59" s="1056"/>
      <c r="DA59" s="1057"/>
      <c r="DB59" s="1055"/>
      <c r="DC59" s="1056"/>
      <c r="DD59" s="1056"/>
      <c r="DE59" s="1056"/>
      <c r="DF59" s="1057"/>
      <c r="DG59" s="1055"/>
      <c r="DH59" s="1056"/>
      <c r="DI59" s="1056"/>
      <c r="DJ59" s="1056"/>
      <c r="DK59" s="1057"/>
      <c r="DL59" s="1055"/>
      <c r="DM59" s="1056"/>
      <c r="DN59" s="1056"/>
      <c r="DO59" s="1056"/>
      <c r="DP59" s="1057"/>
      <c r="DQ59" s="1055"/>
      <c r="DR59" s="1056"/>
      <c r="DS59" s="1056"/>
      <c r="DT59" s="1056"/>
      <c r="DU59" s="1057"/>
      <c r="DV59" s="1058"/>
      <c r="DW59" s="1059"/>
      <c r="DX59" s="1059"/>
      <c r="DY59" s="1059"/>
      <c r="DZ59" s="1060"/>
      <c r="EA59" s="226"/>
    </row>
    <row r="60" spans="1:131" s="227" customFormat="1" ht="26.25" hidden="1" customHeight="1" x14ac:dyDescent="0.15">
      <c r="A60" s="241">
        <v>33</v>
      </c>
      <c r="B60" s="1103"/>
      <c r="C60" s="1104"/>
      <c r="D60" s="1104"/>
      <c r="E60" s="1104"/>
      <c r="F60" s="1104"/>
      <c r="G60" s="1104"/>
      <c r="H60" s="1104"/>
      <c r="I60" s="1104"/>
      <c r="J60" s="1104"/>
      <c r="K60" s="1104"/>
      <c r="L60" s="1104"/>
      <c r="M60" s="1104"/>
      <c r="N60" s="1104"/>
      <c r="O60" s="1104"/>
      <c r="P60" s="1105"/>
      <c r="Q60" s="1106"/>
      <c r="R60" s="1089"/>
      <c r="S60" s="1089"/>
      <c r="T60" s="1089"/>
      <c r="U60" s="1089"/>
      <c r="V60" s="1089"/>
      <c r="W60" s="1089"/>
      <c r="X60" s="1089"/>
      <c r="Y60" s="1089"/>
      <c r="Z60" s="1089"/>
      <c r="AA60" s="1089"/>
      <c r="AB60" s="1089"/>
      <c r="AC60" s="1089"/>
      <c r="AD60" s="1089"/>
      <c r="AE60" s="1107"/>
      <c r="AF60" s="1085"/>
      <c r="AG60" s="1086"/>
      <c r="AH60" s="1086"/>
      <c r="AI60" s="1086"/>
      <c r="AJ60" s="1087"/>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98"/>
      <c r="BF60" s="1098"/>
      <c r="BG60" s="1098"/>
      <c r="BH60" s="1098"/>
      <c r="BI60" s="1099"/>
      <c r="BJ60" s="232"/>
      <c r="BK60" s="232"/>
      <c r="BL60" s="232"/>
      <c r="BM60" s="232"/>
      <c r="BN60" s="232"/>
      <c r="BO60" s="245"/>
      <c r="BP60" s="245"/>
      <c r="BQ60" s="242">
        <v>54</v>
      </c>
      <c r="BR60" s="243"/>
      <c r="BS60" s="1080"/>
      <c r="BT60" s="1081"/>
      <c r="BU60" s="1081"/>
      <c r="BV60" s="1081"/>
      <c r="BW60" s="1081"/>
      <c r="BX60" s="1081"/>
      <c r="BY60" s="1081"/>
      <c r="BZ60" s="1081"/>
      <c r="CA60" s="1081"/>
      <c r="CB60" s="1081"/>
      <c r="CC60" s="1081"/>
      <c r="CD60" s="1081"/>
      <c r="CE60" s="1081"/>
      <c r="CF60" s="1081"/>
      <c r="CG60" s="1082"/>
      <c r="CH60" s="1055"/>
      <c r="CI60" s="1056"/>
      <c r="CJ60" s="1056"/>
      <c r="CK60" s="1056"/>
      <c r="CL60" s="1057"/>
      <c r="CM60" s="1055"/>
      <c r="CN60" s="1056"/>
      <c r="CO60" s="1056"/>
      <c r="CP60" s="1056"/>
      <c r="CQ60" s="1057"/>
      <c r="CR60" s="1055"/>
      <c r="CS60" s="1056"/>
      <c r="CT60" s="1056"/>
      <c r="CU60" s="1056"/>
      <c r="CV60" s="1057"/>
      <c r="CW60" s="1055"/>
      <c r="CX60" s="1056"/>
      <c r="CY60" s="1056"/>
      <c r="CZ60" s="1056"/>
      <c r="DA60" s="1057"/>
      <c r="DB60" s="1055"/>
      <c r="DC60" s="1056"/>
      <c r="DD60" s="1056"/>
      <c r="DE60" s="1056"/>
      <c r="DF60" s="1057"/>
      <c r="DG60" s="1055"/>
      <c r="DH60" s="1056"/>
      <c r="DI60" s="1056"/>
      <c r="DJ60" s="1056"/>
      <c r="DK60" s="1057"/>
      <c r="DL60" s="1055"/>
      <c r="DM60" s="1056"/>
      <c r="DN60" s="1056"/>
      <c r="DO60" s="1056"/>
      <c r="DP60" s="1057"/>
      <c r="DQ60" s="1055"/>
      <c r="DR60" s="1056"/>
      <c r="DS60" s="1056"/>
      <c r="DT60" s="1056"/>
      <c r="DU60" s="1057"/>
      <c r="DV60" s="1058"/>
      <c r="DW60" s="1059"/>
      <c r="DX60" s="1059"/>
      <c r="DY60" s="1059"/>
      <c r="DZ60" s="1060"/>
      <c r="EA60" s="226"/>
    </row>
    <row r="61" spans="1:131" s="227" customFormat="1" ht="26.25" hidden="1" customHeight="1" thickBot="1" x14ac:dyDescent="0.2">
      <c r="A61" s="241">
        <v>34</v>
      </c>
      <c r="B61" s="1103"/>
      <c r="C61" s="1104"/>
      <c r="D61" s="1104"/>
      <c r="E61" s="1104"/>
      <c r="F61" s="1104"/>
      <c r="G61" s="1104"/>
      <c r="H61" s="1104"/>
      <c r="I61" s="1104"/>
      <c r="J61" s="1104"/>
      <c r="K61" s="1104"/>
      <c r="L61" s="1104"/>
      <c r="M61" s="1104"/>
      <c r="N61" s="1104"/>
      <c r="O61" s="1104"/>
      <c r="P61" s="1105"/>
      <c r="Q61" s="1106"/>
      <c r="R61" s="1089"/>
      <c r="S61" s="1089"/>
      <c r="T61" s="1089"/>
      <c r="U61" s="1089"/>
      <c r="V61" s="1089"/>
      <c r="W61" s="1089"/>
      <c r="X61" s="1089"/>
      <c r="Y61" s="1089"/>
      <c r="Z61" s="1089"/>
      <c r="AA61" s="1089"/>
      <c r="AB61" s="1089"/>
      <c r="AC61" s="1089"/>
      <c r="AD61" s="1089"/>
      <c r="AE61" s="1107"/>
      <c r="AF61" s="1085"/>
      <c r="AG61" s="1086"/>
      <c r="AH61" s="1086"/>
      <c r="AI61" s="1086"/>
      <c r="AJ61" s="1087"/>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98"/>
      <c r="BF61" s="1098"/>
      <c r="BG61" s="1098"/>
      <c r="BH61" s="1098"/>
      <c r="BI61" s="1099"/>
      <c r="BJ61" s="232"/>
      <c r="BK61" s="232"/>
      <c r="BL61" s="232"/>
      <c r="BM61" s="232"/>
      <c r="BN61" s="232"/>
      <c r="BO61" s="245"/>
      <c r="BP61" s="245"/>
      <c r="BQ61" s="242">
        <v>55</v>
      </c>
      <c r="BR61" s="243"/>
      <c r="BS61" s="1080"/>
      <c r="BT61" s="1081"/>
      <c r="BU61" s="1081"/>
      <c r="BV61" s="1081"/>
      <c r="BW61" s="1081"/>
      <c r="BX61" s="1081"/>
      <c r="BY61" s="1081"/>
      <c r="BZ61" s="1081"/>
      <c r="CA61" s="1081"/>
      <c r="CB61" s="1081"/>
      <c r="CC61" s="1081"/>
      <c r="CD61" s="1081"/>
      <c r="CE61" s="1081"/>
      <c r="CF61" s="1081"/>
      <c r="CG61" s="1082"/>
      <c r="CH61" s="1055"/>
      <c r="CI61" s="1056"/>
      <c r="CJ61" s="1056"/>
      <c r="CK61" s="1056"/>
      <c r="CL61" s="1057"/>
      <c r="CM61" s="1055"/>
      <c r="CN61" s="1056"/>
      <c r="CO61" s="1056"/>
      <c r="CP61" s="1056"/>
      <c r="CQ61" s="1057"/>
      <c r="CR61" s="1055"/>
      <c r="CS61" s="1056"/>
      <c r="CT61" s="1056"/>
      <c r="CU61" s="1056"/>
      <c r="CV61" s="1057"/>
      <c r="CW61" s="1055"/>
      <c r="CX61" s="1056"/>
      <c r="CY61" s="1056"/>
      <c r="CZ61" s="1056"/>
      <c r="DA61" s="1057"/>
      <c r="DB61" s="1055"/>
      <c r="DC61" s="1056"/>
      <c r="DD61" s="1056"/>
      <c r="DE61" s="1056"/>
      <c r="DF61" s="1057"/>
      <c r="DG61" s="1055"/>
      <c r="DH61" s="1056"/>
      <c r="DI61" s="1056"/>
      <c r="DJ61" s="1056"/>
      <c r="DK61" s="1057"/>
      <c r="DL61" s="1055"/>
      <c r="DM61" s="1056"/>
      <c r="DN61" s="1056"/>
      <c r="DO61" s="1056"/>
      <c r="DP61" s="1057"/>
      <c r="DQ61" s="1055"/>
      <c r="DR61" s="1056"/>
      <c r="DS61" s="1056"/>
      <c r="DT61" s="1056"/>
      <c r="DU61" s="1057"/>
      <c r="DV61" s="1058"/>
      <c r="DW61" s="1059"/>
      <c r="DX61" s="1059"/>
      <c r="DY61" s="1059"/>
      <c r="DZ61" s="1060"/>
      <c r="EA61" s="226"/>
    </row>
    <row r="62" spans="1:131" s="227" customFormat="1" ht="26.25" hidden="1" customHeight="1" x14ac:dyDescent="0.15">
      <c r="A62" s="241">
        <v>35</v>
      </c>
      <c r="B62" s="1103"/>
      <c r="C62" s="1104"/>
      <c r="D62" s="1104"/>
      <c r="E62" s="1104"/>
      <c r="F62" s="1104"/>
      <c r="G62" s="1104"/>
      <c r="H62" s="1104"/>
      <c r="I62" s="1104"/>
      <c r="J62" s="1104"/>
      <c r="K62" s="1104"/>
      <c r="L62" s="1104"/>
      <c r="M62" s="1104"/>
      <c r="N62" s="1104"/>
      <c r="O62" s="1104"/>
      <c r="P62" s="1105"/>
      <c r="Q62" s="1106"/>
      <c r="R62" s="1089"/>
      <c r="S62" s="1089"/>
      <c r="T62" s="1089"/>
      <c r="U62" s="1089"/>
      <c r="V62" s="1089"/>
      <c r="W62" s="1089"/>
      <c r="X62" s="1089"/>
      <c r="Y62" s="1089"/>
      <c r="Z62" s="1089"/>
      <c r="AA62" s="1089"/>
      <c r="AB62" s="1089"/>
      <c r="AC62" s="1089"/>
      <c r="AD62" s="1089"/>
      <c r="AE62" s="1107"/>
      <c r="AF62" s="1085"/>
      <c r="AG62" s="1086"/>
      <c r="AH62" s="1086"/>
      <c r="AI62" s="1086"/>
      <c r="AJ62" s="1087"/>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98"/>
      <c r="BF62" s="1098"/>
      <c r="BG62" s="1098"/>
      <c r="BH62" s="1098"/>
      <c r="BI62" s="1099"/>
      <c r="BJ62" s="1100" t="s">
        <v>408</v>
      </c>
      <c r="BK62" s="1101"/>
      <c r="BL62" s="1101"/>
      <c r="BM62" s="1101"/>
      <c r="BN62" s="1102"/>
      <c r="BO62" s="245"/>
      <c r="BP62" s="245"/>
      <c r="BQ62" s="242">
        <v>56</v>
      </c>
      <c r="BR62" s="243"/>
      <c r="BS62" s="1080"/>
      <c r="BT62" s="1081"/>
      <c r="BU62" s="1081"/>
      <c r="BV62" s="1081"/>
      <c r="BW62" s="1081"/>
      <c r="BX62" s="1081"/>
      <c r="BY62" s="1081"/>
      <c r="BZ62" s="1081"/>
      <c r="CA62" s="1081"/>
      <c r="CB62" s="1081"/>
      <c r="CC62" s="1081"/>
      <c r="CD62" s="1081"/>
      <c r="CE62" s="1081"/>
      <c r="CF62" s="1081"/>
      <c r="CG62" s="1082"/>
      <c r="CH62" s="1055"/>
      <c r="CI62" s="1056"/>
      <c r="CJ62" s="1056"/>
      <c r="CK62" s="1056"/>
      <c r="CL62" s="1057"/>
      <c r="CM62" s="1055"/>
      <c r="CN62" s="1056"/>
      <c r="CO62" s="1056"/>
      <c r="CP62" s="1056"/>
      <c r="CQ62" s="1057"/>
      <c r="CR62" s="1055"/>
      <c r="CS62" s="1056"/>
      <c r="CT62" s="1056"/>
      <c r="CU62" s="1056"/>
      <c r="CV62" s="1057"/>
      <c r="CW62" s="1055"/>
      <c r="CX62" s="1056"/>
      <c r="CY62" s="1056"/>
      <c r="CZ62" s="1056"/>
      <c r="DA62" s="1057"/>
      <c r="DB62" s="1055"/>
      <c r="DC62" s="1056"/>
      <c r="DD62" s="1056"/>
      <c r="DE62" s="1056"/>
      <c r="DF62" s="1057"/>
      <c r="DG62" s="1055"/>
      <c r="DH62" s="1056"/>
      <c r="DI62" s="1056"/>
      <c r="DJ62" s="1056"/>
      <c r="DK62" s="1057"/>
      <c r="DL62" s="1055"/>
      <c r="DM62" s="1056"/>
      <c r="DN62" s="1056"/>
      <c r="DO62" s="1056"/>
      <c r="DP62" s="1057"/>
      <c r="DQ62" s="1055"/>
      <c r="DR62" s="1056"/>
      <c r="DS62" s="1056"/>
      <c r="DT62" s="1056"/>
      <c r="DU62" s="1057"/>
      <c r="DV62" s="1058"/>
      <c r="DW62" s="1059"/>
      <c r="DX62" s="1059"/>
      <c r="DY62" s="1059"/>
      <c r="DZ62" s="1060"/>
      <c r="EA62" s="226"/>
    </row>
    <row r="63" spans="1:131" s="227" customFormat="1" ht="26.25" customHeight="1" thickBot="1" x14ac:dyDescent="0.2">
      <c r="A63" s="244" t="s">
        <v>386</v>
      </c>
      <c r="B63" s="1013" t="s">
        <v>409</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4"/>
      <c r="AF63" s="1095">
        <v>602</v>
      </c>
      <c r="AG63" s="1028"/>
      <c r="AH63" s="1028"/>
      <c r="AI63" s="1028"/>
      <c r="AJ63" s="1096"/>
      <c r="AK63" s="1097"/>
      <c r="AL63" s="1032"/>
      <c r="AM63" s="1032"/>
      <c r="AN63" s="1032"/>
      <c r="AO63" s="1032"/>
      <c r="AP63" s="1028"/>
      <c r="AQ63" s="1028"/>
      <c r="AR63" s="1028"/>
      <c r="AS63" s="1028"/>
      <c r="AT63" s="1028"/>
      <c r="AU63" s="1028"/>
      <c r="AV63" s="1028"/>
      <c r="AW63" s="1028"/>
      <c r="AX63" s="1028"/>
      <c r="AY63" s="1028"/>
      <c r="AZ63" s="1091"/>
      <c r="BA63" s="1091"/>
      <c r="BB63" s="1091"/>
      <c r="BC63" s="1091"/>
      <c r="BD63" s="1091"/>
      <c r="BE63" s="1029"/>
      <c r="BF63" s="1029"/>
      <c r="BG63" s="1029"/>
      <c r="BH63" s="1029"/>
      <c r="BI63" s="1030"/>
      <c r="BJ63" s="1092" t="s">
        <v>410</v>
      </c>
      <c r="BK63" s="1020"/>
      <c r="BL63" s="1020"/>
      <c r="BM63" s="1020"/>
      <c r="BN63" s="1093"/>
      <c r="BO63" s="245"/>
      <c r="BP63" s="245"/>
      <c r="BQ63" s="242">
        <v>57</v>
      </c>
      <c r="BR63" s="243"/>
      <c r="BS63" s="1080"/>
      <c r="BT63" s="1081"/>
      <c r="BU63" s="1081"/>
      <c r="BV63" s="1081"/>
      <c r="BW63" s="1081"/>
      <c r="BX63" s="1081"/>
      <c r="BY63" s="1081"/>
      <c r="BZ63" s="1081"/>
      <c r="CA63" s="1081"/>
      <c r="CB63" s="1081"/>
      <c r="CC63" s="1081"/>
      <c r="CD63" s="1081"/>
      <c r="CE63" s="1081"/>
      <c r="CF63" s="1081"/>
      <c r="CG63" s="1082"/>
      <c r="CH63" s="1055"/>
      <c r="CI63" s="1056"/>
      <c r="CJ63" s="1056"/>
      <c r="CK63" s="1056"/>
      <c r="CL63" s="1057"/>
      <c r="CM63" s="1055"/>
      <c r="CN63" s="1056"/>
      <c r="CO63" s="1056"/>
      <c r="CP63" s="1056"/>
      <c r="CQ63" s="1057"/>
      <c r="CR63" s="1055"/>
      <c r="CS63" s="1056"/>
      <c r="CT63" s="1056"/>
      <c r="CU63" s="1056"/>
      <c r="CV63" s="1057"/>
      <c r="CW63" s="1055"/>
      <c r="CX63" s="1056"/>
      <c r="CY63" s="1056"/>
      <c r="CZ63" s="1056"/>
      <c r="DA63" s="1057"/>
      <c r="DB63" s="1055"/>
      <c r="DC63" s="1056"/>
      <c r="DD63" s="1056"/>
      <c r="DE63" s="1056"/>
      <c r="DF63" s="1057"/>
      <c r="DG63" s="1055"/>
      <c r="DH63" s="1056"/>
      <c r="DI63" s="1056"/>
      <c r="DJ63" s="1056"/>
      <c r="DK63" s="1057"/>
      <c r="DL63" s="1055"/>
      <c r="DM63" s="1056"/>
      <c r="DN63" s="1056"/>
      <c r="DO63" s="1056"/>
      <c r="DP63" s="1057"/>
      <c r="DQ63" s="1055"/>
      <c r="DR63" s="1056"/>
      <c r="DS63" s="1056"/>
      <c r="DT63" s="1056"/>
      <c r="DU63" s="1057"/>
      <c r="DV63" s="1058"/>
      <c r="DW63" s="1059"/>
      <c r="DX63" s="1059"/>
      <c r="DY63" s="1059"/>
      <c r="DZ63" s="1060"/>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0"/>
      <c r="BT64" s="1081"/>
      <c r="BU64" s="1081"/>
      <c r="BV64" s="1081"/>
      <c r="BW64" s="1081"/>
      <c r="BX64" s="1081"/>
      <c r="BY64" s="1081"/>
      <c r="BZ64" s="1081"/>
      <c r="CA64" s="1081"/>
      <c r="CB64" s="1081"/>
      <c r="CC64" s="1081"/>
      <c r="CD64" s="1081"/>
      <c r="CE64" s="1081"/>
      <c r="CF64" s="1081"/>
      <c r="CG64" s="1082"/>
      <c r="CH64" s="1055"/>
      <c r="CI64" s="1056"/>
      <c r="CJ64" s="1056"/>
      <c r="CK64" s="1056"/>
      <c r="CL64" s="1057"/>
      <c r="CM64" s="1055"/>
      <c r="CN64" s="1056"/>
      <c r="CO64" s="1056"/>
      <c r="CP64" s="1056"/>
      <c r="CQ64" s="1057"/>
      <c r="CR64" s="1055"/>
      <c r="CS64" s="1056"/>
      <c r="CT64" s="1056"/>
      <c r="CU64" s="1056"/>
      <c r="CV64" s="1057"/>
      <c r="CW64" s="1055"/>
      <c r="CX64" s="1056"/>
      <c r="CY64" s="1056"/>
      <c r="CZ64" s="1056"/>
      <c r="DA64" s="1057"/>
      <c r="DB64" s="1055"/>
      <c r="DC64" s="1056"/>
      <c r="DD64" s="1056"/>
      <c r="DE64" s="1056"/>
      <c r="DF64" s="1057"/>
      <c r="DG64" s="1055"/>
      <c r="DH64" s="1056"/>
      <c r="DI64" s="1056"/>
      <c r="DJ64" s="1056"/>
      <c r="DK64" s="1057"/>
      <c r="DL64" s="1055"/>
      <c r="DM64" s="1056"/>
      <c r="DN64" s="1056"/>
      <c r="DO64" s="1056"/>
      <c r="DP64" s="1057"/>
      <c r="DQ64" s="1055"/>
      <c r="DR64" s="1056"/>
      <c r="DS64" s="1056"/>
      <c r="DT64" s="1056"/>
      <c r="DU64" s="1057"/>
      <c r="DV64" s="1058"/>
      <c r="DW64" s="1059"/>
      <c r="DX64" s="1059"/>
      <c r="DY64" s="1059"/>
      <c r="DZ64" s="1060"/>
      <c r="EA64" s="226"/>
    </row>
    <row r="65" spans="1:131" s="227" customFormat="1" ht="26.25" customHeight="1" thickBot="1" x14ac:dyDescent="0.2">
      <c r="A65" s="232" t="s">
        <v>411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0"/>
      <c r="BT65" s="1081"/>
      <c r="BU65" s="1081"/>
      <c r="BV65" s="1081"/>
      <c r="BW65" s="1081"/>
      <c r="BX65" s="1081"/>
      <c r="BY65" s="1081"/>
      <c r="BZ65" s="1081"/>
      <c r="CA65" s="1081"/>
      <c r="CB65" s="1081"/>
      <c r="CC65" s="1081"/>
      <c r="CD65" s="1081"/>
      <c r="CE65" s="1081"/>
      <c r="CF65" s="1081"/>
      <c r="CG65" s="1082"/>
      <c r="CH65" s="1055"/>
      <c r="CI65" s="1056"/>
      <c r="CJ65" s="1056"/>
      <c r="CK65" s="1056"/>
      <c r="CL65" s="1057"/>
      <c r="CM65" s="1055"/>
      <c r="CN65" s="1056"/>
      <c r="CO65" s="1056"/>
      <c r="CP65" s="1056"/>
      <c r="CQ65" s="1057"/>
      <c r="CR65" s="1055"/>
      <c r="CS65" s="1056"/>
      <c r="CT65" s="1056"/>
      <c r="CU65" s="1056"/>
      <c r="CV65" s="1057"/>
      <c r="CW65" s="1055"/>
      <c r="CX65" s="1056"/>
      <c r="CY65" s="1056"/>
      <c r="CZ65" s="1056"/>
      <c r="DA65" s="1057"/>
      <c r="DB65" s="1055"/>
      <c r="DC65" s="1056"/>
      <c r="DD65" s="1056"/>
      <c r="DE65" s="1056"/>
      <c r="DF65" s="1057"/>
      <c r="DG65" s="1055"/>
      <c r="DH65" s="1056"/>
      <c r="DI65" s="1056"/>
      <c r="DJ65" s="1056"/>
      <c r="DK65" s="1057"/>
      <c r="DL65" s="1055"/>
      <c r="DM65" s="1056"/>
      <c r="DN65" s="1056"/>
      <c r="DO65" s="1056"/>
      <c r="DP65" s="1057"/>
      <c r="DQ65" s="1055"/>
      <c r="DR65" s="1056"/>
      <c r="DS65" s="1056"/>
      <c r="DT65" s="1056"/>
      <c r="DU65" s="1057"/>
      <c r="DV65" s="1058"/>
      <c r="DW65" s="1059"/>
      <c r="DX65" s="1059"/>
      <c r="DY65" s="1059"/>
      <c r="DZ65" s="1060"/>
      <c r="EA65" s="226"/>
    </row>
    <row r="66" spans="1:131" s="227" customFormat="1" ht="26.25" customHeight="1" x14ac:dyDescent="0.15">
      <c r="A66" s="1061" t="s">
        <v>412</v>
      </c>
      <c r="B66" s="1062"/>
      <c r="C66" s="1062"/>
      <c r="D66" s="1062"/>
      <c r="E66" s="1062"/>
      <c r="F66" s="1062"/>
      <c r="G66" s="1062"/>
      <c r="H66" s="1062"/>
      <c r="I66" s="1062"/>
      <c r="J66" s="1062"/>
      <c r="K66" s="1062"/>
      <c r="L66" s="1062"/>
      <c r="M66" s="1062"/>
      <c r="N66" s="1062"/>
      <c r="O66" s="1062"/>
      <c r="P66" s="1063"/>
      <c r="Q66" s="1067" t="s">
        <v>413</v>
      </c>
      <c r="R66" s="1068"/>
      <c r="S66" s="1068"/>
      <c r="T66" s="1068"/>
      <c r="U66" s="1069"/>
      <c r="V66" s="1067" t="s">
        <v>392</v>
      </c>
      <c r="W66" s="1068"/>
      <c r="X66" s="1068"/>
      <c r="Y66" s="1068"/>
      <c r="Z66" s="1069"/>
      <c r="AA66" s="1067" t="s">
        <v>393</v>
      </c>
      <c r="AB66" s="1068"/>
      <c r="AC66" s="1068"/>
      <c r="AD66" s="1068"/>
      <c r="AE66" s="1069"/>
      <c r="AF66" s="1073" t="s">
        <v>414</v>
      </c>
      <c r="AG66" s="1074"/>
      <c r="AH66" s="1074"/>
      <c r="AI66" s="1074"/>
      <c r="AJ66" s="1075"/>
      <c r="AK66" s="1067" t="s">
        <v>415</v>
      </c>
      <c r="AL66" s="1062"/>
      <c r="AM66" s="1062"/>
      <c r="AN66" s="1062"/>
      <c r="AO66" s="1063"/>
      <c r="AP66" s="1067" t="s">
        <v>416</v>
      </c>
      <c r="AQ66" s="1068"/>
      <c r="AR66" s="1068"/>
      <c r="AS66" s="1068"/>
      <c r="AT66" s="1069"/>
      <c r="AU66" s="1067" t="s">
        <v>417</v>
      </c>
      <c r="AV66" s="1068"/>
      <c r="AW66" s="1068"/>
      <c r="AX66" s="1068"/>
      <c r="AY66" s="1069"/>
      <c r="AZ66" s="1067" t="s">
        <v>371</v>
      </c>
      <c r="BA66" s="1068"/>
      <c r="BB66" s="1068"/>
      <c r="BC66" s="1068"/>
      <c r="BD66" s="1083"/>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4"/>
      <c r="B67" s="1065"/>
      <c r="C67" s="1065"/>
      <c r="D67" s="1065"/>
      <c r="E67" s="1065"/>
      <c r="F67" s="1065"/>
      <c r="G67" s="1065"/>
      <c r="H67" s="1065"/>
      <c r="I67" s="1065"/>
      <c r="J67" s="1065"/>
      <c r="K67" s="1065"/>
      <c r="L67" s="1065"/>
      <c r="M67" s="1065"/>
      <c r="N67" s="1065"/>
      <c r="O67" s="1065"/>
      <c r="P67" s="1066"/>
      <c r="Q67" s="1070"/>
      <c r="R67" s="1071"/>
      <c r="S67" s="1071"/>
      <c r="T67" s="1071"/>
      <c r="U67" s="1072"/>
      <c r="V67" s="1070"/>
      <c r="W67" s="1071"/>
      <c r="X67" s="1071"/>
      <c r="Y67" s="1071"/>
      <c r="Z67" s="1072"/>
      <c r="AA67" s="1070"/>
      <c r="AB67" s="1071"/>
      <c r="AC67" s="1071"/>
      <c r="AD67" s="1071"/>
      <c r="AE67" s="1072"/>
      <c r="AF67" s="1076"/>
      <c r="AG67" s="1077"/>
      <c r="AH67" s="1077"/>
      <c r="AI67" s="1077"/>
      <c r="AJ67" s="1078"/>
      <c r="AK67" s="1079"/>
      <c r="AL67" s="1065"/>
      <c r="AM67" s="1065"/>
      <c r="AN67" s="1065"/>
      <c r="AO67" s="1066"/>
      <c r="AP67" s="1070"/>
      <c r="AQ67" s="1071"/>
      <c r="AR67" s="1071"/>
      <c r="AS67" s="1071"/>
      <c r="AT67" s="1072"/>
      <c r="AU67" s="1070"/>
      <c r="AV67" s="1071"/>
      <c r="AW67" s="1071"/>
      <c r="AX67" s="1071"/>
      <c r="AY67" s="1072"/>
      <c r="AZ67" s="1070"/>
      <c r="BA67" s="1071"/>
      <c r="BB67" s="1071"/>
      <c r="BC67" s="1071"/>
      <c r="BD67" s="1084"/>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43" t="s">
        <v>588</v>
      </c>
      <c r="C68" s="1044"/>
      <c r="D68" s="1044"/>
      <c r="E68" s="1044"/>
      <c r="F68" s="1044"/>
      <c r="G68" s="1044"/>
      <c r="H68" s="1044"/>
      <c r="I68" s="1044"/>
      <c r="J68" s="1044"/>
      <c r="K68" s="1044"/>
      <c r="L68" s="1044"/>
      <c r="M68" s="1044"/>
      <c r="N68" s="1044"/>
      <c r="O68" s="1044"/>
      <c r="P68" s="1045"/>
      <c r="Q68" s="1054">
        <v>465</v>
      </c>
      <c r="R68" s="1051"/>
      <c r="S68" s="1051"/>
      <c r="T68" s="1051"/>
      <c r="U68" s="1051"/>
      <c r="V68" s="1051">
        <v>396</v>
      </c>
      <c r="W68" s="1051"/>
      <c r="X68" s="1051"/>
      <c r="Y68" s="1051"/>
      <c r="Z68" s="1051"/>
      <c r="AA68" s="1051">
        <v>70</v>
      </c>
      <c r="AB68" s="1051"/>
      <c r="AC68" s="1051"/>
      <c r="AD68" s="1051"/>
      <c r="AE68" s="1051"/>
      <c r="AF68" s="1051">
        <v>12</v>
      </c>
      <c r="AG68" s="1051"/>
      <c r="AH68" s="1051"/>
      <c r="AI68" s="1051"/>
      <c r="AJ68" s="1051"/>
      <c r="AK68" s="1051" t="s">
        <v>596</v>
      </c>
      <c r="AL68" s="1051"/>
      <c r="AM68" s="1051"/>
      <c r="AN68" s="1051"/>
      <c r="AO68" s="1051"/>
      <c r="AP68" s="1051">
        <v>239</v>
      </c>
      <c r="AQ68" s="1051"/>
      <c r="AR68" s="1051"/>
      <c r="AS68" s="1051"/>
      <c r="AT68" s="1051"/>
      <c r="AU68" s="1051">
        <v>33</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582</v>
      </c>
      <c r="C69" s="1044"/>
      <c r="D69" s="1044"/>
      <c r="E69" s="1044"/>
      <c r="F69" s="1044"/>
      <c r="G69" s="1044"/>
      <c r="H69" s="1044"/>
      <c r="I69" s="1044"/>
      <c r="J69" s="1044"/>
      <c r="K69" s="1044"/>
      <c r="L69" s="1044"/>
      <c r="M69" s="1044"/>
      <c r="N69" s="1044"/>
      <c r="O69" s="1044"/>
      <c r="P69" s="1045"/>
      <c r="Q69" s="1047">
        <v>4697</v>
      </c>
      <c r="R69" s="1048"/>
      <c r="S69" s="1048"/>
      <c r="T69" s="1048"/>
      <c r="U69" s="1049"/>
      <c r="V69" s="1050">
        <v>4682</v>
      </c>
      <c r="W69" s="1048"/>
      <c r="X69" s="1048"/>
      <c r="Y69" s="1048"/>
      <c r="Z69" s="1049"/>
      <c r="AA69" s="1050">
        <v>15</v>
      </c>
      <c r="AB69" s="1048"/>
      <c r="AC69" s="1048"/>
      <c r="AD69" s="1048"/>
      <c r="AE69" s="1049"/>
      <c r="AF69" s="1050">
        <v>15</v>
      </c>
      <c r="AG69" s="1048"/>
      <c r="AH69" s="1048"/>
      <c r="AI69" s="1048"/>
      <c r="AJ69" s="1049"/>
      <c r="AK69" s="1050" t="s">
        <v>596</v>
      </c>
      <c r="AL69" s="1048"/>
      <c r="AM69" s="1048"/>
      <c r="AN69" s="1048"/>
      <c r="AO69" s="1049"/>
      <c r="AP69" s="1050" t="s">
        <v>584</v>
      </c>
      <c r="AQ69" s="1048"/>
      <c r="AR69" s="1048"/>
      <c r="AS69" s="1048"/>
      <c r="AT69" s="1049"/>
      <c r="AU69" s="1050" t="s">
        <v>584</v>
      </c>
      <c r="AV69" s="1048"/>
      <c r="AW69" s="1048"/>
      <c r="AX69" s="1048"/>
      <c r="AY69" s="1049"/>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589</v>
      </c>
      <c r="C70" s="1044"/>
      <c r="D70" s="1044"/>
      <c r="E70" s="1044"/>
      <c r="F70" s="1044"/>
      <c r="G70" s="1044"/>
      <c r="H70" s="1044"/>
      <c r="I70" s="1044"/>
      <c r="J70" s="1044"/>
      <c r="K70" s="1044"/>
      <c r="L70" s="1044"/>
      <c r="M70" s="1044"/>
      <c r="N70" s="1044"/>
      <c r="O70" s="1044"/>
      <c r="P70" s="1045"/>
      <c r="Q70" s="1046">
        <v>168</v>
      </c>
      <c r="R70" s="1040"/>
      <c r="S70" s="1040"/>
      <c r="T70" s="1040"/>
      <c r="U70" s="1040"/>
      <c r="V70" s="1040">
        <v>150</v>
      </c>
      <c r="W70" s="1040"/>
      <c r="X70" s="1040"/>
      <c r="Y70" s="1040"/>
      <c r="Z70" s="1040"/>
      <c r="AA70" s="1040">
        <v>18</v>
      </c>
      <c r="AB70" s="1040"/>
      <c r="AC70" s="1040"/>
      <c r="AD70" s="1040"/>
      <c r="AE70" s="1040"/>
      <c r="AF70" s="1040">
        <v>18</v>
      </c>
      <c r="AG70" s="1040"/>
      <c r="AH70" s="1040"/>
      <c r="AI70" s="1040"/>
      <c r="AJ70" s="1040"/>
      <c r="AK70" s="1040">
        <v>5</v>
      </c>
      <c r="AL70" s="1040"/>
      <c r="AM70" s="1040"/>
      <c r="AN70" s="1040"/>
      <c r="AO70" s="1040"/>
      <c r="AP70" s="1040">
        <v>239</v>
      </c>
      <c r="AQ70" s="1040"/>
      <c r="AR70" s="1040"/>
      <c r="AS70" s="1040"/>
      <c r="AT70" s="1040"/>
      <c r="AU70" s="1040">
        <v>31</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583</v>
      </c>
      <c r="C71" s="1044"/>
      <c r="D71" s="1044"/>
      <c r="E71" s="1044"/>
      <c r="F71" s="1044"/>
      <c r="G71" s="1044"/>
      <c r="H71" s="1044"/>
      <c r="I71" s="1044"/>
      <c r="J71" s="1044"/>
      <c r="K71" s="1044"/>
      <c r="L71" s="1044"/>
      <c r="M71" s="1044"/>
      <c r="N71" s="1044"/>
      <c r="O71" s="1044"/>
      <c r="P71" s="1045"/>
      <c r="Q71" s="1046">
        <v>191</v>
      </c>
      <c r="R71" s="1040"/>
      <c r="S71" s="1040"/>
      <c r="T71" s="1040"/>
      <c r="U71" s="1040"/>
      <c r="V71" s="1040">
        <v>108</v>
      </c>
      <c r="W71" s="1040"/>
      <c r="X71" s="1040"/>
      <c r="Y71" s="1040"/>
      <c r="Z71" s="1040"/>
      <c r="AA71" s="1040">
        <v>83</v>
      </c>
      <c r="AB71" s="1040"/>
      <c r="AC71" s="1040"/>
      <c r="AD71" s="1040"/>
      <c r="AE71" s="1040"/>
      <c r="AF71" s="1040">
        <v>83</v>
      </c>
      <c r="AG71" s="1040"/>
      <c r="AH71" s="1040"/>
      <c r="AI71" s="1040"/>
      <c r="AJ71" s="1040"/>
      <c r="AK71" s="1040" t="s">
        <v>597</v>
      </c>
      <c r="AL71" s="1040"/>
      <c r="AM71" s="1040"/>
      <c r="AN71" s="1040"/>
      <c r="AO71" s="1040"/>
      <c r="AP71" s="1040" t="s">
        <v>586</v>
      </c>
      <c r="AQ71" s="1040"/>
      <c r="AR71" s="1040"/>
      <c r="AS71" s="1040"/>
      <c r="AT71" s="1040"/>
      <c r="AU71" s="1040" t="s">
        <v>584</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590</v>
      </c>
      <c r="C72" s="1044"/>
      <c r="D72" s="1044"/>
      <c r="E72" s="1044"/>
      <c r="F72" s="1044"/>
      <c r="G72" s="1044"/>
      <c r="H72" s="1044"/>
      <c r="I72" s="1044"/>
      <c r="J72" s="1044"/>
      <c r="K72" s="1044"/>
      <c r="L72" s="1044"/>
      <c r="M72" s="1044"/>
      <c r="N72" s="1044"/>
      <c r="O72" s="1044"/>
      <c r="P72" s="1045"/>
      <c r="Q72" s="1047">
        <v>13791</v>
      </c>
      <c r="R72" s="1048"/>
      <c r="S72" s="1048"/>
      <c r="T72" s="1048"/>
      <c r="U72" s="1049"/>
      <c r="V72" s="1050">
        <v>13536</v>
      </c>
      <c r="W72" s="1048"/>
      <c r="X72" s="1048"/>
      <c r="Y72" s="1048"/>
      <c r="Z72" s="1049"/>
      <c r="AA72" s="1050">
        <v>256</v>
      </c>
      <c r="AB72" s="1048"/>
      <c r="AC72" s="1048"/>
      <c r="AD72" s="1048"/>
      <c r="AE72" s="1049"/>
      <c r="AF72" s="1050">
        <v>256</v>
      </c>
      <c r="AG72" s="1048"/>
      <c r="AH72" s="1048"/>
      <c r="AI72" s="1048"/>
      <c r="AJ72" s="1049"/>
      <c r="AK72" s="1050">
        <v>60</v>
      </c>
      <c r="AL72" s="1048"/>
      <c r="AM72" s="1048"/>
      <c r="AN72" s="1048"/>
      <c r="AO72" s="1049"/>
      <c r="AP72" s="1050">
        <v>3595</v>
      </c>
      <c r="AQ72" s="1048"/>
      <c r="AR72" s="1048"/>
      <c r="AS72" s="1048"/>
      <c r="AT72" s="1049"/>
      <c r="AU72" s="1050">
        <v>66</v>
      </c>
      <c r="AV72" s="1048"/>
      <c r="AW72" s="1048"/>
      <c r="AX72" s="1048"/>
      <c r="AY72" s="1049"/>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c r="C73" s="1044"/>
      <c r="D73" s="1044"/>
      <c r="E73" s="1044"/>
      <c r="F73" s="1044"/>
      <c r="G73" s="1044"/>
      <c r="H73" s="1044"/>
      <c r="I73" s="1044"/>
      <c r="J73" s="1044"/>
      <c r="K73" s="1044"/>
      <c r="L73" s="1044"/>
      <c r="M73" s="1044"/>
      <c r="N73" s="1044"/>
      <c r="O73" s="1044"/>
      <c r="P73" s="1045"/>
      <c r="Q73" s="1046"/>
      <c r="R73" s="1040"/>
      <c r="S73" s="1040"/>
      <c r="T73" s="1040"/>
      <c r="U73" s="1040"/>
      <c r="V73" s="1040"/>
      <c r="W73" s="1040"/>
      <c r="X73" s="1040"/>
      <c r="Y73" s="1040"/>
      <c r="Z73" s="1040"/>
      <c r="AA73" s="1040"/>
      <c r="AB73" s="1040"/>
      <c r="AC73" s="1040"/>
      <c r="AD73" s="1040"/>
      <c r="AE73" s="1040"/>
      <c r="AF73" s="1040"/>
      <c r="AG73" s="1040"/>
      <c r="AH73" s="1040"/>
      <c r="AI73" s="1040"/>
      <c r="AJ73" s="1040"/>
      <c r="AK73" s="1040"/>
      <c r="AL73" s="1040"/>
      <c r="AM73" s="1040"/>
      <c r="AN73" s="1040"/>
      <c r="AO73" s="1040"/>
      <c r="AP73" s="1040"/>
      <c r="AQ73" s="1040"/>
      <c r="AR73" s="1040"/>
      <c r="AS73" s="1040"/>
      <c r="AT73" s="1040"/>
      <c r="AU73" s="1040"/>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hidden="1" customHeight="1" x14ac:dyDescent="0.15">
      <c r="A74" s="241">
        <v>7</v>
      </c>
      <c r="B74" s="1043"/>
      <c r="C74" s="1044"/>
      <c r="D74" s="1044"/>
      <c r="E74" s="1044"/>
      <c r="F74" s="1044"/>
      <c r="G74" s="1044"/>
      <c r="H74" s="1044"/>
      <c r="I74" s="1044"/>
      <c r="J74" s="1044"/>
      <c r="K74" s="1044"/>
      <c r="L74" s="1044"/>
      <c r="M74" s="1044"/>
      <c r="N74" s="1044"/>
      <c r="O74" s="1044"/>
      <c r="P74" s="1045"/>
      <c r="Q74" s="1047"/>
      <c r="R74" s="1048"/>
      <c r="S74" s="1048"/>
      <c r="T74" s="1048"/>
      <c r="U74" s="1049"/>
      <c r="V74" s="1050"/>
      <c r="W74" s="1048"/>
      <c r="X74" s="1048"/>
      <c r="Y74" s="1048"/>
      <c r="Z74" s="1049"/>
      <c r="AA74" s="1050"/>
      <c r="AB74" s="1048"/>
      <c r="AC74" s="1048"/>
      <c r="AD74" s="1048"/>
      <c r="AE74" s="1049"/>
      <c r="AF74" s="1050"/>
      <c r="AG74" s="1048"/>
      <c r="AH74" s="1048"/>
      <c r="AI74" s="1048"/>
      <c r="AJ74" s="1049"/>
      <c r="AK74" s="1050"/>
      <c r="AL74" s="1048"/>
      <c r="AM74" s="1048"/>
      <c r="AN74" s="1048"/>
      <c r="AO74" s="1049"/>
      <c r="AP74" s="1050"/>
      <c r="AQ74" s="1048"/>
      <c r="AR74" s="1048"/>
      <c r="AS74" s="1048"/>
      <c r="AT74" s="1049"/>
      <c r="AU74" s="1050"/>
      <c r="AV74" s="1048"/>
      <c r="AW74" s="1048"/>
      <c r="AX74" s="1048"/>
      <c r="AY74" s="1049"/>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hidden="1" customHeight="1" x14ac:dyDescent="0.15">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hidden="1" customHeight="1" x14ac:dyDescent="0.15">
      <c r="A76" s="241">
        <v>9</v>
      </c>
      <c r="B76" s="1043"/>
      <c r="C76" s="1044"/>
      <c r="D76" s="1044"/>
      <c r="E76" s="1044"/>
      <c r="F76" s="1044"/>
      <c r="G76" s="1044"/>
      <c r="H76" s="1044"/>
      <c r="I76" s="1044"/>
      <c r="J76" s="1044"/>
      <c r="K76" s="1044"/>
      <c r="L76" s="1044"/>
      <c r="M76" s="1044"/>
      <c r="N76" s="1044"/>
      <c r="O76" s="1044"/>
      <c r="P76" s="1045"/>
      <c r="Q76" s="1046"/>
      <c r="R76" s="1040"/>
      <c r="S76" s="1040"/>
      <c r="T76" s="1040"/>
      <c r="U76" s="1040"/>
      <c r="V76" s="1040"/>
      <c r="W76" s="1040"/>
      <c r="X76" s="1040"/>
      <c r="Y76" s="1040"/>
      <c r="Z76" s="1040"/>
      <c r="AA76" s="1040"/>
      <c r="AB76" s="1040"/>
      <c r="AC76" s="1040"/>
      <c r="AD76" s="1040"/>
      <c r="AE76" s="1040"/>
      <c r="AF76" s="1040"/>
      <c r="AG76" s="1040"/>
      <c r="AH76" s="1040"/>
      <c r="AI76" s="1040"/>
      <c r="AJ76" s="1040"/>
      <c r="AK76" s="1040"/>
      <c r="AL76" s="1040"/>
      <c r="AM76" s="1040"/>
      <c r="AN76" s="1040"/>
      <c r="AO76" s="1040"/>
      <c r="AP76" s="1040"/>
      <c r="AQ76" s="1040"/>
      <c r="AR76" s="1040"/>
      <c r="AS76" s="1040"/>
      <c r="AT76" s="1040"/>
      <c r="AU76" s="1040"/>
      <c r="AV76" s="1040"/>
      <c r="AW76" s="1040"/>
      <c r="AX76" s="1040"/>
      <c r="AY76" s="1040"/>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hidden="1"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hidden="1"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hidden="1"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hidden="1"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hidden="1"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hidden="1"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hidden="1"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hidden="1"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hidden="1"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hidden="1"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hidden="1"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386</v>
      </c>
      <c r="B88" s="1013" t="s">
        <v>418</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c r="AG88" s="1028"/>
      <c r="AH88" s="1028"/>
      <c r="AI88" s="1028"/>
      <c r="AJ88" s="1028"/>
      <c r="AK88" s="1032"/>
      <c r="AL88" s="1032"/>
      <c r="AM88" s="1032"/>
      <c r="AN88" s="1032"/>
      <c r="AO88" s="1032"/>
      <c r="AP88" s="1028"/>
      <c r="AQ88" s="1028"/>
      <c r="AR88" s="1028"/>
      <c r="AS88" s="1028"/>
      <c r="AT88" s="1028"/>
      <c r="AU88" s="1028"/>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386</v>
      </c>
      <c r="BR102" s="1013" t="s">
        <v>419</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420</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421</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422</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423</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424</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425</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426</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427</v>
      </c>
      <c r="AB109" s="963"/>
      <c r="AC109" s="963"/>
      <c r="AD109" s="963"/>
      <c r="AE109" s="964"/>
      <c r="AF109" s="965" t="s">
        <v>302</v>
      </c>
      <c r="AG109" s="963"/>
      <c r="AH109" s="963"/>
      <c r="AI109" s="963"/>
      <c r="AJ109" s="964"/>
      <c r="AK109" s="965" t="s">
        <v>301</v>
      </c>
      <c r="AL109" s="963"/>
      <c r="AM109" s="963"/>
      <c r="AN109" s="963"/>
      <c r="AO109" s="964"/>
      <c r="AP109" s="965" t="s">
        <v>428</v>
      </c>
      <c r="AQ109" s="963"/>
      <c r="AR109" s="963"/>
      <c r="AS109" s="963"/>
      <c r="AT109" s="994"/>
      <c r="AU109" s="962" t="s">
        <v>426</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427</v>
      </c>
      <c r="BR109" s="963"/>
      <c r="BS109" s="963"/>
      <c r="BT109" s="963"/>
      <c r="BU109" s="964"/>
      <c r="BV109" s="965" t="s">
        <v>302</v>
      </c>
      <c r="BW109" s="963"/>
      <c r="BX109" s="963"/>
      <c r="BY109" s="963"/>
      <c r="BZ109" s="964"/>
      <c r="CA109" s="965" t="s">
        <v>301</v>
      </c>
      <c r="CB109" s="963"/>
      <c r="CC109" s="963"/>
      <c r="CD109" s="963"/>
      <c r="CE109" s="964"/>
      <c r="CF109" s="1001" t="s">
        <v>428</v>
      </c>
      <c r="CG109" s="1001"/>
      <c r="CH109" s="1001"/>
      <c r="CI109" s="1001"/>
      <c r="CJ109" s="1001"/>
      <c r="CK109" s="965" t="s">
        <v>429</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427</v>
      </c>
      <c r="DH109" s="963"/>
      <c r="DI109" s="963"/>
      <c r="DJ109" s="963"/>
      <c r="DK109" s="964"/>
      <c r="DL109" s="965" t="s">
        <v>302</v>
      </c>
      <c r="DM109" s="963"/>
      <c r="DN109" s="963"/>
      <c r="DO109" s="963"/>
      <c r="DP109" s="964"/>
      <c r="DQ109" s="965" t="s">
        <v>301</v>
      </c>
      <c r="DR109" s="963"/>
      <c r="DS109" s="963"/>
      <c r="DT109" s="963"/>
      <c r="DU109" s="964"/>
      <c r="DV109" s="965" t="s">
        <v>428</v>
      </c>
      <c r="DW109" s="963"/>
      <c r="DX109" s="963"/>
      <c r="DY109" s="963"/>
      <c r="DZ109" s="994"/>
    </row>
    <row r="110" spans="1:131" s="226" customFormat="1" ht="26.25" customHeight="1" x14ac:dyDescent="0.15">
      <c r="A110" s="865" t="s">
        <v>430</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920902</v>
      </c>
      <c r="AB110" s="956"/>
      <c r="AC110" s="956"/>
      <c r="AD110" s="956"/>
      <c r="AE110" s="957"/>
      <c r="AF110" s="958">
        <v>1039355</v>
      </c>
      <c r="AG110" s="956"/>
      <c r="AH110" s="956"/>
      <c r="AI110" s="956"/>
      <c r="AJ110" s="957"/>
      <c r="AK110" s="958">
        <v>1039603</v>
      </c>
      <c r="AL110" s="956"/>
      <c r="AM110" s="956"/>
      <c r="AN110" s="956"/>
      <c r="AO110" s="957"/>
      <c r="AP110" s="959">
        <v>26.4</v>
      </c>
      <c r="AQ110" s="960"/>
      <c r="AR110" s="960"/>
      <c r="AS110" s="960"/>
      <c r="AT110" s="961"/>
      <c r="AU110" s="995" t="s">
        <v>67</v>
      </c>
      <c r="AV110" s="996"/>
      <c r="AW110" s="996"/>
      <c r="AX110" s="996"/>
      <c r="AY110" s="996"/>
      <c r="AZ110" s="921" t="s">
        <v>431</v>
      </c>
      <c r="BA110" s="866"/>
      <c r="BB110" s="866"/>
      <c r="BC110" s="866"/>
      <c r="BD110" s="866"/>
      <c r="BE110" s="866"/>
      <c r="BF110" s="866"/>
      <c r="BG110" s="866"/>
      <c r="BH110" s="866"/>
      <c r="BI110" s="866"/>
      <c r="BJ110" s="866"/>
      <c r="BK110" s="866"/>
      <c r="BL110" s="866"/>
      <c r="BM110" s="866"/>
      <c r="BN110" s="866"/>
      <c r="BO110" s="866"/>
      <c r="BP110" s="867"/>
      <c r="BQ110" s="922">
        <v>13625155</v>
      </c>
      <c r="BR110" s="903"/>
      <c r="BS110" s="903"/>
      <c r="BT110" s="903"/>
      <c r="BU110" s="903"/>
      <c r="BV110" s="903">
        <v>13761833</v>
      </c>
      <c r="BW110" s="903"/>
      <c r="BX110" s="903"/>
      <c r="BY110" s="903"/>
      <c r="BZ110" s="903"/>
      <c r="CA110" s="903">
        <v>13552117</v>
      </c>
      <c r="CB110" s="903"/>
      <c r="CC110" s="903"/>
      <c r="CD110" s="903"/>
      <c r="CE110" s="903"/>
      <c r="CF110" s="927">
        <v>344.4</v>
      </c>
      <c r="CG110" s="928"/>
      <c r="CH110" s="928"/>
      <c r="CI110" s="928"/>
      <c r="CJ110" s="928"/>
      <c r="CK110" s="991" t="s">
        <v>432</v>
      </c>
      <c r="CL110" s="877"/>
      <c r="CM110" s="952" t="s">
        <v>433</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410</v>
      </c>
      <c r="DH110" s="903"/>
      <c r="DI110" s="903"/>
      <c r="DJ110" s="903"/>
      <c r="DK110" s="903"/>
      <c r="DL110" s="903" t="s">
        <v>434</v>
      </c>
      <c r="DM110" s="903"/>
      <c r="DN110" s="903"/>
      <c r="DO110" s="903"/>
      <c r="DP110" s="903"/>
      <c r="DQ110" s="903" t="s">
        <v>435</v>
      </c>
      <c r="DR110" s="903"/>
      <c r="DS110" s="903"/>
      <c r="DT110" s="903"/>
      <c r="DU110" s="903"/>
      <c r="DV110" s="904" t="s">
        <v>435</v>
      </c>
      <c r="DW110" s="904"/>
      <c r="DX110" s="904"/>
      <c r="DY110" s="904"/>
      <c r="DZ110" s="905"/>
    </row>
    <row r="111" spans="1:131" s="226" customFormat="1" ht="26.25" customHeight="1" x14ac:dyDescent="0.15">
      <c r="A111" s="832" t="s">
        <v>436</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435</v>
      </c>
      <c r="AB111" s="984"/>
      <c r="AC111" s="984"/>
      <c r="AD111" s="984"/>
      <c r="AE111" s="985"/>
      <c r="AF111" s="986" t="s">
        <v>435</v>
      </c>
      <c r="AG111" s="984"/>
      <c r="AH111" s="984"/>
      <c r="AI111" s="984"/>
      <c r="AJ111" s="985"/>
      <c r="AK111" s="986" t="s">
        <v>410</v>
      </c>
      <c r="AL111" s="984"/>
      <c r="AM111" s="984"/>
      <c r="AN111" s="984"/>
      <c r="AO111" s="985"/>
      <c r="AP111" s="987" t="s">
        <v>410</v>
      </c>
      <c r="AQ111" s="988"/>
      <c r="AR111" s="988"/>
      <c r="AS111" s="988"/>
      <c r="AT111" s="989"/>
      <c r="AU111" s="997"/>
      <c r="AV111" s="998"/>
      <c r="AW111" s="998"/>
      <c r="AX111" s="998"/>
      <c r="AY111" s="998"/>
      <c r="AZ111" s="873" t="s">
        <v>437</v>
      </c>
      <c r="BA111" s="808"/>
      <c r="BB111" s="808"/>
      <c r="BC111" s="808"/>
      <c r="BD111" s="808"/>
      <c r="BE111" s="808"/>
      <c r="BF111" s="808"/>
      <c r="BG111" s="808"/>
      <c r="BH111" s="808"/>
      <c r="BI111" s="808"/>
      <c r="BJ111" s="808"/>
      <c r="BK111" s="808"/>
      <c r="BL111" s="808"/>
      <c r="BM111" s="808"/>
      <c r="BN111" s="808"/>
      <c r="BO111" s="808"/>
      <c r="BP111" s="809"/>
      <c r="BQ111" s="874" t="s">
        <v>434</v>
      </c>
      <c r="BR111" s="875"/>
      <c r="BS111" s="875"/>
      <c r="BT111" s="875"/>
      <c r="BU111" s="875"/>
      <c r="BV111" s="875" t="s">
        <v>230</v>
      </c>
      <c r="BW111" s="875"/>
      <c r="BX111" s="875"/>
      <c r="BY111" s="875"/>
      <c r="BZ111" s="875"/>
      <c r="CA111" s="875" t="s">
        <v>410</v>
      </c>
      <c r="CB111" s="875"/>
      <c r="CC111" s="875"/>
      <c r="CD111" s="875"/>
      <c r="CE111" s="875"/>
      <c r="CF111" s="936" t="s">
        <v>435</v>
      </c>
      <c r="CG111" s="937"/>
      <c r="CH111" s="937"/>
      <c r="CI111" s="937"/>
      <c r="CJ111" s="937"/>
      <c r="CK111" s="992"/>
      <c r="CL111" s="879"/>
      <c r="CM111" s="882" t="s">
        <v>438</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434</v>
      </c>
      <c r="DH111" s="875"/>
      <c r="DI111" s="875"/>
      <c r="DJ111" s="875"/>
      <c r="DK111" s="875"/>
      <c r="DL111" s="875" t="s">
        <v>439</v>
      </c>
      <c r="DM111" s="875"/>
      <c r="DN111" s="875"/>
      <c r="DO111" s="875"/>
      <c r="DP111" s="875"/>
      <c r="DQ111" s="875" t="s">
        <v>435</v>
      </c>
      <c r="DR111" s="875"/>
      <c r="DS111" s="875"/>
      <c r="DT111" s="875"/>
      <c r="DU111" s="875"/>
      <c r="DV111" s="852" t="s">
        <v>439</v>
      </c>
      <c r="DW111" s="852"/>
      <c r="DX111" s="852"/>
      <c r="DY111" s="852"/>
      <c r="DZ111" s="853"/>
    </row>
    <row r="112" spans="1:131" s="226" customFormat="1" ht="26.25" customHeight="1" x14ac:dyDescent="0.15">
      <c r="A112" s="977" t="s">
        <v>440</v>
      </c>
      <c r="B112" s="978"/>
      <c r="C112" s="808" t="s">
        <v>441</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230</v>
      </c>
      <c r="AB112" s="838"/>
      <c r="AC112" s="838"/>
      <c r="AD112" s="838"/>
      <c r="AE112" s="839"/>
      <c r="AF112" s="840" t="s">
        <v>410</v>
      </c>
      <c r="AG112" s="838"/>
      <c r="AH112" s="838"/>
      <c r="AI112" s="838"/>
      <c r="AJ112" s="839"/>
      <c r="AK112" s="840" t="s">
        <v>435</v>
      </c>
      <c r="AL112" s="838"/>
      <c r="AM112" s="838"/>
      <c r="AN112" s="838"/>
      <c r="AO112" s="839"/>
      <c r="AP112" s="885" t="s">
        <v>230</v>
      </c>
      <c r="AQ112" s="886"/>
      <c r="AR112" s="886"/>
      <c r="AS112" s="886"/>
      <c r="AT112" s="887"/>
      <c r="AU112" s="997"/>
      <c r="AV112" s="998"/>
      <c r="AW112" s="998"/>
      <c r="AX112" s="998"/>
      <c r="AY112" s="998"/>
      <c r="AZ112" s="873" t="s">
        <v>442</v>
      </c>
      <c r="BA112" s="808"/>
      <c r="BB112" s="808"/>
      <c r="BC112" s="808"/>
      <c r="BD112" s="808"/>
      <c r="BE112" s="808"/>
      <c r="BF112" s="808"/>
      <c r="BG112" s="808"/>
      <c r="BH112" s="808"/>
      <c r="BI112" s="808"/>
      <c r="BJ112" s="808"/>
      <c r="BK112" s="808"/>
      <c r="BL112" s="808"/>
      <c r="BM112" s="808"/>
      <c r="BN112" s="808"/>
      <c r="BO112" s="808"/>
      <c r="BP112" s="809"/>
      <c r="BQ112" s="874">
        <v>1388065</v>
      </c>
      <c r="BR112" s="875"/>
      <c r="BS112" s="875"/>
      <c r="BT112" s="875"/>
      <c r="BU112" s="875"/>
      <c r="BV112" s="875">
        <v>1600608</v>
      </c>
      <c r="BW112" s="875"/>
      <c r="BX112" s="875"/>
      <c r="BY112" s="875"/>
      <c r="BZ112" s="875"/>
      <c r="CA112" s="875">
        <v>1894677</v>
      </c>
      <c r="CB112" s="875"/>
      <c r="CC112" s="875"/>
      <c r="CD112" s="875"/>
      <c r="CE112" s="875"/>
      <c r="CF112" s="936">
        <v>48.2</v>
      </c>
      <c r="CG112" s="937"/>
      <c r="CH112" s="937"/>
      <c r="CI112" s="937"/>
      <c r="CJ112" s="937"/>
      <c r="CK112" s="992"/>
      <c r="CL112" s="879"/>
      <c r="CM112" s="882" t="s">
        <v>443</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410</v>
      </c>
      <c r="DH112" s="875"/>
      <c r="DI112" s="875"/>
      <c r="DJ112" s="875"/>
      <c r="DK112" s="875"/>
      <c r="DL112" s="875" t="s">
        <v>410</v>
      </c>
      <c r="DM112" s="875"/>
      <c r="DN112" s="875"/>
      <c r="DO112" s="875"/>
      <c r="DP112" s="875"/>
      <c r="DQ112" s="875" t="s">
        <v>410</v>
      </c>
      <c r="DR112" s="875"/>
      <c r="DS112" s="875"/>
      <c r="DT112" s="875"/>
      <c r="DU112" s="875"/>
      <c r="DV112" s="852" t="s">
        <v>435</v>
      </c>
      <c r="DW112" s="852"/>
      <c r="DX112" s="852"/>
      <c r="DY112" s="852"/>
      <c r="DZ112" s="853"/>
    </row>
    <row r="113" spans="1:130" s="226" customFormat="1" ht="26.25" customHeight="1" x14ac:dyDescent="0.15">
      <c r="A113" s="979"/>
      <c r="B113" s="980"/>
      <c r="C113" s="808" t="s">
        <v>444</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98748</v>
      </c>
      <c r="AB113" s="984"/>
      <c r="AC113" s="984"/>
      <c r="AD113" s="984"/>
      <c r="AE113" s="985"/>
      <c r="AF113" s="986">
        <v>107172</v>
      </c>
      <c r="AG113" s="984"/>
      <c r="AH113" s="984"/>
      <c r="AI113" s="984"/>
      <c r="AJ113" s="985"/>
      <c r="AK113" s="986">
        <v>106215</v>
      </c>
      <c r="AL113" s="984"/>
      <c r="AM113" s="984"/>
      <c r="AN113" s="984"/>
      <c r="AO113" s="985"/>
      <c r="AP113" s="987">
        <v>2.7</v>
      </c>
      <c r="AQ113" s="988"/>
      <c r="AR113" s="988"/>
      <c r="AS113" s="988"/>
      <c r="AT113" s="989"/>
      <c r="AU113" s="997"/>
      <c r="AV113" s="998"/>
      <c r="AW113" s="998"/>
      <c r="AX113" s="998"/>
      <c r="AY113" s="998"/>
      <c r="AZ113" s="873" t="s">
        <v>445</v>
      </c>
      <c r="BA113" s="808"/>
      <c r="BB113" s="808"/>
      <c r="BC113" s="808"/>
      <c r="BD113" s="808"/>
      <c r="BE113" s="808"/>
      <c r="BF113" s="808"/>
      <c r="BG113" s="808"/>
      <c r="BH113" s="808"/>
      <c r="BI113" s="808"/>
      <c r="BJ113" s="808"/>
      <c r="BK113" s="808"/>
      <c r="BL113" s="808"/>
      <c r="BM113" s="808"/>
      <c r="BN113" s="808"/>
      <c r="BO113" s="808"/>
      <c r="BP113" s="809"/>
      <c r="BQ113" s="874">
        <v>117698</v>
      </c>
      <c r="BR113" s="875"/>
      <c r="BS113" s="875"/>
      <c r="BT113" s="875"/>
      <c r="BU113" s="875"/>
      <c r="BV113" s="875">
        <v>116660</v>
      </c>
      <c r="BW113" s="875"/>
      <c r="BX113" s="875"/>
      <c r="BY113" s="875"/>
      <c r="BZ113" s="875"/>
      <c r="CA113" s="875">
        <v>133844</v>
      </c>
      <c r="CB113" s="875"/>
      <c r="CC113" s="875"/>
      <c r="CD113" s="875"/>
      <c r="CE113" s="875"/>
      <c r="CF113" s="936">
        <v>3.4</v>
      </c>
      <c r="CG113" s="937"/>
      <c r="CH113" s="937"/>
      <c r="CI113" s="937"/>
      <c r="CJ113" s="937"/>
      <c r="CK113" s="992"/>
      <c r="CL113" s="879"/>
      <c r="CM113" s="882" t="s">
        <v>446</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435</v>
      </c>
      <c r="DH113" s="838"/>
      <c r="DI113" s="838"/>
      <c r="DJ113" s="838"/>
      <c r="DK113" s="839"/>
      <c r="DL113" s="840" t="s">
        <v>434</v>
      </c>
      <c r="DM113" s="838"/>
      <c r="DN113" s="838"/>
      <c r="DO113" s="838"/>
      <c r="DP113" s="839"/>
      <c r="DQ113" s="840" t="s">
        <v>410</v>
      </c>
      <c r="DR113" s="838"/>
      <c r="DS113" s="838"/>
      <c r="DT113" s="838"/>
      <c r="DU113" s="839"/>
      <c r="DV113" s="885" t="s">
        <v>434</v>
      </c>
      <c r="DW113" s="886"/>
      <c r="DX113" s="886"/>
      <c r="DY113" s="886"/>
      <c r="DZ113" s="887"/>
    </row>
    <row r="114" spans="1:130" s="226" customFormat="1" ht="26.25" customHeight="1" x14ac:dyDescent="0.15">
      <c r="A114" s="979"/>
      <c r="B114" s="980"/>
      <c r="C114" s="808" t="s">
        <v>447</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7084</v>
      </c>
      <c r="AB114" s="838"/>
      <c r="AC114" s="838"/>
      <c r="AD114" s="838"/>
      <c r="AE114" s="839"/>
      <c r="AF114" s="840">
        <v>10172</v>
      </c>
      <c r="AG114" s="838"/>
      <c r="AH114" s="838"/>
      <c r="AI114" s="838"/>
      <c r="AJ114" s="839"/>
      <c r="AK114" s="840">
        <v>10751</v>
      </c>
      <c r="AL114" s="838"/>
      <c r="AM114" s="838"/>
      <c r="AN114" s="838"/>
      <c r="AO114" s="839"/>
      <c r="AP114" s="885">
        <v>0.3</v>
      </c>
      <c r="AQ114" s="886"/>
      <c r="AR114" s="886"/>
      <c r="AS114" s="886"/>
      <c r="AT114" s="887"/>
      <c r="AU114" s="997"/>
      <c r="AV114" s="998"/>
      <c r="AW114" s="998"/>
      <c r="AX114" s="998"/>
      <c r="AY114" s="998"/>
      <c r="AZ114" s="873" t="s">
        <v>448</v>
      </c>
      <c r="BA114" s="808"/>
      <c r="BB114" s="808"/>
      <c r="BC114" s="808"/>
      <c r="BD114" s="808"/>
      <c r="BE114" s="808"/>
      <c r="BF114" s="808"/>
      <c r="BG114" s="808"/>
      <c r="BH114" s="808"/>
      <c r="BI114" s="808"/>
      <c r="BJ114" s="808"/>
      <c r="BK114" s="808"/>
      <c r="BL114" s="808"/>
      <c r="BM114" s="808"/>
      <c r="BN114" s="808"/>
      <c r="BO114" s="808"/>
      <c r="BP114" s="809"/>
      <c r="BQ114" s="874">
        <v>1439700</v>
      </c>
      <c r="BR114" s="875"/>
      <c r="BS114" s="875"/>
      <c r="BT114" s="875"/>
      <c r="BU114" s="875"/>
      <c r="BV114" s="875">
        <v>1436516</v>
      </c>
      <c r="BW114" s="875"/>
      <c r="BX114" s="875"/>
      <c r="BY114" s="875"/>
      <c r="BZ114" s="875"/>
      <c r="CA114" s="875">
        <v>1151036</v>
      </c>
      <c r="CB114" s="875"/>
      <c r="CC114" s="875"/>
      <c r="CD114" s="875"/>
      <c r="CE114" s="875"/>
      <c r="CF114" s="936">
        <v>29.3</v>
      </c>
      <c r="CG114" s="937"/>
      <c r="CH114" s="937"/>
      <c r="CI114" s="937"/>
      <c r="CJ114" s="937"/>
      <c r="CK114" s="992"/>
      <c r="CL114" s="879"/>
      <c r="CM114" s="882" t="s">
        <v>449</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410</v>
      </c>
      <c r="DH114" s="838"/>
      <c r="DI114" s="838"/>
      <c r="DJ114" s="838"/>
      <c r="DK114" s="839"/>
      <c r="DL114" s="840" t="s">
        <v>435</v>
      </c>
      <c r="DM114" s="838"/>
      <c r="DN114" s="838"/>
      <c r="DO114" s="838"/>
      <c r="DP114" s="839"/>
      <c r="DQ114" s="840" t="s">
        <v>410</v>
      </c>
      <c r="DR114" s="838"/>
      <c r="DS114" s="838"/>
      <c r="DT114" s="838"/>
      <c r="DU114" s="839"/>
      <c r="DV114" s="885" t="s">
        <v>410</v>
      </c>
      <c r="DW114" s="886"/>
      <c r="DX114" s="886"/>
      <c r="DY114" s="886"/>
      <c r="DZ114" s="887"/>
    </row>
    <row r="115" spans="1:130" s="226" customFormat="1" ht="26.25" customHeight="1" x14ac:dyDescent="0.15">
      <c r="A115" s="979"/>
      <c r="B115" s="980"/>
      <c r="C115" s="808" t="s">
        <v>450</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230</v>
      </c>
      <c r="AB115" s="984"/>
      <c r="AC115" s="984"/>
      <c r="AD115" s="984"/>
      <c r="AE115" s="985"/>
      <c r="AF115" s="986" t="s">
        <v>434</v>
      </c>
      <c r="AG115" s="984"/>
      <c r="AH115" s="984"/>
      <c r="AI115" s="984"/>
      <c r="AJ115" s="985"/>
      <c r="AK115" s="986" t="s">
        <v>434</v>
      </c>
      <c r="AL115" s="984"/>
      <c r="AM115" s="984"/>
      <c r="AN115" s="984"/>
      <c r="AO115" s="985"/>
      <c r="AP115" s="987" t="s">
        <v>410</v>
      </c>
      <c r="AQ115" s="988"/>
      <c r="AR115" s="988"/>
      <c r="AS115" s="988"/>
      <c r="AT115" s="989"/>
      <c r="AU115" s="997"/>
      <c r="AV115" s="998"/>
      <c r="AW115" s="998"/>
      <c r="AX115" s="998"/>
      <c r="AY115" s="998"/>
      <c r="AZ115" s="873" t="s">
        <v>451</v>
      </c>
      <c r="BA115" s="808"/>
      <c r="BB115" s="808"/>
      <c r="BC115" s="808"/>
      <c r="BD115" s="808"/>
      <c r="BE115" s="808"/>
      <c r="BF115" s="808"/>
      <c r="BG115" s="808"/>
      <c r="BH115" s="808"/>
      <c r="BI115" s="808"/>
      <c r="BJ115" s="808"/>
      <c r="BK115" s="808"/>
      <c r="BL115" s="808"/>
      <c r="BM115" s="808"/>
      <c r="BN115" s="808"/>
      <c r="BO115" s="808"/>
      <c r="BP115" s="809"/>
      <c r="BQ115" s="874" t="s">
        <v>435</v>
      </c>
      <c r="BR115" s="875"/>
      <c r="BS115" s="875"/>
      <c r="BT115" s="875"/>
      <c r="BU115" s="875"/>
      <c r="BV115" s="875" t="s">
        <v>435</v>
      </c>
      <c r="BW115" s="875"/>
      <c r="BX115" s="875"/>
      <c r="BY115" s="875"/>
      <c r="BZ115" s="875"/>
      <c r="CA115" s="875" t="s">
        <v>230</v>
      </c>
      <c r="CB115" s="875"/>
      <c r="CC115" s="875"/>
      <c r="CD115" s="875"/>
      <c r="CE115" s="875"/>
      <c r="CF115" s="936" t="s">
        <v>230</v>
      </c>
      <c r="CG115" s="937"/>
      <c r="CH115" s="937"/>
      <c r="CI115" s="937"/>
      <c r="CJ115" s="937"/>
      <c r="CK115" s="992"/>
      <c r="CL115" s="879"/>
      <c r="CM115" s="873" t="s">
        <v>452</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410</v>
      </c>
      <c r="DH115" s="838"/>
      <c r="DI115" s="838"/>
      <c r="DJ115" s="838"/>
      <c r="DK115" s="839"/>
      <c r="DL115" s="840" t="s">
        <v>410</v>
      </c>
      <c r="DM115" s="838"/>
      <c r="DN115" s="838"/>
      <c r="DO115" s="838"/>
      <c r="DP115" s="839"/>
      <c r="DQ115" s="840" t="s">
        <v>439</v>
      </c>
      <c r="DR115" s="838"/>
      <c r="DS115" s="838"/>
      <c r="DT115" s="838"/>
      <c r="DU115" s="839"/>
      <c r="DV115" s="885" t="s">
        <v>435</v>
      </c>
      <c r="DW115" s="886"/>
      <c r="DX115" s="886"/>
      <c r="DY115" s="886"/>
      <c r="DZ115" s="887"/>
    </row>
    <row r="116" spans="1:130" s="226" customFormat="1" ht="26.25" customHeight="1" x14ac:dyDescent="0.15">
      <c r="A116" s="981"/>
      <c r="B116" s="982"/>
      <c r="C116" s="941" t="s">
        <v>453</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410</v>
      </c>
      <c r="AB116" s="838"/>
      <c r="AC116" s="838"/>
      <c r="AD116" s="838"/>
      <c r="AE116" s="839"/>
      <c r="AF116" s="840">
        <v>67</v>
      </c>
      <c r="AG116" s="838"/>
      <c r="AH116" s="838"/>
      <c r="AI116" s="838"/>
      <c r="AJ116" s="839"/>
      <c r="AK116" s="840">
        <v>82</v>
      </c>
      <c r="AL116" s="838"/>
      <c r="AM116" s="838"/>
      <c r="AN116" s="838"/>
      <c r="AO116" s="839"/>
      <c r="AP116" s="885">
        <v>0</v>
      </c>
      <c r="AQ116" s="886"/>
      <c r="AR116" s="886"/>
      <c r="AS116" s="886"/>
      <c r="AT116" s="887"/>
      <c r="AU116" s="997"/>
      <c r="AV116" s="998"/>
      <c r="AW116" s="998"/>
      <c r="AX116" s="998"/>
      <c r="AY116" s="998"/>
      <c r="AZ116" s="924" t="s">
        <v>454</v>
      </c>
      <c r="BA116" s="925"/>
      <c r="BB116" s="925"/>
      <c r="BC116" s="925"/>
      <c r="BD116" s="925"/>
      <c r="BE116" s="925"/>
      <c r="BF116" s="925"/>
      <c r="BG116" s="925"/>
      <c r="BH116" s="925"/>
      <c r="BI116" s="925"/>
      <c r="BJ116" s="925"/>
      <c r="BK116" s="925"/>
      <c r="BL116" s="925"/>
      <c r="BM116" s="925"/>
      <c r="BN116" s="925"/>
      <c r="BO116" s="925"/>
      <c r="BP116" s="926"/>
      <c r="BQ116" s="874" t="s">
        <v>439</v>
      </c>
      <c r="BR116" s="875"/>
      <c r="BS116" s="875"/>
      <c r="BT116" s="875"/>
      <c r="BU116" s="875"/>
      <c r="BV116" s="875" t="s">
        <v>434</v>
      </c>
      <c r="BW116" s="875"/>
      <c r="BX116" s="875"/>
      <c r="BY116" s="875"/>
      <c r="BZ116" s="875"/>
      <c r="CA116" s="875" t="s">
        <v>230</v>
      </c>
      <c r="CB116" s="875"/>
      <c r="CC116" s="875"/>
      <c r="CD116" s="875"/>
      <c r="CE116" s="875"/>
      <c r="CF116" s="936" t="s">
        <v>434</v>
      </c>
      <c r="CG116" s="937"/>
      <c r="CH116" s="937"/>
      <c r="CI116" s="937"/>
      <c r="CJ116" s="937"/>
      <c r="CK116" s="992"/>
      <c r="CL116" s="879"/>
      <c r="CM116" s="882" t="s">
        <v>455</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230</v>
      </c>
      <c r="DH116" s="838"/>
      <c r="DI116" s="838"/>
      <c r="DJ116" s="838"/>
      <c r="DK116" s="839"/>
      <c r="DL116" s="840" t="s">
        <v>434</v>
      </c>
      <c r="DM116" s="838"/>
      <c r="DN116" s="838"/>
      <c r="DO116" s="838"/>
      <c r="DP116" s="839"/>
      <c r="DQ116" s="840" t="s">
        <v>439</v>
      </c>
      <c r="DR116" s="838"/>
      <c r="DS116" s="838"/>
      <c r="DT116" s="838"/>
      <c r="DU116" s="839"/>
      <c r="DV116" s="885" t="s">
        <v>435</v>
      </c>
      <c r="DW116" s="886"/>
      <c r="DX116" s="886"/>
      <c r="DY116" s="886"/>
      <c r="DZ116" s="887"/>
    </row>
    <row r="117" spans="1:130" s="226" customFormat="1" ht="26.25" customHeight="1" x14ac:dyDescent="0.15">
      <c r="A117" s="962" t="s">
        <v>182</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456</v>
      </c>
      <c r="Z117" s="964"/>
      <c r="AA117" s="969">
        <v>1026734</v>
      </c>
      <c r="AB117" s="970"/>
      <c r="AC117" s="970"/>
      <c r="AD117" s="970"/>
      <c r="AE117" s="971"/>
      <c r="AF117" s="972">
        <v>1156766</v>
      </c>
      <c r="AG117" s="970"/>
      <c r="AH117" s="970"/>
      <c r="AI117" s="970"/>
      <c r="AJ117" s="971"/>
      <c r="AK117" s="972">
        <v>1156651</v>
      </c>
      <c r="AL117" s="970"/>
      <c r="AM117" s="970"/>
      <c r="AN117" s="970"/>
      <c r="AO117" s="971"/>
      <c r="AP117" s="973"/>
      <c r="AQ117" s="974"/>
      <c r="AR117" s="974"/>
      <c r="AS117" s="974"/>
      <c r="AT117" s="975"/>
      <c r="AU117" s="997"/>
      <c r="AV117" s="998"/>
      <c r="AW117" s="998"/>
      <c r="AX117" s="998"/>
      <c r="AY117" s="998"/>
      <c r="AZ117" s="924" t="s">
        <v>457</v>
      </c>
      <c r="BA117" s="925"/>
      <c r="BB117" s="925"/>
      <c r="BC117" s="925"/>
      <c r="BD117" s="925"/>
      <c r="BE117" s="925"/>
      <c r="BF117" s="925"/>
      <c r="BG117" s="925"/>
      <c r="BH117" s="925"/>
      <c r="BI117" s="925"/>
      <c r="BJ117" s="925"/>
      <c r="BK117" s="925"/>
      <c r="BL117" s="925"/>
      <c r="BM117" s="925"/>
      <c r="BN117" s="925"/>
      <c r="BO117" s="925"/>
      <c r="BP117" s="926"/>
      <c r="BQ117" s="874" t="s">
        <v>410</v>
      </c>
      <c r="BR117" s="875"/>
      <c r="BS117" s="875"/>
      <c r="BT117" s="875"/>
      <c r="BU117" s="875"/>
      <c r="BV117" s="875" t="s">
        <v>230</v>
      </c>
      <c r="BW117" s="875"/>
      <c r="BX117" s="875"/>
      <c r="BY117" s="875"/>
      <c r="BZ117" s="875"/>
      <c r="CA117" s="875" t="s">
        <v>410</v>
      </c>
      <c r="CB117" s="875"/>
      <c r="CC117" s="875"/>
      <c r="CD117" s="875"/>
      <c r="CE117" s="875"/>
      <c r="CF117" s="936" t="s">
        <v>435</v>
      </c>
      <c r="CG117" s="937"/>
      <c r="CH117" s="937"/>
      <c r="CI117" s="937"/>
      <c r="CJ117" s="937"/>
      <c r="CK117" s="992"/>
      <c r="CL117" s="879"/>
      <c r="CM117" s="882" t="s">
        <v>458</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410</v>
      </c>
      <c r="DH117" s="838"/>
      <c r="DI117" s="838"/>
      <c r="DJ117" s="838"/>
      <c r="DK117" s="839"/>
      <c r="DL117" s="840" t="s">
        <v>410</v>
      </c>
      <c r="DM117" s="838"/>
      <c r="DN117" s="838"/>
      <c r="DO117" s="838"/>
      <c r="DP117" s="839"/>
      <c r="DQ117" s="840" t="s">
        <v>410</v>
      </c>
      <c r="DR117" s="838"/>
      <c r="DS117" s="838"/>
      <c r="DT117" s="838"/>
      <c r="DU117" s="839"/>
      <c r="DV117" s="885" t="s">
        <v>410</v>
      </c>
      <c r="DW117" s="886"/>
      <c r="DX117" s="886"/>
      <c r="DY117" s="886"/>
      <c r="DZ117" s="887"/>
    </row>
    <row r="118" spans="1:130" s="226" customFormat="1" ht="26.25" customHeight="1" x14ac:dyDescent="0.15">
      <c r="A118" s="962" t="s">
        <v>429</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427</v>
      </c>
      <c r="AB118" s="963"/>
      <c r="AC118" s="963"/>
      <c r="AD118" s="963"/>
      <c r="AE118" s="964"/>
      <c r="AF118" s="965" t="s">
        <v>302</v>
      </c>
      <c r="AG118" s="963"/>
      <c r="AH118" s="963"/>
      <c r="AI118" s="963"/>
      <c r="AJ118" s="964"/>
      <c r="AK118" s="965" t="s">
        <v>301</v>
      </c>
      <c r="AL118" s="963"/>
      <c r="AM118" s="963"/>
      <c r="AN118" s="963"/>
      <c r="AO118" s="964"/>
      <c r="AP118" s="966" t="s">
        <v>428</v>
      </c>
      <c r="AQ118" s="967"/>
      <c r="AR118" s="967"/>
      <c r="AS118" s="967"/>
      <c r="AT118" s="968"/>
      <c r="AU118" s="997"/>
      <c r="AV118" s="998"/>
      <c r="AW118" s="998"/>
      <c r="AX118" s="998"/>
      <c r="AY118" s="998"/>
      <c r="AZ118" s="940" t="s">
        <v>459</v>
      </c>
      <c r="BA118" s="941"/>
      <c r="BB118" s="941"/>
      <c r="BC118" s="941"/>
      <c r="BD118" s="941"/>
      <c r="BE118" s="941"/>
      <c r="BF118" s="941"/>
      <c r="BG118" s="941"/>
      <c r="BH118" s="941"/>
      <c r="BI118" s="941"/>
      <c r="BJ118" s="941"/>
      <c r="BK118" s="941"/>
      <c r="BL118" s="941"/>
      <c r="BM118" s="941"/>
      <c r="BN118" s="941"/>
      <c r="BO118" s="941"/>
      <c r="BP118" s="942"/>
      <c r="BQ118" s="943" t="s">
        <v>435</v>
      </c>
      <c r="BR118" s="906"/>
      <c r="BS118" s="906"/>
      <c r="BT118" s="906"/>
      <c r="BU118" s="906"/>
      <c r="BV118" s="906" t="s">
        <v>410</v>
      </c>
      <c r="BW118" s="906"/>
      <c r="BX118" s="906"/>
      <c r="BY118" s="906"/>
      <c r="BZ118" s="906"/>
      <c r="CA118" s="906" t="s">
        <v>230</v>
      </c>
      <c r="CB118" s="906"/>
      <c r="CC118" s="906"/>
      <c r="CD118" s="906"/>
      <c r="CE118" s="906"/>
      <c r="CF118" s="936" t="s">
        <v>434</v>
      </c>
      <c r="CG118" s="937"/>
      <c r="CH118" s="937"/>
      <c r="CI118" s="937"/>
      <c r="CJ118" s="937"/>
      <c r="CK118" s="992"/>
      <c r="CL118" s="879"/>
      <c r="CM118" s="882" t="s">
        <v>460</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410</v>
      </c>
      <c r="DH118" s="838"/>
      <c r="DI118" s="838"/>
      <c r="DJ118" s="838"/>
      <c r="DK118" s="839"/>
      <c r="DL118" s="840" t="s">
        <v>410</v>
      </c>
      <c r="DM118" s="838"/>
      <c r="DN118" s="838"/>
      <c r="DO118" s="838"/>
      <c r="DP118" s="839"/>
      <c r="DQ118" s="840" t="s">
        <v>410</v>
      </c>
      <c r="DR118" s="838"/>
      <c r="DS118" s="838"/>
      <c r="DT118" s="838"/>
      <c r="DU118" s="839"/>
      <c r="DV118" s="885" t="s">
        <v>410</v>
      </c>
      <c r="DW118" s="886"/>
      <c r="DX118" s="886"/>
      <c r="DY118" s="886"/>
      <c r="DZ118" s="887"/>
    </row>
    <row r="119" spans="1:130" s="226" customFormat="1" ht="26.25" customHeight="1" x14ac:dyDescent="0.15">
      <c r="A119" s="876" t="s">
        <v>432</v>
      </c>
      <c r="B119" s="877"/>
      <c r="C119" s="952" t="s">
        <v>433</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434</v>
      </c>
      <c r="AB119" s="956"/>
      <c r="AC119" s="956"/>
      <c r="AD119" s="956"/>
      <c r="AE119" s="957"/>
      <c r="AF119" s="958" t="s">
        <v>435</v>
      </c>
      <c r="AG119" s="956"/>
      <c r="AH119" s="956"/>
      <c r="AI119" s="956"/>
      <c r="AJ119" s="957"/>
      <c r="AK119" s="958" t="s">
        <v>434</v>
      </c>
      <c r="AL119" s="956"/>
      <c r="AM119" s="956"/>
      <c r="AN119" s="956"/>
      <c r="AO119" s="957"/>
      <c r="AP119" s="959" t="s">
        <v>434</v>
      </c>
      <c r="AQ119" s="960"/>
      <c r="AR119" s="960"/>
      <c r="AS119" s="960"/>
      <c r="AT119" s="961"/>
      <c r="AU119" s="999"/>
      <c r="AV119" s="1000"/>
      <c r="AW119" s="1000"/>
      <c r="AX119" s="1000"/>
      <c r="AY119" s="1000"/>
      <c r="AZ119" s="257" t="s">
        <v>182</v>
      </c>
      <c r="BA119" s="257"/>
      <c r="BB119" s="257"/>
      <c r="BC119" s="257"/>
      <c r="BD119" s="257"/>
      <c r="BE119" s="257"/>
      <c r="BF119" s="257"/>
      <c r="BG119" s="257"/>
      <c r="BH119" s="257"/>
      <c r="BI119" s="257"/>
      <c r="BJ119" s="257"/>
      <c r="BK119" s="257"/>
      <c r="BL119" s="257"/>
      <c r="BM119" s="257"/>
      <c r="BN119" s="257"/>
      <c r="BO119" s="938" t="s">
        <v>461</v>
      </c>
      <c r="BP119" s="939"/>
      <c r="BQ119" s="943">
        <v>16570618</v>
      </c>
      <c r="BR119" s="906"/>
      <c r="BS119" s="906"/>
      <c r="BT119" s="906"/>
      <c r="BU119" s="906"/>
      <c r="BV119" s="906">
        <v>16915617</v>
      </c>
      <c r="BW119" s="906"/>
      <c r="BX119" s="906"/>
      <c r="BY119" s="906"/>
      <c r="BZ119" s="906"/>
      <c r="CA119" s="906">
        <v>16731674</v>
      </c>
      <c r="CB119" s="906"/>
      <c r="CC119" s="906"/>
      <c r="CD119" s="906"/>
      <c r="CE119" s="906"/>
      <c r="CF119" s="804"/>
      <c r="CG119" s="805"/>
      <c r="CH119" s="805"/>
      <c r="CI119" s="805"/>
      <c r="CJ119" s="895"/>
      <c r="CK119" s="993"/>
      <c r="CL119" s="881"/>
      <c r="CM119" s="899" t="s">
        <v>462</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410</v>
      </c>
      <c r="DH119" s="821"/>
      <c r="DI119" s="821"/>
      <c r="DJ119" s="821"/>
      <c r="DK119" s="822"/>
      <c r="DL119" s="823" t="s">
        <v>410</v>
      </c>
      <c r="DM119" s="821"/>
      <c r="DN119" s="821"/>
      <c r="DO119" s="821"/>
      <c r="DP119" s="822"/>
      <c r="DQ119" s="823" t="s">
        <v>439</v>
      </c>
      <c r="DR119" s="821"/>
      <c r="DS119" s="821"/>
      <c r="DT119" s="821"/>
      <c r="DU119" s="822"/>
      <c r="DV119" s="909" t="s">
        <v>230</v>
      </c>
      <c r="DW119" s="910"/>
      <c r="DX119" s="910"/>
      <c r="DY119" s="910"/>
      <c r="DZ119" s="911"/>
    </row>
    <row r="120" spans="1:130" s="226" customFormat="1" ht="26.25" customHeight="1" x14ac:dyDescent="0.15">
      <c r="A120" s="878"/>
      <c r="B120" s="879"/>
      <c r="C120" s="882" t="s">
        <v>438</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434</v>
      </c>
      <c r="AB120" s="838"/>
      <c r="AC120" s="838"/>
      <c r="AD120" s="838"/>
      <c r="AE120" s="839"/>
      <c r="AF120" s="840" t="s">
        <v>439</v>
      </c>
      <c r="AG120" s="838"/>
      <c r="AH120" s="838"/>
      <c r="AI120" s="838"/>
      <c r="AJ120" s="839"/>
      <c r="AK120" s="840" t="s">
        <v>439</v>
      </c>
      <c r="AL120" s="838"/>
      <c r="AM120" s="838"/>
      <c r="AN120" s="838"/>
      <c r="AO120" s="839"/>
      <c r="AP120" s="885" t="s">
        <v>410</v>
      </c>
      <c r="AQ120" s="886"/>
      <c r="AR120" s="886"/>
      <c r="AS120" s="886"/>
      <c r="AT120" s="887"/>
      <c r="AU120" s="944" t="s">
        <v>463</v>
      </c>
      <c r="AV120" s="945"/>
      <c r="AW120" s="945"/>
      <c r="AX120" s="945"/>
      <c r="AY120" s="946"/>
      <c r="AZ120" s="921" t="s">
        <v>464</v>
      </c>
      <c r="BA120" s="866"/>
      <c r="BB120" s="866"/>
      <c r="BC120" s="866"/>
      <c r="BD120" s="866"/>
      <c r="BE120" s="866"/>
      <c r="BF120" s="866"/>
      <c r="BG120" s="866"/>
      <c r="BH120" s="866"/>
      <c r="BI120" s="866"/>
      <c r="BJ120" s="866"/>
      <c r="BK120" s="866"/>
      <c r="BL120" s="866"/>
      <c r="BM120" s="866"/>
      <c r="BN120" s="866"/>
      <c r="BO120" s="866"/>
      <c r="BP120" s="867"/>
      <c r="BQ120" s="922">
        <v>693412</v>
      </c>
      <c r="BR120" s="903"/>
      <c r="BS120" s="903"/>
      <c r="BT120" s="903"/>
      <c r="BU120" s="903"/>
      <c r="BV120" s="903">
        <v>560828</v>
      </c>
      <c r="BW120" s="903"/>
      <c r="BX120" s="903"/>
      <c r="BY120" s="903"/>
      <c r="BZ120" s="903"/>
      <c r="CA120" s="903">
        <v>563138</v>
      </c>
      <c r="CB120" s="903"/>
      <c r="CC120" s="903"/>
      <c r="CD120" s="903"/>
      <c r="CE120" s="903"/>
      <c r="CF120" s="927">
        <v>14.3</v>
      </c>
      <c r="CG120" s="928"/>
      <c r="CH120" s="928"/>
      <c r="CI120" s="928"/>
      <c r="CJ120" s="928"/>
      <c r="CK120" s="929" t="s">
        <v>465</v>
      </c>
      <c r="CL120" s="913"/>
      <c r="CM120" s="913"/>
      <c r="CN120" s="913"/>
      <c r="CO120" s="914"/>
      <c r="CP120" s="933" t="s">
        <v>466</v>
      </c>
      <c r="CQ120" s="934"/>
      <c r="CR120" s="934"/>
      <c r="CS120" s="934"/>
      <c r="CT120" s="934"/>
      <c r="CU120" s="934"/>
      <c r="CV120" s="934"/>
      <c r="CW120" s="934"/>
      <c r="CX120" s="934"/>
      <c r="CY120" s="934"/>
      <c r="CZ120" s="934"/>
      <c r="DA120" s="934"/>
      <c r="DB120" s="934"/>
      <c r="DC120" s="934"/>
      <c r="DD120" s="934"/>
      <c r="DE120" s="934"/>
      <c r="DF120" s="935"/>
      <c r="DG120" s="922">
        <v>1108618</v>
      </c>
      <c r="DH120" s="903"/>
      <c r="DI120" s="903"/>
      <c r="DJ120" s="903"/>
      <c r="DK120" s="903"/>
      <c r="DL120" s="903">
        <v>1275679</v>
      </c>
      <c r="DM120" s="903"/>
      <c r="DN120" s="903"/>
      <c r="DO120" s="903"/>
      <c r="DP120" s="903"/>
      <c r="DQ120" s="903">
        <v>1559440</v>
      </c>
      <c r="DR120" s="903"/>
      <c r="DS120" s="903"/>
      <c r="DT120" s="903"/>
      <c r="DU120" s="903"/>
      <c r="DV120" s="904">
        <v>39.6</v>
      </c>
      <c r="DW120" s="904"/>
      <c r="DX120" s="904"/>
      <c r="DY120" s="904"/>
      <c r="DZ120" s="905"/>
    </row>
    <row r="121" spans="1:130" s="226" customFormat="1" ht="26.25" customHeight="1" x14ac:dyDescent="0.15">
      <c r="A121" s="878"/>
      <c r="B121" s="879"/>
      <c r="C121" s="924" t="s">
        <v>467</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410</v>
      </c>
      <c r="AB121" s="838"/>
      <c r="AC121" s="838"/>
      <c r="AD121" s="838"/>
      <c r="AE121" s="839"/>
      <c r="AF121" s="840" t="s">
        <v>410</v>
      </c>
      <c r="AG121" s="838"/>
      <c r="AH121" s="838"/>
      <c r="AI121" s="838"/>
      <c r="AJ121" s="839"/>
      <c r="AK121" s="840" t="s">
        <v>435</v>
      </c>
      <c r="AL121" s="838"/>
      <c r="AM121" s="838"/>
      <c r="AN121" s="838"/>
      <c r="AO121" s="839"/>
      <c r="AP121" s="885" t="s">
        <v>410</v>
      </c>
      <c r="AQ121" s="886"/>
      <c r="AR121" s="886"/>
      <c r="AS121" s="886"/>
      <c r="AT121" s="887"/>
      <c r="AU121" s="947"/>
      <c r="AV121" s="948"/>
      <c r="AW121" s="948"/>
      <c r="AX121" s="948"/>
      <c r="AY121" s="949"/>
      <c r="AZ121" s="873" t="s">
        <v>468</v>
      </c>
      <c r="BA121" s="808"/>
      <c r="BB121" s="808"/>
      <c r="BC121" s="808"/>
      <c r="BD121" s="808"/>
      <c r="BE121" s="808"/>
      <c r="BF121" s="808"/>
      <c r="BG121" s="808"/>
      <c r="BH121" s="808"/>
      <c r="BI121" s="808"/>
      <c r="BJ121" s="808"/>
      <c r="BK121" s="808"/>
      <c r="BL121" s="808"/>
      <c r="BM121" s="808"/>
      <c r="BN121" s="808"/>
      <c r="BO121" s="808"/>
      <c r="BP121" s="809"/>
      <c r="BQ121" s="874">
        <v>70840</v>
      </c>
      <c r="BR121" s="875"/>
      <c r="BS121" s="875"/>
      <c r="BT121" s="875"/>
      <c r="BU121" s="875"/>
      <c r="BV121" s="875">
        <v>44485</v>
      </c>
      <c r="BW121" s="875"/>
      <c r="BX121" s="875"/>
      <c r="BY121" s="875"/>
      <c r="BZ121" s="875"/>
      <c r="CA121" s="875">
        <v>29472</v>
      </c>
      <c r="CB121" s="875"/>
      <c r="CC121" s="875"/>
      <c r="CD121" s="875"/>
      <c r="CE121" s="875"/>
      <c r="CF121" s="936">
        <v>0.7</v>
      </c>
      <c r="CG121" s="937"/>
      <c r="CH121" s="937"/>
      <c r="CI121" s="937"/>
      <c r="CJ121" s="937"/>
      <c r="CK121" s="930"/>
      <c r="CL121" s="916"/>
      <c r="CM121" s="916"/>
      <c r="CN121" s="916"/>
      <c r="CO121" s="917"/>
      <c r="CP121" s="896" t="s">
        <v>469</v>
      </c>
      <c r="CQ121" s="897"/>
      <c r="CR121" s="897"/>
      <c r="CS121" s="897"/>
      <c r="CT121" s="897"/>
      <c r="CU121" s="897"/>
      <c r="CV121" s="897"/>
      <c r="CW121" s="897"/>
      <c r="CX121" s="897"/>
      <c r="CY121" s="897"/>
      <c r="CZ121" s="897"/>
      <c r="DA121" s="897"/>
      <c r="DB121" s="897"/>
      <c r="DC121" s="897"/>
      <c r="DD121" s="897"/>
      <c r="DE121" s="897"/>
      <c r="DF121" s="898"/>
      <c r="DG121" s="874">
        <v>242020</v>
      </c>
      <c r="DH121" s="875"/>
      <c r="DI121" s="875"/>
      <c r="DJ121" s="875"/>
      <c r="DK121" s="875"/>
      <c r="DL121" s="875">
        <v>234164</v>
      </c>
      <c r="DM121" s="875"/>
      <c r="DN121" s="875"/>
      <c r="DO121" s="875"/>
      <c r="DP121" s="875"/>
      <c r="DQ121" s="875">
        <v>231795</v>
      </c>
      <c r="DR121" s="875"/>
      <c r="DS121" s="875"/>
      <c r="DT121" s="875"/>
      <c r="DU121" s="875"/>
      <c r="DV121" s="852">
        <v>5.9</v>
      </c>
      <c r="DW121" s="852"/>
      <c r="DX121" s="852"/>
      <c r="DY121" s="852"/>
      <c r="DZ121" s="853"/>
    </row>
    <row r="122" spans="1:130" s="226" customFormat="1" ht="26.25" customHeight="1" x14ac:dyDescent="0.15">
      <c r="A122" s="878"/>
      <c r="B122" s="879"/>
      <c r="C122" s="882" t="s">
        <v>449</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410</v>
      </c>
      <c r="AB122" s="838"/>
      <c r="AC122" s="838"/>
      <c r="AD122" s="838"/>
      <c r="AE122" s="839"/>
      <c r="AF122" s="840" t="s">
        <v>410</v>
      </c>
      <c r="AG122" s="838"/>
      <c r="AH122" s="838"/>
      <c r="AI122" s="838"/>
      <c r="AJ122" s="839"/>
      <c r="AK122" s="840" t="s">
        <v>435</v>
      </c>
      <c r="AL122" s="838"/>
      <c r="AM122" s="838"/>
      <c r="AN122" s="838"/>
      <c r="AO122" s="839"/>
      <c r="AP122" s="885" t="s">
        <v>410</v>
      </c>
      <c r="AQ122" s="886"/>
      <c r="AR122" s="886"/>
      <c r="AS122" s="886"/>
      <c r="AT122" s="887"/>
      <c r="AU122" s="947"/>
      <c r="AV122" s="948"/>
      <c r="AW122" s="948"/>
      <c r="AX122" s="948"/>
      <c r="AY122" s="949"/>
      <c r="AZ122" s="940" t="s">
        <v>470</v>
      </c>
      <c r="BA122" s="941"/>
      <c r="BB122" s="941"/>
      <c r="BC122" s="941"/>
      <c r="BD122" s="941"/>
      <c r="BE122" s="941"/>
      <c r="BF122" s="941"/>
      <c r="BG122" s="941"/>
      <c r="BH122" s="941"/>
      <c r="BI122" s="941"/>
      <c r="BJ122" s="941"/>
      <c r="BK122" s="941"/>
      <c r="BL122" s="941"/>
      <c r="BM122" s="941"/>
      <c r="BN122" s="941"/>
      <c r="BO122" s="941"/>
      <c r="BP122" s="942"/>
      <c r="BQ122" s="943">
        <v>7794150</v>
      </c>
      <c r="BR122" s="906"/>
      <c r="BS122" s="906"/>
      <c r="BT122" s="906"/>
      <c r="BU122" s="906"/>
      <c r="BV122" s="906">
        <v>7744570</v>
      </c>
      <c r="BW122" s="906"/>
      <c r="BX122" s="906"/>
      <c r="BY122" s="906"/>
      <c r="BZ122" s="906"/>
      <c r="CA122" s="906">
        <v>7633259</v>
      </c>
      <c r="CB122" s="906"/>
      <c r="CC122" s="906"/>
      <c r="CD122" s="906"/>
      <c r="CE122" s="906"/>
      <c r="CF122" s="907">
        <v>194</v>
      </c>
      <c r="CG122" s="908"/>
      <c r="CH122" s="908"/>
      <c r="CI122" s="908"/>
      <c r="CJ122" s="908"/>
      <c r="CK122" s="930"/>
      <c r="CL122" s="916"/>
      <c r="CM122" s="916"/>
      <c r="CN122" s="916"/>
      <c r="CO122" s="917"/>
      <c r="CP122" s="896" t="s">
        <v>402</v>
      </c>
      <c r="CQ122" s="897"/>
      <c r="CR122" s="897"/>
      <c r="CS122" s="897"/>
      <c r="CT122" s="897"/>
      <c r="CU122" s="897"/>
      <c r="CV122" s="897"/>
      <c r="CW122" s="897"/>
      <c r="CX122" s="897"/>
      <c r="CY122" s="897"/>
      <c r="CZ122" s="897"/>
      <c r="DA122" s="897"/>
      <c r="DB122" s="897"/>
      <c r="DC122" s="897"/>
      <c r="DD122" s="897"/>
      <c r="DE122" s="897"/>
      <c r="DF122" s="898"/>
      <c r="DG122" s="874">
        <v>37427</v>
      </c>
      <c r="DH122" s="875"/>
      <c r="DI122" s="875"/>
      <c r="DJ122" s="875"/>
      <c r="DK122" s="875"/>
      <c r="DL122" s="875">
        <v>90765</v>
      </c>
      <c r="DM122" s="875"/>
      <c r="DN122" s="875"/>
      <c r="DO122" s="875"/>
      <c r="DP122" s="875"/>
      <c r="DQ122" s="875">
        <v>103442</v>
      </c>
      <c r="DR122" s="875"/>
      <c r="DS122" s="875"/>
      <c r="DT122" s="875"/>
      <c r="DU122" s="875"/>
      <c r="DV122" s="852">
        <v>2.6</v>
      </c>
      <c r="DW122" s="852"/>
      <c r="DX122" s="852"/>
      <c r="DY122" s="852"/>
      <c r="DZ122" s="853"/>
    </row>
    <row r="123" spans="1:130" s="226" customFormat="1" ht="26.25" customHeight="1" x14ac:dyDescent="0.15">
      <c r="A123" s="878"/>
      <c r="B123" s="879"/>
      <c r="C123" s="882" t="s">
        <v>455</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410</v>
      </c>
      <c r="AB123" s="838"/>
      <c r="AC123" s="838"/>
      <c r="AD123" s="838"/>
      <c r="AE123" s="839"/>
      <c r="AF123" s="840" t="s">
        <v>410</v>
      </c>
      <c r="AG123" s="838"/>
      <c r="AH123" s="838"/>
      <c r="AI123" s="838"/>
      <c r="AJ123" s="839"/>
      <c r="AK123" s="840" t="s">
        <v>410</v>
      </c>
      <c r="AL123" s="838"/>
      <c r="AM123" s="838"/>
      <c r="AN123" s="838"/>
      <c r="AO123" s="839"/>
      <c r="AP123" s="885" t="s">
        <v>434</v>
      </c>
      <c r="AQ123" s="886"/>
      <c r="AR123" s="886"/>
      <c r="AS123" s="886"/>
      <c r="AT123" s="887"/>
      <c r="AU123" s="950"/>
      <c r="AV123" s="951"/>
      <c r="AW123" s="951"/>
      <c r="AX123" s="951"/>
      <c r="AY123" s="951"/>
      <c r="AZ123" s="257" t="s">
        <v>182</v>
      </c>
      <c r="BA123" s="257"/>
      <c r="BB123" s="257"/>
      <c r="BC123" s="257"/>
      <c r="BD123" s="257"/>
      <c r="BE123" s="257"/>
      <c r="BF123" s="257"/>
      <c r="BG123" s="257"/>
      <c r="BH123" s="257"/>
      <c r="BI123" s="257"/>
      <c r="BJ123" s="257"/>
      <c r="BK123" s="257"/>
      <c r="BL123" s="257"/>
      <c r="BM123" s="257"/>
      <c r="BN123" s="257"/>
      <c r="BO123" s="938" t="s">
        <v>471</v>
      </c>
      <c r="BP123" s="939"/>
      <c r="BQ123" s="893">
        <v>8558402</v>
      </c>
      <c r="BR123" s="894"/>
      <c r="BS123" s="894"/>
      <c r="BT123" s="894"/>
      <c r="BU123" s="894"/>
      <c r="BV123" s="894">
        <v>8349883</v>
      </c>
      <c r="BW123" s="894"/>
      <c r="BX123" s="894"/>
      <c r="BY123" s="894"/>
      <c r="BZ123" s="894"/>
      <c r="CA123" s="894">
        <v>8225869</v>
      </c>
      <c r="CB123" s="894"/>
      <c r="CC123" s="894"/>
      <c r="CD123" s="894"/>
      <c r="CE123" s="894"/>
      <c r="CF123" s="804"/>
      <c r="CG123" s="805"/>
      <c r="CH123" s="805"/>
      <c r="CI123" s="805"/>
      <c r="CJ123" s="895"/>
      <c r="CK123" s="930"/>
      <c r="CL123" s="916"/>
      <c r="CM123" s="916"/>
      <c r="CN123" s="916"/>
      <c r="CO123" s="917"/>
      <c r="CP123" s="896"/>
      <c r="CQ123" s="897"/>
      <c r="CR123" s="897"/>
      <c r="CS123" s="897"/>
      <c r="CT123" s="897"/>
      <c r="CU123" s="897"/>
      <c r="CV123" s="897"/>
      <c r="CW123" s="897"/>
      <c r="CX123" s="897"/>
      <c r="CY123" s="897"/>
      <c r="CZ123" s="897"/>
      <c r="DA123" s="897"/>
      <c r="DB123" s="897"/>
      <c r="DC123" s="897"/>
      <c r="DD123" s="897"/>
      <c r="DE123" s="897"/>
      <c r="DF123" s="898"/>
      <c r="DG123" s="837"/>
      <c r="DH123" s="838"/>
      <c r="DI123" s="838"/>
      <c r="DJ123" s="838"/>
      <c r="DK123" s="839"/>
      <c r="DL123" s="840"/>
      <c r="DM123" s="838"/>
      <c r="DN123" s="838"/>
      <c r="DO123" s="838"/>
      <c r="DP123" s="839"/>
      <c r="DQ123" s="840"/>
      <c r="DR123" s="838"/>
      <c r="DS123" s="838"/>
      <c r="DT123" s="838"/>
      <c r="DU123" s="839"/>
      <c r="DV123" s="885"/>
      <c r="DW123" s="886"/>
      <c r="DX123" s="886"/>
      <c r="DY123" s="886"/>
      <c r="DZ123" s="887"/>
    </row>
    <row r="124" spans="1:130" s="226" customFormat="1" ht="26.25" customHeight="1" thickBot="1" x14ac:dyDescent="0.2">
      <c r="A124" s="878"/>
      <c r="B124" s="879"/>
      <c r="C124" s="882" t="s">
        <v>458</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410</v>
      </c>
      <c r="AB124" s="838"/>
      <c r="AC124" s="838"/>
      <c r="AD124" s="838"/>
      <c r="AE124" s="839"/>
      <c r="AF124" s="840" t="s">
        <v>434</v>
      </c>
      <c r="AG124" s="838"/>
      <c r="AH124" s="838"/>
      <c r="AI124" s="838"/>
      <c r="AJ124" s="839"/>
      <c r="AK124" s="840" t="s">
        <v>410</v>
      </c>
      <c r="AL124" s="838"/>
      <c r="AM124" s="838"/>
      <c r="AN124" s="838"/>
      <c r="AO124" s="839"/>
      <c r="AP124" s="885" t="s">
        <v>434</v>
      </c>
      <c r="AQ124" s="886"/>
      <c r="AR124" s="886"/>
      <c r="AS124" s="886"/>
      <c r="AT124" s="887"/>
      <c r="AU124" s="888" t="s">
        <v>472</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202.4</v>
      </c>
      <c r="BR124" s="892"/>
      <c r="BS124" s="892"/>
      <c r="BT124" s="892"/>
      <c r="BU124" s="892"/>
      <c r="BV124" s="892">
        <v>219.3</v>
      </c>
      <c r="BW124" s="892"/>
      <c r="BX124" s="892"/>
      <c r="BY124" s="892"/>
      <c r="BZ124" s="892"/>
      <c r="CA124" s="892">
        <v>216.1</v>
      </c>
      <c r="CB124" s="892"/>
      <c r="CC124" s="892"/>
      <c r="CD124" s="892"/>
      <c r="CE124" s="892"/>
      <c r="CF124" s="782"/>
      <c r="CG124" s="783"/>
      <c r="CH124" s="783"/>
      <c r="CI124" s="783"/>
      <c r="CJ124" s="923"/>
      <c r="CK124" s="931"/>
      <c r="CL124" s="931"/>
      <c r="CM124" s="931"/>
      <c r="CN124" s="931"/>
      <c r="CO124" s="932"/>
      <c r="CP124" s="896" t="s">
        <v>473</v>
      </c>
      <c r="CQ124" s="897"/>
      <c r="CR124" s="897"/>
      <c r="CS124" s="897"/>
      <c r="CT124" s="897"/>
      <c r="CU124" s="897"/>
      <c r="CV124" s="897"/>
      <c r="CW124" s="897"/>
      <c r="CX124" s="897"/>
      <c r="CY124" s="897"/>
      <c r="CZ124" s="897"/>
      <c r="DA124" s="897"/>
      <c r="DB124" s="897"/>
      <c r="DC124" s="897"/>
      <c r="DD124" s="897"/>
      <c r="DE124" s="897"/>
      <c r="DF124" s="898"/>
      <c r="DG124" s="820" t="s">
        <v>410</v>
      </c>
      <c r="DH124" s="821"/>
      <c r="DI124" s="821"/>
      <c r="DJ124" s="821"/>
      <c r="DK124" s="822"/>
      <c r="DL124" s="823" t="s">
        <v>230</v>
      </c>
      <c r="DM124" s="821"/>
      <c r="DN124" s="821"/>
      <c r="DO124" s="821"/>
      <c r="DP124" s="822"/>
      <c r="DQ124" s="823" t="s">
        <v>439</v>
      </c>
      <c r="DR124" s="821"/>
      <c r="DS124" s="821"/>
      <c r="DT124" s="821"/>
      <c r="DU124" s="822"/>
      <c r="DV124" s="909" t="s">
        <v>439</v>
      </c>
      <c r="DW124" s="910"/>
      <c r="DX124" s="910"/>
      <c r="DY124" s="910"/>
      <c r="DZ124" s="911"/>
    </row>
    <row r="125" spans="1:130" s="226" customFormat="1" ht="26.25" customHeight="1" x14ac:dyDescent="0.15">
      <c r="A125" s="878"/>
      <c r="B125" s="879"/>
      <c r="C125" s="882" t="s">
        <v>460</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230</v>
      </c>
      <c r="AB125" s="838"/>
      <c r="AC125" s="838"/>
      <c r="AD125" s="838"/>
      <c r="AE125" s="839"/>
      <c r="AF125" s="840" t="s">
        <v>439</v>
      </c>
      <c r="AG125" s="838"/>
      <c r="AH125" s="838"/>
      <c r="AI125" s="838"/>
      <c r="AJ125" s="839"/>
      <c r="AK125" s="840" t="s">
        <v>410</v>
      </c>
      <c r="AL125" s="838"/>
      <c r="AM125" s="838"/>
      <c r="AN125" s="838"/>
      <c r="AO125" s="839"/>
      <c r="AP125" s="885" t="s">
        <v>230</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474</v>
      </c>
      <c r="CL125" s="913"/>
      <c r="CM125" s="913"/>
      <c r="CN125" s="913"/>
      <c r="CO125" s="914"/>
      <c r="CP125" s="921" t="s">
        <v>475</v>
      </c>
      <c r="CQ125" s="866"/>
      <c r="CR125" s="866"/>
      <c r="CS125" s="866"/>
      <c r="CT125" s="866"/>
      <c r="CU125" s="866"/>
      <c r="CV125" s="866"/>
      <c r="CW125" s="866"/>
      <c r="CX125" s="866"/>
      <c r="CY125" s="866"/>
      <c r="CZ125" s="866"/>
      <c r="DA125" s="866"/>
      <c r="DB125" s="866"/>
      <c r="DC125" s="866"/>
      <c r="DD125" s="866"/>
      <c r="DE125" s="866"/>
      <c r="DF125" s="867"/>
      <c r="DG125" s="922" t="s">
        <v>410</v>
      </c>
      <c r="DH125" s="903"/>
      <c r="DI125" s="903"/>
      <c r="DJ125" s="903"/>
      <c r="DK125" s="903"/>
      <c r="DL125" s="903" t="s">
        <v>439</v>
      </c>
      <c r="DM125" s="903"/>
      <c r="DN125" s="903"/>
      <c r="DO125" s="903"/>
      <c r="DP125" s="903"/>
      <c r="DQ125" s="903" t="s">
        <v>439</v>
      </c>
      <c r="DR125" s="903"/>
      <c r="DS125" s="903"/>
      <c r="DT125" s="903"/>
      <c r="DU125" s="903"/>
      <c r="DV125" s="904" t="s">
        <v>410</v>
      </c>
      <c r="DW125" s="904"/>
      <c r="DX125" s="904"/>
      <c r="DY125" s="904"/>
      <c r="DZ125" s="905"/>
    </row>
    <row r="126" spans="1:130" s="226" customFormat="1" ht="26.25" customHeight="1" thickBot="1" x14ac:dyDescent="0.2">
      <c r="A126" s="878"/>
      <c r="B126" s="879"/>
      <c r="C126" s="882" t="s">
        <v>462</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410</v>
      </c>
      <c r="AB126" s="838"/>
      <c r="AC126" s="838"/>
      <c r="AD126" s="838"/>
      <c r="AE126" s="839"/>
      <c r="AF126" s="840" t="s">
        <v>410</v>
      </c>
      <c r="AG126" s="838"/>
      <c r="AH126" s="838"/>
      <c r="AI126" s="838"/>
      <c r="AJ126" s="839"/>
      <c r="AK126" s="840" t="s">
        <v>410</v>
      </c>
      <c r="AL126" s="838"/>
      <c r="AM126" s="838"/>
      <c r="AN126" s="838"/>
      <c r="AO126" s="839"/>
      <c r="AP126" s="885" t="s">
        <v>410</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476</v>
      </c>
      <c r="CQ126" s="808"/>
      <c r="CR126" s="808"/>
      <c r="CS126" s="808"/>
      <c r="CT126" s="808"/>
      <c r="CU126" s="808"/>
      <c r="CV126" s="808"/>
      <c r="CW126" s="808"/>
      <c r="CX126" s="808"/>
      <c r="CY126" s="808"/>
      <c r="CZ126" s="808"/>
      <c r="DA126" s="808"/>
      <c r="DB126" s="808"/>
      <c r="DC126" s="808"/>
      <c r="DD126" s="808"/>
      <c r="DE126" s="808"/>
      <c r="DF126" s="809"/>
      <c r="DG126" s="874" t="s">
        <v>410</v>
      </c>
      <c r="DH126" s="875"/>
      <c r="DI126" s="875"/>
      <c r="DJ126" s="875"/>
      <c r="DK126" s="875"/>
      <c r="DL126" s="875" t="s">
        <v>439</v>
      </c>
      <c r="DM126" s="875"/>
      <c r="DN126" s="875"/>
      <c r="DO126" s="875"/>
      <c r="DP126" s="875"/>
      <c r="DQ126" s="875" t="s">
        <v>230</v>
      </c>
      <c r="DR126" s="875"/>
      <c r="DS126" s="875"/>
      <c r="DT126" s="875"/>
      <c r="DU126" s="875"/>
      <c r="DV126" s="852" t="s">
        <v>230</v>
      </c>
      <c r="DW126" s="852"/>
      <c r="DX126" s="852"/>
      <c r="DY126" s="852"/>
      <c r="DZ126" s="853"/>
    </row>
    <row r="127" spans="1:130" s="226" customFormat="1" ht="26.25" customHeight="1" x14ac:dyDescent="0.15">
      <c r="A127" s="880"/>
      <c r="B127" s="881"/>
      <c r="C127" s="899" t="s">
        <v>477</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230</v>
      </c>
      <c r="AB127" s="838"/>
      <c r="AC127" s="838"/>
      <c r="AD127" s="838"/>
      <c r="AE127" s="839"/>
      <c r="AF127" s="840" t="s">
        <v>439</v>
      </c>
      <c r="AG127" s="838"/>
      <c r="AH127" s="838"/>
      <c r="AI127" s="838"/>
      <c r="AJ127" s="839"/>
      <c r="AK127" s="840" t="s">
        <v>230</v>
      </c>
      <c r="AL127" s="838"/>
      <c r="AM127" s="838"/>
      <c r="AN127" s="838"/>
      <c r="AO127" s="839"/>
      <c r="AP127" s="885" t="s">
        <v>439</v>
      </c>
      <c r="AQ127" s="886"/>
      <c r="AR127" s="886"/>
      <c r="AS127" s="886"/>
      <c r="AT127" s="887"/>
      <c r="AU127" s="262"/>
      <c r="AV127" s="262"/>
      <c r="AW127" s="262"/>
      <c r="AX127" s="902" t="s">
        <v>478</v>
      </c>
      <c r="AY127" s="870"/>
      <c r="AZ127" s="870"/>
      <c r="BA127" s="870"/>
      <c r="BB127" s="870"/>
      <c r="BC127" s="870"/>
      <c r="BD127" s="870"/>
      <c r="BE127" s="871"/>
      <c r="BF127" s="869" t="s">
        <v>479</v>
      </c>
      <c r="BG127" s="870"/>
      <c r="BH127" s="870"/>
      <c r="BI127" s="870"/>
      <c r="BJ127" s="870"/>
      <c r="BK127" s="870"/>
      <c r="BL127" s="871"/>
      <c r="BM127" s="869" t="s">
        <v>480</v>
      </c>
      <c r="BN127" s="870"/>
      <c r="BO127" s="870"/>
      <c r="BP127" s="870"/>
      <c r="BQ127" s="870"/>
      <c r="BR127" s="870"/>
      <c r="BS127" s="871"/>
      <c r="BT127" s="869" t="s">
        <v>481</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482</v>
      </c>
      <c r="CQ127" s="808"/>
      <c r="CR127" s="808"/>
      <c r="CS127" s="808"/>
      <c r="CT127" s="808"/>
      <c r="CU127" s="808"/>
      <c r="CV127" s="808"/>
      <c r="CW127" s="808"/>
      <c r="CX127" s="808"/>
      <c r="CY127" s="808"/>
      <c r="CZ127" s="808"/>
      <c r="DA127" s="808"/>
      <c r="DB127" s="808"/>
      <c r="DC127" s="808"/>
      <c r="DD127" s="808"/>
      <c r="DE127" s="808"/>
      <c r="DF127" s="809"/>
      <c r="DG127" s="874" t="s">
        <v>230</v>
      </c>
      <c r="DH127" s="875"/>
      <c r="DI127" s="875"/>
      <c r="DJ127" s="875"/>
      <c r="DK127" s="875"/>
      <c r="DL127" s="875" t="s">
        <v>439</v>
      </c>
      <c r="DM127" s="875"/>
      <c r="DN127" s="875"/>
      <c r="DO127" s="875"/>
      <c r="DP127" s="875"/>
      <c r="DQ127" s="875" t="s">
        <v>230</v>
      </c>
      <c r="DR127" s="875"/>
      <c r="DS127" s="875"/>
      <c r="DT127" s="875"/>
      <c r="DU127" s="875"/>
      <c r="DV127" s="852" t="s">
        <v>230</v>
      </c>
      <c r="DW127" s="852"/>
      <c r="DX127" s="852"/>
      <c r="DY127" s="852"/>
      <c r="DZ127" s="853"/>
    </row>
    <row r="128" spans="1:130" s="226" customFormat="1" ht="26.25" customHeight="1" thickBot="1" x14ac:dyDescent="0.2">
      <c r="A128" s="854" t="s">
        <v>483</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484</v>
      </c>
      <c r="X128" s="856"/>
      <c r="Y128" s="856"/>
      <c r="Z128" s="857"/>
      <c r="AA128" s="858">
        <v>19357</v>
      </c>
      <c r="AB128" s="859"/>
      <c r="AC128" s="859"/>
      <c r="AD128" s="859"/>
      <c r="AE128" s="860"/>
      <c r="AF128" s="861">
        <v>13238</v>
      </c>
      <c r="AG128" s="859"/>
      <c r="AH128" s="859"/>
      <c r="AI128" s="859"/>
      <c r="AJ128" s="860"/>
      <c r="AK128" s="861">
        <v>14172</v>
      </c>
      <c r="AL128" s="859"/>
      <c r="AM128" s="859"/>
      <c r="AN128" s="859"/>
      <c r="AO128" s="860"/>
      <c r="AP128" s="862"/>
      <c r="AQ128" s="863"/>
      <c r="AR128" s="863"/>
      <c r="AS128" s="863"/>
      <c r="AT128" s="864"/>
      <c r="AU128" s="262"/>
      <c r="AV128" s="262"/>
      <c r="AW128" s="262"/>
      <c r="AX128" s="865" t="s">
        <v>485</v>
      </c>
      <c r="AY128" s="866"/>
      <c r="AZ128" s="866"/>
      <c r="BA128" s="866"/>
      <c r="BB128" s="866"/>
      <c r="BC128" s="866"/>
      <c r="BD128" s="866"/>
      <c r="BE128" s="867"/>
      <c r="BF128" s="844" t="s">
        <v>410</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486</v>
      </c>
      <c r="CQ128" s="786"/>
      <c r="CR128" s="786"/>
      <c r="CS128" s="786"/>
      <c r="CT128" s="786"/>
      <c r="CU128" s="786"/>
      <c r="CV128" s="786"/>
      <c r="CW128" s="786"/>
      <c r="CX128" s="786"/>
      <c r="CY128" s="786"/>
      <c r="CZ128" s="786"/>
      <c r="DA128" s="786"/>
      <c r="DB128" s="786"/>
      <c r="DC128" s="786"/>
      <c r="DD128" s="786"/>
      <c r="DE128" s="786"/>
      <c r="DF128" s="787"/>
      <c r="DG128" s="848" t="s">
        <v>410</v>
      </c>
      <c r="DH128" s="849"/>
      <c r="DI128" s="849"/>
      <c r="DJ128" s="849"/>
      <c r="DK128" s="849"/>
      <c r="DL128" s="849" t="s">
        <v>439</v>
      </c>
      <c r="DM128" s="849"/>
      <c r="DN128" s="849"/>
      <c r="DO128" s="849"/>
      <c r="DP128" s="849"/>
      <c r="DQ128" s="849" t="s">
        <v>487</v>
      </c>
      <c r="DR128" s="849"/>
      <c r="DS128" s="849"/>
      <c r="DT128" s="849"/>
      <c r="DU128" s="849"/>
      <c r="DV128" s="850" t="s">
        <v>488</v>
      </c>
      <c r="DW128" s="850"/>
      <c r="DX128" s="850"/>
      <c r="DY128" s="850"/>
      <c r="DZ128" s="851"/>
    </row>
    <row r="129" spans="1:131" s="226" customFormat="1" ht="26.25" customHeight="1" x14ac:dyDescent="0.15">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489</v>
      </c>
      <c r="X129" s="835"/>
      <c r="Y129" s="835"/>
      <c r="Z129" s="836"/>
      <c r="AA129" s="837">
        <v>4470676</v>
      </c>
      <c r="AB129" s="838"/>
      <c r="AC129" s="838"/>
      <c r="AD129" s="838"/>
      <c r="AE129" s="839"/>
      <c r="AF129" s="840">
        <v>4443875</v>
      </c>
      <c r="AG129" s="838"/>
      <c r="AH129" s="838"/>
      <c r="AI129" s="838"/>
      <c r="AJ129" s="839"/>
      <c r="AK129" s="840">
        <v>4501570</v>
      </c>
      <c r="AL129" s="838"/>
      <c r="AM129" s="838"/>
      <c r="AN129" s="838"/>
      <c r="AO129" s="839"/>
      <c r="AP129" s="841"/>
      <c r="AQ129" s="842"/>
      <c r="AR129" s="842"/>
      <c r="AS129" s="842"/>
      <c r="AT129" s="843"/>
      <c r="AU129" s="264"/>
      <c r="AV129" s="264"/>
      <c r="AW129" s="264"/>
      <c r="AX129" s="807" t="s">
        <v>490</v>
      </c>
      <c r="AY129" s="808"/>
      <c r="AZ129" s="808"/>
      <c r="BA129" s="808"/>
      <c r="BB129" s="808"/>
      <c r="BC129" s="808"/>
      <c r="BD129" s="808"/>
      <c r="BE129" s="809"/>
      <c r="BF129" s="827" t="s">
        <v>491</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492</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493</v>
      </c>
      <c r="X130" s="835"/>
      <c r="Y130" s="835"/>
      <c r="Z130" s="836"/>
      <c r="AA130" s="837">
        <v>513563</v>
      </c>
      <c r="AB130" s="838"/>
      <c r="AC130" s="838"/>
      <c r="AD130" s="838"/>
      <c r="AE130" s="839"/>
      <c r="AF130" s="840">
        <v>538057</v>
      </c>
      <c r="AG130" s="838"/>
      <c r="AH130" s="838"/>
      <c r="AI130" s="838"/>
      <c r="AJ130" s="839"/>
      <c r="AK130" s="840">
        <v>566828</v>
      </c>
      <c r="AL130" s="838"/>
      <c r="AM130" s="838"/>
      <c r="AN130" s="838"/>
      <c r="AO130" s="839"/>
      <c r="AP130" s="841"/>
      <c r="AQ130" s="842"/>
      <c r="AR130" s="842"/>
      <c r="AS130" s="842"/>
      <c r="AT130" s="843"/>
      <c r="AU130" s="264"/>
      <c r="AV130" s="264"/>
      <c r="AW130" s="264"/>
      <c r="AX130" s="807" t="s">
        <v>494</v>
      </c>
      <c r="AY130" s="808"/>
      <c r="AZ130" s="808"/>
      <c r="BA130" s="808"/>
      <c r="BB130" s="808"/>
      <c r="BC130" s="808"/>
      <c r="BD130" s="808"/>
      <c r="BE130" s="809"/>
      <c r="BF130" s="810">
        <v>14.2</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495</v>
      </c>
      <c r="X131" s="818"/>
      <c r="Y131" s="818"/>
      <c r="Z131" s="819"/>
      <c r="AA131" s="820">
        <v>3957113</v>
      </c>
      <c r="AB131" s="821"/>
      <c r="AC131" s="821"/>
      <c r="AD131" s="821"/>
      <c r="AE131" s="822"/>
      <c r="AF131" s="823">
        <v>3905818</v>
      </c>
      <c r="AG131" s="821"/>
      <c r="AH131" s="821"/>
      <c r="AI131" s="821"/>
      <c r="AJ131" s="822"/>
      <c r="AK131" s="823">
        <v>3934742</v>
      </c>
      <c r="AL131" s="821"/>
      <c r="AM131" s="821"/>
      <c r="AN131" s="821"/>
      <c r="AO131" s="822"/>
      <c r="AP131" s="824"/>
      <c r="AQ131" s="825"/>
      <c r="AR131" s="825"/>
      <c r="AS131" s="825"/>
      <c r="AT131" s="826"/>
      <c r="AU131" s="264"/>
      <c r="AV131" s="264"/>
      <c r="AW131" s="264"/>
      <c r="AX131" s="785" t="s">
        <v>496</v>
      </c>
      <c r="AY131" s="786"/>
      <c r="AZ131" s="786"/>
      <c r="BA131" s="786"/>
      <c r="BB131" s="786"/>
      <c r="BC131" s="786"/>
      <c r="BD131" s="786"/>
      <c r="BE131" s="787"/>
      <c r="BF131" s="788">
        <v>216.1</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497</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498</v>
      </c>
      <c r="W132" s="798"/>
      <c r="X132" s="798"/>
      <c r="Y132" s="798"/>
      <c r="Z132" s="799"/>
      <c r="AA132" s="800">
        <v>12.479148309999999</v>
      </c>
      <c r="AB132" s="801"/>
      <c r="AC132" s="801"/>
      <c r="AD132" s="801"/>
      <c r="AE132" s="802"/>
      <c r="AF132" s="803">
        <v>15.50177197</v>
      </c>
      <c r="AG132" s="801"/>
      <c r="AH132" s="801"/>
      <c r="AI132" s="801"/>
      <c r="AJ132" s="802"/>
      <c r="AK132" s="803">
        <v>14.629955410000001</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499</v>
      </c>
      <c r="W133" s="777"/>
      <c r="X133" s="777"/>
      <c r="Y133" s="777"/>
      <c r="Z133" s="778"/>
      <c r="AA133" s="779">
        <v>12.6</v>
      </c>
      <c r="AB133" s="780"/>
      <c r="AC133" s="780"/>
      <c r="AD133" s="780"/>
      <c r="AE133" s="781"/>
      <c r="AF133" s="779">
        <v>13.2</v>
      </c>
      <c r="AG133" s="780"/>
      <c r="AH133" s="780"/>
      <c r="AI133" s="780"/>
      <c r="AJ133" s="781"/>
      <c r="AK133" s="779">
        <v>14.2</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waja6wTTpD6kZVxm1EaRDpyN2fIwygydAgV1YK6QMBHP6pgIfGrdLGpIfteN898sCy+/cT8GicsiKYI2MVS42A==" saltValue="y0G3gRkZzoFIzMmtxn4Yo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49" orientation="landscape"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500</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SiO6z5b2X0+9oTgF1aha4ii4efQFsrZBV+bNbGNZVZD1pecTUTIUkO0LRw5m5aVicjlucAoi0GvyarQ4DVWdpw==" saltValue="k3EbEksFsfNMn7dzslrvD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ll1M2gSaZTdfS0H5pGuR71olpvwtdFBg8vtGq8qhBKF9OOXMQ5YUm12N7HwE/lXsWGv5AlKzXhcIt2LIcNF2gQ==" saltValue="8ssJzD6ClmWBsQVzQlRJM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502</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89" t="s">
        <v>503</v>
      </c>
      <c r="AP7" s="283"/>
      <c r="AQ7" s="284" t="s">
        <v>504</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0"/>
      <c r="AP8" s="289" t="s">
        <v>505</v>
      </c>
      <c r="AQ8" s="290" t="s">
        <v>506</v>
      </c>
      <c r="AR8" s="291" t="s">
        <v>507</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3" t="s">
        <v>508</v>
      </c>
      <c r="AL9" s="1204"/>
      <c r="AM9" s="1204"/>
      <c r="AN9" s="1205"/>
      <c r="AO9" s="292">
        <v>1456507</v>
      </c>
      <c r="AP9" s="292">
        <v>76405</v>
      </c>
      <c r="AQ9" s="293">
        <v>79889</v>
      </c>
      <c r="AR9" s="294">
        <v>-4.4000000000000004</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3" t="s">
        <v>509</v>
      </c>
      <c r="AL10" s="1204"/>
      <c r="AM10" s="1204"/>
      <c r="AN10" s="1205"/>
      <c r="AO10" s="295">
        <v>305166</v>
      </c>
      <c r="AP10" s="295">
        <v>16008</v>
      </c>
      <c r="AQ10" s="296">
        <v>8108</v>
      </c>
      <c r="AR10" s="297">
        <v>97.4</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3" t="s">
        <v>510</v>
      </c>
      <c r="AL11" s="1204"/>
      <c r="AM11" s="1204"/>
      <c r="AN11" s="1205"/>
      <c r="AO11" s="295">
        <v>195321</v>
      </c>
      <c r="AP11" s="295">
        <v>10246</v>
      </c>
      <c r="AQ11" s="296">
        <v>12080</v>
      </c>
      <c r="AR11" s="297">
        <v>-15.2</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3" t="s">
        <v>511</v>
      </c>
      <c r="AL12" s="1204"/>
      <c r="AM12" s="1204"/>
      <c r="AN12" s="1205"/>
      <c r="AO12" s="295">
        <v>5220</v>
      </c>
      <c r="AP12" s="295">
        <v>274</v>
      </c>
      <c r="AQ12" s="296">
        <v>646</v>
      </c>
      <c r="AR12" s="297">
        <v>-57.6</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3" t="s">
        <v>512</v>
      </c>
      <c r="AL13" s="1204"/>
      <c r="AM13" s="1204"/>
      <c r="AN13" s="1205"/>
      <c r="AO13" s="295" t="s">
        <v>513</v>
      </c>
      <c r="AP13" s="295" t="s">
        <v>513</v>
      </c>
      <c r="AQ13" s="296">
        <v>5</v>
      </c>
      <c r="AR13" s="297" t="s">
        <v>513</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3" t="s">
        <v>514</v>
      </c>
      <c r="AL14" s="1204"/>
      <c r="AM14" s="1204"/>
      <c r="AN14" s="1205"/>
      <c r="AO14" s="295">
        <v>77962</v>
      </c>
      <c r="AP14" s="295">
        <v>4090</v>
      </c>
      <c r="AQ14" s="296">
        <v>3864</v>
      </c>
      <c r="AR14" s="297">
        <v>5.8</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3" t="s">
        <v>515</v>
      </c>
      <c r="AL15" s="1204"/>
      <c r="AM15" s="1204"/>
      <c r="AN15" s="1205"/>
      <c r="AO15" s="295">
        <v>10914</v>
      </c>
      <c r="AP15" s="295">
        <v>573</v>
      </c>
      <c r="AQ15" s="296">
        <v>1710</v>
      </c>
      <c r="AR15" s="297">
        <v>-66.5</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6" t="s">
        <v>516</v>
      </c>
      <c r="AL16" s="1207"/>
      <c r="AM16" s="1207"/>
      <c r="AN16" s="1208"/>
      <c r="AO16" s="295">
        <v>-136530</v>
      </c>
      <c r="AP16" s="295">
        <v>-7162</v>
      </c>
      <c r="AQ16" s="296">
        <v>-7653</v>
      </c>
      <c r="AR16" s="297">
        <v>-6.4</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6" t="s">
        <v>182</v>
      </c>
      <c r="AL17" s="1207"/>
      <c r="AM17" s="1207"/>
      <c r="AN17" s="1208"/>
      <c r="AO17" s="295">
        <v>1914560</v>
      </c>
      <c r="AP17" s="295">
        <v>100433</v>
      </c>
      <c r="AQ17" s="296">
        <v>98649</v>
      </c>
      <c r="AR17" s="297">
        <v>1.8</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517</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518</v>
      </c>
      <c r="AP20" s="303" t="s">
        <v>519</v>
      </c>
      <c r="AQ20" s="304" t="s">
        <v>520</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0" t="s">
        <v>521</v>
      </c>
      <c r="AL21" s="1201"/>
      <c r="AM21" s="1201"/>
      <c r="AN21" s="1202"/>
      <c r="AO21" s="307">
        <v>9.02</v>
      </c>
      <c r="AP21" s="308">
        <v>9.08</v>
      </c>
      <c r="AQ21" s="309">
        <v>-0.06</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0" t="s">
        <v>522</v>
      </c>
      <c r="AL22" s="1201"/>
      <c r="AM22" s="1201"/>
      <c r="AN22" s="1202"/>
      <c r="AO22" s="312">
        <v>97.8</v>
      </c>
      <c r="AP22" s="313">
        <v>97.3</v>
      </c>
      <c r="AQ22" s="314">
        <v>0.5</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524</v>
      </c>
      <c r="AO27" s="273"/>
      <c r="AP27" s="273"/>
      <c r="AQ27" s="273"/>
      <c r="AR27" s="273"/>
      <c r="AS27" s="273"/>
      <c r="AT27" s="273"/>
    </row>
    <row r="28" spans="1:46" ht="17.25" x14ac:dyDescent="0.15">
      <c r="A28" s="274" t="s">
        <v>525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526</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89" t="s">
        <v>503</v>
      </c>
      <c r="AP30" s="283"/>
      <c r="AQ30" s="284" t="s">
        <v>504</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0"/>
      <c r="AP31" s="289" t="s">
        <v>505</v>
      </c>
      <c r="AQ31" s="290" t="s">
        <v>506</v>
      </c>
      <c r="AR31" s="291" t="s">
        <v>507</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1" t="s">
        <v>527</v>
      </c>
      <c r="AL32" s="1192"/>
      <c r="AM32" s="1192"/>
      <c r="AN32" s="1193"/>
      <c r="AO32" s="322">
        <v>1039603</v>
      </c>
      <c r="AP32" s="322">
        <v>54535</v>
      </c>
      <c r="AQ32" s="323">
        <v>48423</v>
      </c>
      <c r="AR32" s="324">
        <v>12.6</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1" t="s">
        <v>528</v>
      </c>
      <c r="AL33" s="1192"/>
      <c r="AM33" s="1192"/>
      <c r="AN33" s="1193"/>
      <c r="AO33" s="322" t="s">
        <v>513</v>
      </c>
      <c r="AP33" s="322" t="s">
        <v>513</v>
      </c>
      <c r="AQ33" s="323" t="s">
        <v>513</v>
      </c>
      <c r="AR33" s="324" t="s">
        <v>513</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1" t="s">
        <v>529</v>
      </c>
      <c r="AL34" s="1192"/>
      <c r="AM34" s="1192"/>
      <c r="AN34" s="1193"/>
      <c r="AO34" s="322" t="s">
        <v>513</v>
      </c>
      <c r="AP34" s="322" t="s">
        <v>513</v>
      </c>
      <c r="AQ34" s="323">
        <v>13</v>
      </c>
      <c r="AR34" s="324" t="s">
        <v>513</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1" t="s">
        <v>530</v>
      </c>
      <c r="AL35" s="1192"/>
      <c r="AM35" s="1192"/>
      <c r="AN35" s="1193"/>
      <c r="AO35" s="322">
        <v>106215</v>
      </c>
      <c r="AP35" s="322">
        <v>5572</v>
      </c>
      <c r="AQ35" s="323">
        <v>14651</v>
      </c>
      <c r="AR35" s="324">
        <v>-62</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1" t="s">
        <v>531</v>
      </c>
      <c r="AL36" s="1192"/>
      <c r="AM36" s="1192"/>
      <c r="AN36" s="1193"/>
      <c r="AO36" s="322">
        <v>10751</v>
      </c>
      <c r="AP36" s="322">
        <v>564</v>
      </c>
      <c r="AQ36" s="323">
        <v>3601</v>
      </c>
      <c r="AR36" s="324">
        <v>-84.3</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1" t="s">
        <v>532</v>
      </c>
      <c r="AL37" s="1192"/>
      <c r="AM37" s="1192"/>
      <c r="AN37" s="1193"/>
      <c r="AO37" s="322" t="s">
        <v>513</v>
      </c>
      <c r="AP37" s="322" t="s">
        <v>513</v>
      </c>
      <c r="AQ37" s="323">
        <v>938</v>
      </c>
      <c r="AR37" s="324" t="s">
        <v>513</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4" t="s">
        <v>533</v>
      </c>
      <c r="AL38" s="1195"/>
      <c r="AM38" s="1195"/>
      <c r="AN38" s="1196"/>
      <c r="AO38" s="325">
        <v>82</v>
      </c>
      <c r="AP38" s="325">
        <v>4</v>
      </c>
      <c r="AQ38" s="326">
        <v>4</v>
      </c>
      <c r="AR38" s="314">
        <v>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4" t="s">
        <v>534</v>
      </c>
      <c r="AL39" s="1195"/>
      <c r="AM39" s="1195"/>
      <c r="AN39" s="1196"/>
      <c r="AO39" s="322">
        <v>-14172</v>
      </c>
      <c r="AP39" s="322">
        <v>-743</v>
      </c>
      <c r="AQ39" s="323">
        <v>-3765</v>
      </c>
      <c r="AR39" s="324">
        <v>-80.3</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1" t="s">
        <v>535</v>
      </c>
      <c r="AL40" s="1192"/>
      <c r="AM40" s="1192"/>
      <c r="AN40" s="1193"/>
      <c r="AO40" s="322">
        <v>-566828</v>
      </c>
      <c r="AP40" s="322">
        <v>-29734</v>
      </c>
      <c r="AQ40" s="323">
        <v>-44033</v>
      </c>
      <c r="AR40" s="324">
        <v>-32.5</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97" t="s">
        <v>296</v>
      </c>
      <c r="AL41" s="1198"/>
      <c r="AM41" s="1198"/>
      <c r="AN41" s="1199"/>
      <c r="AO41" s="322">
        <v>575651</v>
      </c>
      <c r="AP41" s="322">
        <v>30197</v>
      </c>
      <c r="AQ41" s="323">
        <v>19832</v>
      </c>
      <c r="AR41" s="324">
        <v>52.3</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536</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538</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4" t="s">
        <v>503</v>
      </c>
      <c r="AN49" s="1186" t="s">
        <v>539</v>
      </c>
      <c r="AO49" s="1187"/>
      <c r="AP49" s="1187"/>
      <c r="AQ49" s="1187"/>
      <c r="AR49" s="1188"/>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5"/>
      <c r="AN50" s="338" t="s">
        <v>540</v>
      </c>
      <c r="AO50" s="339" t="s">
        <v>541</v>
      </c>
      <c r="AP50" s="340" t="s">
        <v>542</v>
      </c>
      <c r="AQ50" s="341" t="s">
        <v>543</v>
      </c>
      <c r="AR50" s="342" t="s">
        <v>544</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545</v>
      </c>
      <c r="AL51" s="335"/>
      <c r="AM51" s="343">
        <v>1661915</v>
      </c>
      <c r="AN51" s="344">
        <v>84956</v>
      </c>
      <c r="AO51" s="345">
        <v>62.8</v>
      </c>
      <c r="AP51" s="346">
        <v>74444</v>
      </c>
      <c r="AQ51" s="347">
        <v>6.6</v>
      </c>
      <c r="AR51" s="348">
        <v>56.2</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546</v>
      </c>
      <c r="AM52" s="351">
        <v>665989</v>
      </c>
      <c r="AN52" s="352">
        <v>34045</v>
      </c>
      <c r="AO52" s="353">
        <v>357</v>
      </c>
      <c r="AP52" s="354">
        <v>34175</v>
      </c>
      <c r="AQ52" s="355">
        <v>4.0999999999999996</v>
      </c>
      <c r="AR52" s="356">
        <v>352.9</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547</v>
      </c>
      <c r="AL53" s="335"/>
      <c r="AM53" s="343">
        <v>1574937</v>
      </c>
      <c r="AN53" s="344">
        <v>80949</v>
      </c>
      <c r="AO53" s="345">
        <v>-4.7</v>
      </c>
      <c r="AP53" s="346">
        <v>85205</v>
      </c>
      <c r="AQ53" s="347">
        <v>14.5</v>
      </c>
      <c r="AR53" s="348">
        <v>-19.2</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546</v>
      </c>
      <c r="AM54" s="351">
        <v>895228</v>
      </c>
      <c r="AN54" s="352">
        <v>46013</v>
      </c>
      <c r="AO54" s="353">
        <v>35.200000000000003</v>
      </c>
      <c r="AP54" s="354">
        <v>38847</v>
      </c>
      <c r="AQ54" s="355">
        <v>13.7</v>
      </c>
      <c r="AR54" s="356">
        <v>21.5</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548</v>
      </c>
      <c r="AL55" s="335"/>
      <c r="AM55" s="343">
        <v>976402</v>
      </c>
      <c r="AN55" s="344">
        <v>50312</v>
      </c>
      <c r="AO55" s="345">
        <v>-37.799999999999997</v>
      </c>
      <c r="AP55" s="346">
        <v>69469</v>
      </c>
      <c r="AQ55" s="347">
        <v>-18.5</v>
      </c>
      <c r="AR55" s="348">
        <v>-19.3</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546</v>
      </c>
      <c r="AM56" s="351">
        <v>270599</v>
      </c>
      <c r="AN56" s="352">
        <v>13943</v>
      </c>
      <c r="AO56" s="353">
        <v>-69.7</v>
      </c>
      <c r="AP56" s="354">
        <v>38215</v>
      </c>
      <c r="AQ56" s="355">
        <v>-1.6</v>
      </c>
      <c r="AR56" s="356">
        <v>-68.099999999999994</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549</v>
      </c>
      <c r="AL57" s="335"/>
      <c r="AM57" s="343">
        <v>1239450</v>
      </c>
      <c r="AN57" s="344">
        <v>64397</v>
      </c>
      <c r="AO57" s="345">
        <v>28</v>
      </c>
      <c r="AP57" s="346">
        <v>67293</v>
      </c>
      <c r="AQ57" s="347">
        <v>-3.1</v>
      </c>
      <c r="AR57" s="348">
        <v>31.1</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546</v>
      </c>
      <c r="AM58" s="351">
        <v>582429</v>
      </c>
      <c r="AN58" s="352">
        <v>30261</v>
      </c>
      <c r="AO58" s="353">
        <v>117</v>
      </c>
      <c r="AP58" s="354">
        <v>35076</v>
      </c>
      <c r="AQ58" s="355">
        <v>-8.1999999999999993</v>
      </c>
      <c r="AR58" s="356">
        <v>125.2</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550</v>
      </c>
      <c r="AL59" s="335"/>
      <c r="AM59" s="343">
        <v>686098</v>
      </c>
      <c r="AN59" s="344">
        <v>35991</v>
      </c>
      <c r="AO59" s="345">
        <v>-44.1</v>
      </c>
      <c r="AP59" s="346">
        <v>67343</v>
      </c>
      <c r="AQ59" s="347">
        <v>0.1</v>
      </c>
      <c r="AR59" s="348">
        <v>-44.2</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546</v>
      </c>
      <c r="AM60" s="351">
        <v>374231</v>
      </c>
      <c r="AN60" s="352">
        <v>19631</v>
      </c>
      <c r="AO60" s="353">
        <v>-35.1</v>
      </c>
      <c r="AP60" s="354">
        <v>32865</v>
      </c>
      <c r="AQ60" s="355">
        <v>-6.3</v>
      </c>
      <c r="AR60" s="356">
        <v>-28.8</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551</v>
      </c>
      <c r="AL61" s="357"/>
      <c r="AM61" s="358">
        <v>1227760</v>
      </c>
      <c r="AN61" s="359">
        <v>63321</v>
      </c>
      <c r="AO61" s="360">
        <v>0.8</v>
      </c>
      <c r="AP61" s="361">
        <v>72751</v>
      </c>
      <c r="AQ61" s="362">
        <v>-0.1</v>
      </c>
      <c r="AR61" s="348">
        <v>0.9</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546</v>
      </c>
      <c r="AM62" s="351">
        <v>557695</v>
      </c>
      <c r="AN62" s="352">
        <v>28779</v>
      </c>
      <c r="AO62" s="353">
        <v>80.900000000000006</v>
      </c>
      <c r="AP62" s="354">
        <v>35836</v>
      </c>
      <c r="AQ62" s="355">
        <v>0.3</v>
      </c>
      <c r="AR62" s="356">
        <v>80.599999999999994</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DfO85L9XW1A0d7kg4KWKf5dra07BOCgQZ/E2U4BnQTBjF9NrMq77zL3lbQV7mek0PwEcu3FDUDwXFIWTVwWhVw==" saltValue="5F+Qk3Ic5kxkIsGvhd8J+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YZEM6NpuHT1nxboNOvdYeGhh1fc/Haw2JrjZN8WFqwR3TNUOxSFdIRTFM2mXwwoZuqPAqNgJEHwV5lbsMSUhw==" saltValue="7MmrqbHJYj2qMYl9Aybjr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oo2Fo6DwdVf0Mzs9c9mf2VDfbmuOSmx1xKvGKw9NflIuduD5iF32a9fE5xQW75herd129aNTrLc+H8gDEj3Sg==" saltValue="PAG4xw8YVaPy5WM2x+K7i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209" t="s">
        <v>3</v>
      </c>
      <c r="D47" s="1209"/>
      <c r="E47" s="1210"/>
      <c r="F47" s="11">
        <v>1.85</v>
      </c>
      <c r="G47" s="12">
        <v>4.13</v>
      </c>
      <c r="H47" s="12">
        <v>7.95</v>
      </c>
      <c r="I47" s="12">
        <v>3.7</v>
      </c>
      <c r="J47" s="13">
        <v>2.6</v>
      </c>
    </row>
    <row r="48" spans="2:10" ht="57.75" customHeight="1" x14ac:dyDescent="0.15">
      <c r="B48" s="14"/>
      <c r="C48" s="1211" t="s">
        <v>4</v>
      </c>
      <c r="D48" s="1211"/>
      <c r="E48" s="1212"/>
      <c r="F48" s="15">
        <v>3.02</v>
      </c>
      <c r="G48" s="16">
        <v>3.84</v>
      </c>
      <c r="H48" s="16">
        <v>5.33</v>
      </c>
      <c r="I48" s="16">
        <v>3.78</v>
      </c>
      <c r="J48" s="17">
        <v>4.32</v>
      </c>
    </row>
    <row r="49" spans="2:10" ht="57.75" customHeight="1" thickBot="1" x14ac:dyDescent="0.2">
      <c r="B49" s="18"/>
      <c r="C49" s="1213" t="s">
        <v>5</v>
      </c>
      <c r="D49" s="1213"/>
      <c r="E49" s="1214"/>
      <c r="F49" s="19">
        <v>0.81</v>
      </c>
      <c r="G49" s="20">
        <v>3.16</v>
      </c>
      <c r="H49" s="20">
        <v>5.56</v>
      </c>
      <c r="I49" s="20" t="s">
        <v>560</v>
      </c>
      <c r="J49" s="21" t="s">
        <v>561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gt2Rf62wscMwHA8TJnoNv9yTPNQ+rCXaW3KfxT9REsPlBcvgbAt0YR9GNejid+cuz8D/ROTRkND+lgAoVfhQnA==" saltValue="B86HYSX7gUmP1g4pixqox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2019-10-25T08:03:47Z</cp:lastPrinted>
  <dcterms:created xsi:type="dcterms:W3CDTF">2019-02-14T03:56:09Z</dcterms:created>
  <dcterms:modified xsi:type="dcterms:W3CDTF">2019-10-30T02:20:55Z</dcterms:modified>
  <cp:category/>
</cp:coreProperties>
</file>