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0490" windowHeight="7635" tabRatio="6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<sst xmlns="http://schemas.openxmlformats.org/spreadsheetml/2006/main" count="1099" uniqueCount="610">
  <si>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</si>
  <si>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</si>
  <si>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</si>
  <si>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</si>
  <si>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</si>
  <si>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</si>
  <si>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</si>
  <si>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</si>
  <si>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</si>
  <si>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</si>
  <si>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</si>
  <si>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</si>
  <si>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</si>
  <si>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</si>
  <si>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</si>
  <si>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</si>
  <si>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</si>
  <si>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</si>
  <si>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</si>
  <si>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</si>
  <si>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</si>
  <si>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</si>
  <si>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</si>
  <si>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</si>
  <si>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</si>
  <si>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</si>
  <si>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</si>
  <si>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</si>
  <si>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</si>
  <si>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</si>
  <si>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</si>
  <si>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</si>
  <si>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</si>
  <si>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</si>
  <si>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</si>
  <si>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</si>
  <si>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</si>
  <si>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</si>
  <si>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</si>
  <si>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</si>
  <si>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</si>
  <si>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</si>
  <si>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</si>
  <si>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</si>
  <si>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</si>
  <si>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</si>
  <si>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</si>
  <si>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</si>
  <si>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</si>
  <si>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</si>
  <si>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</si>
  <si>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</si>
  <si>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</si>
  <si>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</si>
  <si>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</si>
  <si>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</si>
  <si>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</si>
  <si>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</si>
  <si>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</si>
  <si>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</si>
  <si>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</si>
  <si>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</si>
  <si>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</si>
  <si>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</si>
  <si>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</si>
  <si>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</si>
  <si>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</si>
  <si>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</si>
  <si>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</si>
  <si>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</si>
  <si>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</si>
  <si>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</si>
  <si>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</si>
  <si>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</si>
  <si>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</si>
  <si>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</si>
  <si>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</si>
  <si>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</si>
  <si>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</si>
  <si>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</si>
  <si>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</si>
  <si>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</si>
  <si>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</si>
  <si>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</si>
  <si>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</si>
  <si>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</si>
  <si>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</si>
  <si>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</si>
  <si>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</si>
  <si>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</si>
  <si>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</si>
  <si>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</si>
  <si>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</si>
  <si>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</si>
  <si>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</si>
  <si>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</si>
  <si>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</si>
  <si>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</si>
  <si>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</si>
  <si>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</si>
  <si>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</si>
  <si>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</si>
  <si>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</si>
  <si>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</si>
  <si>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</si>
  <si>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</si>
  <si>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</si>
  <si>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</si>
  <si>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</si>
  <si>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</si>
  <si>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</si>
  <si>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</si>
  <si>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</si>
  <si>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</si>
  <si>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</si>
  <si>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</si>
  <si>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</si>
  <si>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</si>
  <si>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</si>
  <si>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</si>
  <si>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</si>
  <si>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</si>
  <si>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</si>
  <si>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</si>
  <si>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</si>
  <si>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</si>
  <si>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</si>
  <si>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</si>
  <si>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</si>
  <si>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</si>
  <si>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</si>
  <si>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</si>
  <si>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</si>
  <si>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</si>
  <si>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</si>
  <si>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</si>
  <si>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</si>
  <si>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</si>
  <si>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</si>
  <si>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</si>
  <si>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</si>
  <si>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</si>
  <si>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</si>
  <si>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</si>
  <si>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</si>
  <si>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</si>
  <si>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</si>
  <si>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</si>
  <si>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</si>
  <si>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</si>
  <si>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</si>
  <si>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</si>
  <si>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</si>
  <si>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</si>
  <si>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</si>
  <si>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</si>
  <si>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</si>
  <si>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</si>
  <si>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</si>
  <si>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</si>
  <si>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</si>
  <si>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</si>
  <si>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</si>
  <si>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</si>
  <si>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</si>
  <si>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</si>
  <si>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</si>
  <si>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</si>
  <si>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</si>
  <si>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</si>
  <si>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</si>
  <si>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</si>
  <si>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</si>
  <si>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</si>
  <si>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</si>
  <si>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</si>
  <si>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</si>
  <si>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</si>
  <si>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</si>
  <si>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</si>
  <si>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</si>
  <si>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</si>
  <si>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</si>
  <si>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</si>
  <si>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</si>
  <si>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</si>
  <si>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</si>
  <si>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</si>
  <si>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</si>
  <si>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</si>
  <si>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</si>
  <si>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</si>
  <si>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</si>
  <si>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</si>
  <si>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</si>
  <si>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</si>
  <si>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</si>
  <si>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</si>
  <si>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</si>
  <si>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</si>
  <si>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</si>
  <si>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</si>
  <si>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</si>
  <si>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</si>
  <si>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</si>
  <si>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</si>
  <si>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</si>
  <si>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</si>
  <si>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</si>
  <si>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</si>
  <si>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</si>
  <si>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</si>
  <si>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</si>
  <si>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奈良県大淀町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</si>
  <si>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</si>
  <si>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</si>
  <si>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</si>
  <si>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</si>
  <si>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</si>
  <si>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</si>
  <si>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</si>
  <si>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</si>
  <si>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</si>
  <si>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</si>
  <si>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</si>
  <si>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</si>
  <si>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</si>
  <si>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</si>
  <si>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</si>
  <si>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</si>
  <si>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</si>
  <si>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</si>
  <si>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</si>
  <si>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</si>
  <si>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</si>
  <si>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</si>
  <si>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</si>
  <si>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</si>
  <si>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</si>
  <si>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</si>
  <si>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</si>
  <si>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</si>
  <si>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</si>
  <si>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</si>
  <si>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</si>
  <si>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</si>
  <si>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</si>
  <si>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</si>
  <si>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</si>
  <si>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</si>
  <si>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</si>
  <si>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</si>
  <si>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</si>
  <si>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</si>
  <si>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</si>
  <si>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</si>
  <si>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</si>
  <si>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</si>
  <si>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</si>
  <si>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</si>
  <si>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</si>
  <si>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</si>
  <si>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</si>
  <si>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</si>
  <si>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</si>
  <si>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</si>
  <si>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</si>
  <si>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</si>
  <si>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</si>
  <si>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</si>
  <si>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</si>
  <si>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</si>
  <si>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</si>
  <si>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</si>
  <si>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</si>
  <si>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</si>
  <si>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</si>
  <si>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</si>
  <si>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</si>
  <si>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</si>
  <si>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</si>
  <si>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</si>
  <si>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</si>
  <si>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</si>
  <si>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</si>
  <si>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</si>
  <si>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</si>
  <si>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</si>
  <si>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</si>
  <si>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</si>
  <si>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</si>
  <si>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</si>
  <si>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</si>
  <si>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</si>
  <si>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</si>
  <si>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</si>
  <si>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</si>
  <si>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</si>
  <si>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</si>
  <si>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</si>
  <si>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</si>
  <si>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</si>
  <si>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</si>
  <si>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</si>
  <si>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</si>
  <si>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</si>
  <si>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</si>
  <si>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</si>
  <si>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</si>
  <si>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</si>
  <si>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</si>
  <si>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</si>
  <si>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</si>
  <si>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</si>
  <si>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</si>
  <si>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</si>
  <si>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</si>
  <si>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</si>
  <si>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</si>
  <si>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</si>
  <si>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</si>
  <si>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</si>
  <si>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</si>
  <si>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</si>
  <si>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</si>
  <si>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</si>
  <si>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</si>
  <si>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</si>
  <si>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</si>
  <si>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</si>
  <si>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</si>
  <si>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</si>
  <si>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</si>
  <si>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</si>
  <si>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</si>
  <si>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</si>
  <si>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</si>
  <si>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</si>
  <si>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</si>
  <si>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</si>
  <si>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</si>
  <si>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</si>
  <si>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</si>
  <si>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</si>
  <si>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</si>
  <si>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</si>
  <si>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</si>
  <si>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</si>
  <si>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</si>
  <si>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</si>
  <si>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</si>
  <si>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</si>
  <si>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</si>
  <si>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</si>
  <si>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</si>
  <si>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</si>
  <si>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</si>
  <si>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</si>
  <si>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</si>
  <si>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</si>
  <si>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</si>
  <si>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</si>
  <si>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</si>
  <si>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奈良県大淀町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</si>
  <si>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</si>
  <si>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</si>
  <si>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</si>
  <si>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</si>
  <si>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</si>
  <si>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</si>
  <si>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</si>
  <si>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</si>
  <si>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</si>
  <si>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</si>
  <si>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</si>
  <si>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</si>
  <si>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</si>
  <si>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</si>
  <si>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</si>
  <si>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</si>
  <si>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</si>
  <si>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</si>
  <si>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</si>
  <si>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</si>
  <si>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</si>
  <si>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</si>
  <si>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</si>
  <si>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</si>
  <si>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</si>
  <si>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</si>
  <si>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</si>
  <si>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</si>
  <si>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</si>
  <si>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</si>
  <si>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</si>
  <si>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</si>
  <si>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</si>
  <si>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</si>
  <si>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</si>
  <si>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</si>
  <si>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</si>
  <si>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</si>
  <si>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</si>
  <si>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</si>
  <si>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</si>
  <si>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</si>
  <si>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</si>
  <si>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</si>
  <si>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</si>
  <si>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</si>
  <si>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</si>
  <si>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</si>
  <si>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</si>
  <si>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</si>
  <si>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</si>
  <si>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</si>
  <si>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</si>
  <si>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</si>
  <si>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</si>
  <si>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</si>
  <si>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</si>
  <si>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</si>
  <si>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</si>
  <si>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</si>
  <si>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</si>
  <si>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</si>
  <si>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</si>
  <si>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</si>
  <si>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</si>
  <si>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</si>
  <si>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</si>
  <si>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</si>
  <si>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</si>
  <si>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</si>
  <si>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</si>
  <si>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</si>
  <si>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</si>
  <si>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</si>
  <si>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</si>
  <si>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</si>
  <si>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</si>
  <si>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</si>
  <si>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</si>
  <si>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</si>
  <si>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</si>
  <si>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</si>
  <si>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</si>
  <si>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</si>
  <si>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</si>
  <si>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</si>
  <si>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</si>
  <si>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</si>
  <si>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</si>
  <si>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</si>
  <si>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</si>
  <si>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</si>
  <si>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</si>
  <si>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</si>
  <si>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</si>
  <si>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</si>
  <si>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</si>
  <si>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</si>
  <si>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</si>
  <si>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</si>
  <si>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</si>
  <si>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</si>
  <si>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</si>
  <si>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</si>
  <si>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</si>
  <si>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</si>
  <si>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</si>
  <si>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</si>
  <si>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</si>
  <si>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</si>
  <si>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</si>
  <si>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</si>
  <si>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</si>
  <si>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</si>
  <si>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</si>
  <si>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</si>
  <si>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</si>
  <si>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</si>
  <si>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</si>
  <si>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</si>
  <si>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</si>
  <si>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</si>
  <si>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</si>
  <si>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</si>
  <si>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</si>
  <si>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</si>
  <si>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</si>
  <si>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</si>
  <si>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</si>
  <si>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</si>
  <si>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</si>
  <si>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</si>
  <si>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</si>
  <si>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</si>
  <si>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</si>
  <si>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</si>
  <si>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</si>
  <si>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</si>
  <si>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</si>
  <si>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</si>
  <si>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</si>
  <si>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</si>
  <si>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</si>
  <si>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</si>
  <si>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</si>
  <si>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</si>
  <si>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</si>
  <si>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</si>
  <si>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</si>
  <si>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</si>
  <si>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</si>
  <si>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</si>
  <si>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</si>
  <si>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</si>
  <si>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</si>
  <si>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</si>
  <si>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</si>
  <si>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</si>
  <si>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</si>
  <si>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</si>
  <si>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</si>
  <si>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</si>
  <si>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</si>
  <si>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</si>
  <si>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</si>
  <si>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</si>
  <si>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</si>
  <si>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</si>
  <si>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</si>
  <si>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</si>
  <si>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</si>
  <si>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</si>
  <si>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</si>
  <si>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</si>
  <si>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</si>
  <si>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</si>
  <si>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</si>
  <si>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</si>
  <si>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</si>
  <si>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</si>
  <si>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</si>
  <si>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</si>
  <si>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</si>
  <si>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</si>
  <si>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</si>
  <si>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</si>
  <si>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</si>
  <si>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</si>
  <si>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</si>
  <si>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</si>
  <si>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</si>
  <si>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</si>
  <si>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</si>
  <si>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</si>
  <si>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</si>
  <si>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</si>
  <si>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</si>
  <si>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</si>
  <si>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</si>
  <si>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</si>
  <si>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3.95</t>
  </si>
  <si>
    <t>▲ 1.23</t>
  </si>
  <si>
    <t>▲ 6.02</t>
  </si>
  <si>
    <t>水道事業会計</t>
  </si>
  <si>
    <t>下水道事業会計</t>
  </si>
  <si>
    <t>国民健康保険事業特別会計</t>
  </si>
  <si>
    <t>一般会計</t>
  </si>
  <si>
    <t>介護保険事業特別会計</t>
  </si>
  <si>
    <t>住宅改修資金等貸付金特別会計</t>
  </si>
  <si>
    <t>後期高齢者医療特別会計</t>
  </si>
  <si>
    <t>公園墓地維持管理特別会計</t>
  </si>
  <si>
    <t>その他会計（赤字）</t>
  </si>
  <si>
    <t>その他会計（黒字）</t>
  </si>
  <si>
    <t>奈良県広域消防組合</t>
    <rPh sb="0" eb="3">
      <t>ナラケン</t>
    </rPh>
    <rPh sb="3" eb="5">
      <t>コウイキ</t>
    </rPh>
    <rPh sb="5" eb="7">
      <t>ショウボウ</t>
    </rPh>
    <rPh sb="7" eb="9">
      <t>クミアイ</t>
    </rPh>
    <phoneticPr fontId="31"/>
  </si>
  <si>
    <t>南和広域衛生組合</t>
    <rPh sb="0" eb="2">
      <t>ナンワ</t>
    </rPh>
    <rPh sb="2" eb="4">
      <t>コウイキ</t>
    </rPh>
    <rPh sb="4" eb="6">
      <t>エイセイ</t>
    </rPh>
    <rPh sb="6" eb="8">
      <t>クミアイ</t>
    </rPh>
    <phoneticPr fontId="31"/>
  </si>
  <si>
    <t>奈良県市町村総合事務組合</t>
    <rPh sb="0" eb="3">
      <t>ナラケン</t>
    </rPh>
    <rPh sb="3" eb="6">
      <t>シチョウソン</t>
    </rPh>
    <rPh sb="6" eb="8">
      <t>ソウゴウ</t>
    </rPh>
    <rPh sb="8" eb="10">
      <t>ジム</t>
    </rPh>
    <rPh sb="10" eb="12">
      <t>クミアイ</t>
    </rPh>
    <phoneticPr fontId="31"/>
  </si>
  <si>
    <t>奈良県後期高齢者医療広域連合</t>
    <rPh sb="0" eb="3">
      <t>ナラケン</t>
    </rPh>
    <rPh sb="3" eb="5">
      <t>コウキ</t>
    </rPh>
    <rPh sb="5" eb="8">
      <t>コウレイシャ</t>
    </rPh>
    <rPh sb="8" eb="10">
      <t>イリョウ</t>
    </rPh>
    <rPh sb="10" eb="12">
      <t>コウイキ</t>
    </rPh>
    <rPh sb="12" eb="14">
      <t>レンゴウ</t>
    </rPh>
    <phoneticPr fontId="31"/>
  </si>
  <si>
    <t>奈良県広域水質検査センター組合</t>
    <rPh sb="0" eb="3">
      <t>ナラケン</t>
    </rPh>
    <rPh sb="3" eb="5">
      <t>コウイキ</t>
    </rPh>
    <rPh sb="5" eb="7">
      <t>スイシツ</t>
    </rPh>
    <rPh sb="7" eb="9">
      <t>ケンサ</t>
    </rPh>
    <rPh sb="13" eb="15">
      <t>クミアイ</t>
    </rPh>
    <phoneticPr fontId="31"/>
  </si>
  <si>
    <t>南和広域医療企業団</t>
    <rPh sb="0" eb="2">
      <t>ナンワ</t>
    </rPh>
    <rPh sb="2" eb="4">
      <t>コウイキ</t>
    </rPh>
    <rPh sb="4" eb="6">
      <t>イリョウ</t>
    </rPh>
    <rPh sb="6" eb="8">
      <t>キギョウ</t>
    </rPh>
    <rPh sb="8" eb="9">
      <t>ダン</t>
    </rPh>
    <phoneticPr fontId="31"/>
  </si>
  <si>
    <t>さくら広域環境衛生組合</t>
    <rPh sb="3" eb="5">
      <t>コウイキ</t>
    </rPh>
    <rPh sb="5" eb="7">
      <t>カンキョウ</t>
    </rPh>
    <rPh sb="7" eb="9">
      <t>エイセイ</t>
    </rPh>
    <rPh sb="9" eb="11">
      <t>クミアイ</t>
    </rPh>
    <phoneticPr fontId="2"/>
  </si>
  <si>
    <t>-</t>
    <phoneticPr fontId="2"/>
  </si>
  <si>
    <t>-</t>
    <phoneticPr fontId="2"/>
  </si>
  <si>
    <t>大淀町土地開発公社</t>
    <rPh sb="0" eb="3">
      <t>オオヨドチョウ</t>
    </rPh>
    <rPh sb="3" eb="5">
      <t>トチ</t>
    </rPh>
    <rPh sb="5" eb="7">
      <t>カイハツ</t>
    </rPh>
    <rPh sb="7" eb="9">
      <t>コウシャ</t>
    </rPh>
    <phoneticPr fontId="31"/>
  </si>
  <si>
    <t>吉野郡大淀振興センター</t>
    <rPh sb="0" eb="3">
      <t>ヨシノグン</t>
    </rPh>
    <rPh sb="3" eb="5">
      <t>オオヨド</t>
    </rPh>
    <rPh sb="5" eb="7">
      <t>シンコウ</t>
    </rPh>
    <phoneticPr fontId="31"/>
  </si>
  <si>
    <t>ふるさと創生整備基金</t>
    <rPh sb="4" eb="6">
      <t>ソウセイ</t>
    </rPh>
    <rPh sb="6" eb="8">
      <t>セイビ</t>
    </rPh>
    <rPh sb="8" eb="10">
      <t>キキン</t>
    </rPh>
    <phoneticPr fontId="11"/>
  </si>
  <si>
    <t>特定事業資金積立基金</t>
    <rPh sb="0" eb="2">
      <t>トクテイ</t>
    </rPh>
    <rPh sb="2" eb="4">
      <t>ジギョウ</t>
    </rPh>
    <rPh sb="4" eb="6">
      <t>シキン</t>
    </rPh>
    <rPh sb="6" eb="8">
      <t>ツミタテ</t>
    </rPh>
    <rPh sb="8" eb="10">
      <t>キキン</t>
    </rPh>
    <phoneticPr fontId="11"/>
  </si>
  <si>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</si>
  <si>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</si>
  <si>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公園墓地維持管理基金</t>
    <rPh sb="0" eb="2">
      <t>コウエン</t>
    </rPh>
    <rPh sb="2" eb="4">
      <t>ボチ</t>
    </rPh>
    <rPh sb="4" eb="6">
      <t>イジ</t>
    </rPh>
    <rPh sb="6" eb="8">
      <t>カンリ</t>
    </rPh>
    <rPh sb="8" eb="10">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</si>
  <si>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</si>
  <si>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</si>
  <si>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</si>
  <si>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</si>
  <si>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</si>
  <si>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</si>
  <si>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対象期間中は将来負担比率が計上されていないため、グラフには表れていないが、上で述べたとおり有形固定資産減価償却率は上昇していくことが見込まれる。
財政状況を勘案しながら、平成２８年度に策定した公共施設等総合管理計画に基づき、適切なマネジメントを行っていく必要がある。</t>
    <rPh sb="0" eb="2">
      <t>タイショウ</t>
    </rPh>
    <rPh sb="2" eb="5">
      <t>キカンチュウ</t>
    </rPh>
    <rPh sb="6" eb="8">
      <t>ショウライ</t>
    </rPh>
    <rPh sb="8" eb="10">
      <t>フタン</t>
    </rPh>
    <rPh sb="10" eb="12">
      <t>ヒリツ</t>
    </rPh>
    <rPh sb="13" eb="15">
      <t>ケイジョウ</t>
    </rPh>
    <rPh sb="29" eb="30">
      <t>アラワ</t>
    </rPh>
    <rPh sb="37" eb="38">
      <t>ウエ</t>
    </rPh>
    <rPh sb="39" eb="40">
      <t>ノ</t>
    </rPh>
    <rPh sb="45" eb="47">
      <t>ユウケイ</t>
    </rPh>
    <rPh sb="47" eb="49">
      <t>コテイ</t>
    </rPh>
    <rPh sb="49" eb="51">
      <t>シサン</t>
    </rPh>
    <rPh sb="51" eb="53">
      <t>ゲンカ</t>
    </rPh>
    <rPh sb="53" eb="55">
      <t>ショウキャク</t>
    </rPh>
    <rPh sb="55" eb="56">
      <t>リツ</t>
    </rPh>
    <rPh sb="57" eb="59">
      <t>ジョウショウ</t>
    </rPh>
    <rPh sb="66" eb="68">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</si>
  <si>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</si>
  <si>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</si>
  <si>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</si>
  <si>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</si>
  <si>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</si>
  <si>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</si>
  <si>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対象期間中は将来負担比率が計上されていないため、グラフには表れていないが、実質公債費比率は上昇傾向にある。
今後も状況に注視しながら、将来世代に対して多額の負担を残すことがないよう基金や起債の適正な管理に努めていく。</t>
    <rPh sb="0" eb="2">
      <t>タイショウ</t>
    </rPh>
    <rPh sb="2" eb="5">
      <t>キカンチュウ</t>
    </rPh>
    <rPh sb="6" eb="8">
      <t>ショウライ</t>
    </rPh>
    <rPh sb="8" eb="10">
      <t>フタン</t>
    </rPh>
    <rPh sb="10" eb="12">
      <t>ヒリツ</t>
    </rPh>
    <rPh sb="13" eb="15">
      <t>ケイジョウ</t>
    </rPh>
    <rPh sb="29" eb="30">
      <t>アラワ</t>
    </rPh>
    <rPh sb="37" eb="39">
      <t>ジッシツ</t>
    </rPh>
    <rPh sb="39" eb="42">
      <t>コウサイヒ</t>
    </rPh>
    <rPh sb="42" eb="44">
      <t>ヒリツ</t>
    </rPh>
    <rPh sb="45" eb="47">
      <t>ジョウショウ</t>
    </rPh>
    <rPh sb="47" eb="49">
      <t>ケイコウ</t>
    </rPh>
    <rPh sb="54" eb="56">
      <t>コンゴ</t>
    </rPh>
    <rPh sb="57" eb="59">
      <t>ジョウキョウ</t>
    </rPh>
    <rPh sb="60" eb="62">
      <t>チュウシ</t>
    </rPh>
    <rPh sb="67" eb="69">
      <t>ショウライ</t>
    </rPh>
    <rPh sb="69" eb="71">
      <t>セダイ</t>
    </rPh>
    <rPh sb="72" eb="73">
      <t>タイ</t>
    </rPh>
    <rPh sb="75" eb="77">
      <t>タガク</t>
    </rPh>
    <rPh sb="78" eb="80">
      <t>フタン</t>
    </rPh>
    <rPh sb="81" eb="82">
      <t>ノコ</t>
    </rPh>
    <rPh sb="90" eb="92">
      <t>キキン</t>
    </rPh>
    <rPh sb="93" eb="95">
      <t>キサイ</t>
    </rPh>
    <rPh sb="96" eb="98">
      <t>テキセイ</t>
    </rPh>
    <rPh sb="99" eb="101">
      <t>カンリ</t>
    </rPh>
    <rPh sb="102" eb="103">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</si>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</sst>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4052-43FD-8511-766C5F49D4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29799</c:v>
                </c:pt>
                <c:pt idx="1">
                  <c:v>15233</c:v>
                </c:pt>
                <c:pt idx="2">
                  <c:v>33798</c:v>
                </c:pt>
                <c:pt idx="3">
                  <c:v>23507</c:v>
                </c:pt>
                <c:pt idx="4">
                  <c:v>16990</c:v>
                </c:pt>
              </c:numCache>
            </c:numRef>
          </c:val>
          <c:smooth val="0"/>
          <c:extLst xmlns:c16r2="http://schemas.microsoft.com/office/drawing/2015/06/chart">
            <c:ext xmlns:c16="http://schemas.microsoft.com/office/drawing/2014/chart" uri="{C3380CC4-5D6E-409C-BE32-E72D297353CC}">
              <c16:uniqueId val="{00000001-4052-43FD-8511-766C5F49D4FD}"/>
            </c:ext>
          </c:extLst>
        </c:ser>
        <c:dLbls>
          <c:showLegendKey val="0"/>
          <c:showVal val="0"/>
          <c:showCatName val="0"/>
          <c:showSerName val="0"/>
          <c:showPercent val="0"/>
          <c:showBubbleSize val="0"/>
        </c:dLbls>
        <c:marker val="1"/>
        <c:smooth val="0"/>
        <c:axId val="421624448"/>
        <c:axId val="421622880"/>
      </c:lineChart>
      <c:catAx>
        <c:axId val="42162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622880"/>
        <c:crosses val="autoZero"/>
        <c:auto val="1"/>
        <c:lblAlgn val="ctr"/>
        <c:lblOffset val="100"/>
        <c:tickLblSkip val="1"/>
        <c:tickMarkSkip val="1"/>
        <c:noMultiLvlLbl val="0"/>
      </c:catAx>
      <c:valAx>
        <c:axId val="421622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62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1.1299999999999999</c:v>
                </c:pt>
                <c:pt idx="1">
                  <c:v>1.07</c:v>
                </c:pt>
                <c:pt idx="2">
                  <c:v>1.27</c:v>
                </c:pt>
                <c:pt idx="3">
                  <c:v>1.28</c:v>
                </c:pt>
                <c:pt idx="4">
                  <c:v>1.05</c:v>
                </c:pt>
              </c:numCache>
            </c:numRef>
          </c:val>
          <c:extLst xmlns:c16r2="http://schemas.microsoft.com/office/drawing/2015/06/chart">
            <c:ext xmlns:c16="http://schemas.microsoft.com/office/drawing/2014/chart" uri="{C3380CC4-5D6E-409C-BE32-E72D297353CC}">
              <c16:uniqueId val="{00000000-3BB6-4AC0-8076-372CFA5CA4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44.3</c:v>
                </c:pt>
                <c:pt idx="1">
                  <c:v>40.98</c:v>
                </c:pt>
                <c:pt idx="2">
                  <c:v>40.43</c:v>
                </c:pt>
                <c:pt idx="3">
                  <c:v>41.26</c:v>
                </c:pt>
                <c:pt idx="4">
                  <c:v>35.57</c:v>
                </c:pt>
              </c:numCache>
            </c:numRef>
          </c:val>
          <c:extLst xmlns:c16r2="http://schemas.microsoft.com/office/drawing/2015/06/chart">
            <c:ext xmlns:c16="http://schemas.microsoft.com/office/drawing/2014/chart" uri="{C3380CC4-5D6E-409C-BE32-E72D297353CC}">
              <c16:uniqueId val="{00000001-3BB6-4AC0-8076-372CFA5CA435}"/>
            </c:ext>
          </c:extLst>
        </c:ser>
        <c:dLbls>
          <c:showLegendKey val="0"/>
          <c:showVal val="0"/>
          <c:showCatName val="0"/>
          <c:showSerName val="0"/>
          <c:showPercent val="0"/>
          <c:showBubbleSize val="0"/>
        </c:dLbls>
        <c:gapWidth val="250"/>
        <c:overlap val="100"/>
        <c:axId val="421623272"/>
        <c:axId val="421619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0.87</c:v>
                </c:pt>
                <c:pt idx="1">
                  <c:v>-3.95</c:v>
                </c:pt>
                <c:pt idx="2">
                  <c:v>0.14000000000000001</c:v>
                </c:pt>
                <c:pt idx="3">
                  <c:v>-1.23</c:v>
                </c:pt>
                <c:pt idx="4">
                  <c:v>-6.02</c:v>
                </c:pt>
              </c:numCache>
            </c:numRef>
          </c:val>
          <c:smooth val="0"/>
          <c:extLst xmlns:c16r2="http://schemas.microsoft.com/office/drawing/2015/06/chart">
            <c:ext xmlns:c16="http://schemas.microsoft.com/office/drawing/2014/chart" uri="{C3380CC4-5D6E-409C-BE32-E72D297353CC}">
              <c16:uniqueId val="{00000002-3BB6-4AC0-8076-372CFA5CA435}"/>
            </c:ext>
          </c:extLst>
        </c:ser>
        <c:dLbls>
          <c:showLegendKey val="0"/>
          <c:showVal val="0"/>
          <c:showCatName val="0"/>
          <c:showSerName val="0"/>
          <c:showPercent val="0"/>
          <c:showBubbleSize val="0"/>
        </c:dLbls>
        <c:marker val="1"/>
        <c:smooth val="0"/>
        <c:axId val="421623272"/>
        <c:axId val="421619352"/>
      </c:lineChart>
      <c:catAx>
        <c:axId val="42162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619352"/>
        <c:crosses val="autoZero"/>
        <c:auto val="1"/>
        <c:lblAlgn val="ctr"/>
        <c:lblOffset val="100"/>
        <c:tickLblSkip val="1"/>
        <c:tickMarkSkip val="1"/>
        <c:noMultiLvlLbl val="0"/>
      </c:catAx>
      <c:valAx>
        <c:axId val="42161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62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8.08</c:v>
                </c:pt>
                <c:pt idx="2">
                  <c:v>#N/A</c:v>
                </c:pt>
                <c:pt idx="3">
                  <c:v>5.38</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193-4961-8878-2AE1A8C403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93-4961-8878-2AE1A8C4038B}"/>
            </c:ext>
          </c:extLst>
        </c:ser>
        <c:ser>
          <c:idx val="2"/>
          <c:order val="2"/>
          <c:tx>
            <c:strRef>
              <c:f>データシート!$A$29</c:f>
              <c:strCache>
                <c:ptCount val="1"/>
                <c:pt idx="0">
                  <c:v>公園墓地維持管理特別会計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193-4961-8878-2AE1A8C4038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193-4961-8878-2AE1A8C4038B}"/>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0.18</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193-4961-8878-2AE1A8C4038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0.33</c:v>
                </c:pt>
                <c:pt idx="6">
                  <c:v>#N/A</c:v>
                </c:pt>
                <c:pt idx="7">
                  <c:v>1.33</c:v>
                </c:pt>
                <c:pt idx="8">
                  <c:v>#N/A</c:v>
                </c:pt>
                <c:pt idx="9">
                  <c:v>0.9</c:v>
                </c:pt>
              </c:numCache>
            </c:numRef>
          </c:val>
          <c:extLst xmlns:c16r2="http://schemas.microsoft.com/office/drawing/2015/06/chart">
            <c:ext xmlns:c16="http://schemas.microsoft.com/office/drawing/2014/chart" uri="{C3380CC4-5D6E-409C-BE32-E72D297353CC}">
              <c16:uniqueId val="{00000005-E193-4961-8878-2AE1A8C4038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1.1200000000000001</c:v>
                </c:pt>
                <c:pt idx="2">
                  <c:v>#N/A</c:v>
                </c:pt>
                <c:pt idx="3">
                  <c:v>1.06</c:v>
                </c:pt>
                <c:pt idx="4">
                  <c:v>#N/A</c:v>
                </c:pt>
                <c:pt idx="5">
                  <c:v>1.07</c:v>
                </c:pt>
                <c:pt idx="6">
                  <c:v>#N/A</c:v>
                </c:pt>
                <c:pt idx="7">
                  <c:v>1.25</c:v>
                </c:pt>
                <c:pt idx="8">
                  <c:v>#N/A</c:v>
                </c:pt>
                <c:pt idx="9">
                  <c:v>1</c:v>
                </c:pt>
              </c:numCache>
            </c:numRef>
          </c:val>
          <c:extLst xmlns:c16r2="http://schemas.microsoft.com/office/drawing/2015/06/chart">
            <c:ext xmlns:c16="http://schemas.microsoft.com/office/drawing/2014/chart" uri="{C3380CC4-5D6E-409C-BE32-E72D297353CC}">
              <c16:uniqueId val="{00000006-E193-4961-8878-2AE1A8C4038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0.25</c:v>
                </c:pt>
                <c:pt idx="4">
                  <c:v>#N/A</c:v>
                </c:pt>
                <c:pt idx="5">
                  <c:v>0.09</c:v>
                </c:pt>
                <c:pt idx="6">
                  <c:v>#N/A</c:v>
                </c:pt>
                <c:pt idx="7">
                  <c:v>0.87</c:v>
                </c:pt>
                <c:pt idx="8">
                  <c:v>#N/A</c:v>
                </c:pt>
                <c:pt idx="9">
                  <c:v>2.46</c:v>
                </c:pt>
              </c:numCache>
            </c:numRef>
          </c:val>
          <c:extLst xmlns:c16r2="http://schemas.microsoft.com/office/drawing/2015/06/chart">
            <c:ext xmlns:c16="http://schemas.microsoft.com/office/drawing/2014/chart" uri="{C3380CC4-5D6E-409C-BE32-E72D297353CC}">
              <c16:uniqueId val="{00000007-E193-4961-8878-2AE1A8C4038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0.46</c:v>
                </c:pt>
                <c:pt idx="4">
                  <c:v>0</c:v>
                </c:pt>
                <c:pt idx="5">
                  <c:v>0</c:v>
                </c:pt>
                <c:pt idx="6">
                  <c:v>#N/A</c:v>
                </c:pt>
                <c:pt idx="7">
                  <c:v>3</c:v>
                </c:pt>
                <c:pt idx="8">
                  <c:v>#N/A</c:v>
                </c:pt>
                <c:pt idx="9">
                  <c:v>3.07</c:v>
                </c:pt>
              </c:numCache>
            </c:numRef>
          </c:val>
          <c:extLst xmlns:c16r2="http://schemas.microsoft.com/office/drawing/2015/06/chart">
            <c:ext xmlns:c16="http://schemas.microsoft.com/office/drawing/2014/chart" uri="{C3380CC4-5D6E-409C-BE32-E72D297353CC}">
              <c16:uniqueId val="{00000008-E193-4961-8878-2AE1A8C403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25.97</c:v>
                </c:pt>
                <c:pt idx="2">
                  <c:v>#N/A</c:v>
                </c:pt>
                <c:pt idx="3">
                  <c:v>26.12</c:v>
                </c:pt>
                <c:pt idx="4">
                  <c:v>0</c:v>
                </c:pt>
                <c:pt idx="5">
                  <c:v>0</c:v>
                </c:pt>
                <c:pt idx="6">
                  <c:v>#N/A</c:v>
                </c:pt>
                <c:pt idx="7">
                  <c:v>24.18</c:v>
                </c:pt>
                <c:pt idx="8">
                  <c:v>#N/A</c:v>
                </c:pt>
                <c:pt idx="9">
                  <c:v>23.14</c:v>
                </c:pt>
              </c:numCache>
            </c:numRef>
          </c:val>
          <c:extLst xmlns:c16r2="http://schemas.microsoft.com/office/drawing/2015/06/chart">
            <c:ext xmlns:c16="http://schemas.microsoft.com/office/drawing/2014/chart" uri="{C3380CC4-5D6E-409C-BE32-E72D297353CC}">
              <c16:uniqueId val="{00000009-E193-4961-8878-2AE1A8C4038B}"/>
            </c:ext>
          </c:extLst>
        </c:ser>
        <c:dLbls>
          <c:showLegendKey val="0"/>
          <c:showVal val="0"/>
          <c:showCatName val="0"/>
          <c:showSerName val="0"/>
          <c:showPercent val="0"/>
          <c:showBubbleSize val="0"/>
        </c:dLbls>
        <c:gapWidth val="150"/>
        <c:overlap val="100"/>
        <c:axId val="421619744"/>
        <c:axId val="421620920"/>
      </c:barChart>
      <c:catAx>
        <c:axId val="42161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620920"/>
        <c:crosses val="autoZero"/>
        <c:auto val="1"/>
        <c:lblAlgn val="ctr"/>
        <c:lblOffset val="100"/>
        <c:tickLblSkip val="1"/>
        <c:tickMarkSkip val="1"/>
        <c:noMultiLvlLbl val="0"/>
      </c:catAx>
      <c:valAx>
        <c:axId val="421620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619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746</c:v>
                </c:pt>
                <c:pt idx="5">
                  <c:v>769</c:v>
                </c:pt>
                <c:pt idx="8">
                  <c:v>721</c:v>
                </c:pt>
                <c:pt idx="11">
                  <c:v>697</c:v>
                </c:pt>
                <c:pt idx="14">
                  <c:v>723</c:v>
                </c:pt>
              </c:numCache>
            </c:numRef>
          </c:val>
          <c:extLst xmlns:c16r2="http://schemas.microsoft.com/office/drawing/2015/06/chart">
            <c:ext xmlns:c16="http://schemas.microsoft.com/office/drawing/2014/chart" uri="{C3380CC4-5D6E-409C-BE32-E72D297353CC}">
              <c16:uniqueId val="{00000000-6711-4F19-9B41-13DE4D7505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11-4F19-9B41-13DE4D7505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711-4F19-9B41-13DE4D7505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56</c:v>
                </c:pt>
                <c:pt idx="6">
                  <c:v>62</c:v>
                </c:pt>
                <c:pt idx="9">
                  <c:v>84</c:v>
                </c:pt>
                <c:pt idx="12">
                  <c:v>162</c:v>
                </c:pt>
              </c:numCache>
            </c:numRef>
          </c:val>
          <c:extLst xmlns:c16r2="http://schemas.microsoft.com/office/drawing/2015/06/chart">
            <c:ext xmlns:c16="http://schemas.microsoft.com/office/drawing/2014/chart" uri="{C3380CC4-5D6E-409C-BE32-E72D297353CC}">
              <c16:uniqueId val="{00000003-6711-4F19-9B41-13DE4D7505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270</c:v>
                </c:pt>
                <c:pt idx="3">
                  <c:v>291</c:v>
                </c:pt>
                <c:pt idx="6">
                  <c:v>286</c:v>
                </c:pt>
                <c:pt idx="9">
                  <c:v>220</c:v>
                </c:pt>
                <c:pt idx="12">
                  <c:v>225</c:v>
                </c:pt>
              </c:numCache>
            </c:numRef>
          </c:val>
          <c:extLst xmlns:c16r2="http://schemas.microsoft.com/office/drawing/2015/06/chart">
            <c:ext xmlns:c16="http://schemas.microsoft.com/office/drawing/2014/chart" uri="{C3380CC4-5D6E-409C-BE32-E72D297353CC}">
              <c16:uniqueId val="{00000004-6711-4F19-9B41-13DE4D7505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11-4F19-9B41-13DE4D7505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11-4F19-9B41-13DE4D7505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651</c:v>
                </c:pt>
                <c:pt idx="3">
                  <c:v>629</c:v>
                </c:pt>
                <c:pt idx="6">
                  <c:v>635</c:v>
                </c:pt>
                <c:pt idx="9">
                  <c:v>722</c:v>
                </c:pt>
                <c:pt idx="12">
                  <c:v>691</c:v>
                </c:pt>
              </c:numCache>
            </c:numRef>
          </c:val>
          <c:extLst xmlns:c16r2="http://schemas.microsoft.com/office/drawing/2015/06/chart">
            <c:ext xmlns:c16="http://schemas.microsoft.com/office/drawing/2014/chart" uri="{C3380CC4-5D6E-409C-BE32-E72D297353CC}">
              <c16:uniqueId val="{00000007-6711-4F19-9B41-13DE4D750529}"/>
            </c:ext>
          </c:extLst>
        </c:ser>
        <c:dLbls>
          <c:showLegendKey val="0"/>
          <c:showVal val="0"/>
          <c:showCatName val="0"/>
          <c:showSerName val="0"/>
          <c:showPercent val="0"/>
          <c:showBubbleSize val="0"/>
        </c:dLbls>
        <c:gapWidth val="100"/>
        <c:overlap val="100"/>
        <c:axId val="542742168"/>
        <c:axId val="54274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237</c:v>
                </c:pt>
                <c:pt idx="2">
                  <c:v>#N/A</c:v>
                </c:pt>
                <c:pt idx="3">
                  <c:v>#N/A</c:v>
                </c:pt>
                <c:pt idx="4">
                  <c:v>207</c:v>
                </c:pt>
                <c:pt idx="5">
                  <c:v>#N/A</c:v>
                </c:pt>
                <c:pt idx="6">
                  <c:v>#N/A</c:v>
                </c:pt>
                <c:pt idx="7">
                  <c:v>262</c:v>
                </c:pt>
                <c:pt idx="8">
                  <c:v>#N/A</c:v>
                </c:pt>
                <c:pt idx="9">
                  <c:v>#N/A</c:v>
                </c:pt>
                <c:pt idx="10">
                  <c:v>329</c:v>
                </c:pt>
                <c:pt idx="11">
                  <c:v>#N/A</c:v>
                </c:pt>
                <c:pt idx="12">
                  <c:v>#N/A</c:v>
                </c:pt>
                <c:pt idx="13">
                  <c:v>355</c:v>
                </c:pt>
                <c:pt idx="14">
                  <c:v>#N/A</c:v>
                </c:pt>
              </c:numCache>
            </c:numRef>
          </c:val>
          <c:smooth val="0"/>
          <c:extLst xmlns:c16r2="http://schemas.microsoft.com/office/drawing/2015/06/chart">
            <c:ext xmlns:c16="http://schemas.microsoft.com/office/drawing/2014/chart" uri="{C3380CC4-5D6E-409C-BE32-E72D297353CC}">
              <c16:uniqueId val="{00000008-6711-4F19-9B41-13DE4D750529}"/>
            </c:ext>
          </c:extLst>
        </c:ser>
        <c:dLbls>
          <c:showLegendKey val="0"/>
          <c:showVal val="0"/>
          <c:showCatName val="0"/>
          <c:showSerName val="0"/>
          <c:showPercent val="0"/>
          <c:showBubbleSize val="0"/>
        </c:dLbls>
        <c:marker val="1"/>
        <c:smooth val="0"/>
        <c:axId val="542742168"/>
        <c:axId val="542741776"/>
      </c:lineChart>
      <c:catAx>
        <c:axId val="54274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741776"/>
        <c:crosses val="autoZero"/>
        <c:auto val="1"/>
        <c:lblAlgn val="ctr"/>
        <c:lblOffset val="100"/>
        <c:tickLblSkip val="1"/>
        <c:tickMarkSkip val="1"/>
        <c:noMultiLvlLbl val="0"/>
      </c:catAx>
      <c:valAx>
        <c:axId val="54274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74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8318</c:v>
                </c:pt>
                <c:pt idx="5">
                  <c:v>8281</c:v>
                </c:pt>
                <c:pt idx="8">
                  <c:v>8799</c:v>
                </c:pt>
                <c:pt idx="11">
                  <c:v>8777</c:v>
                </c:pt>
                <c:pt idx="14">
                  <c:v>8485</c:v>
                </c:pt>
              </c:numCache>
            </c:numRef>
          </c:val>
          <c:extLst xmlns:c16r2="http://schemas.microsoft.com/office/drawing/2015/06/chart">
            <c:ext xmlns:c16="http://schemas.microsoft.com/office/drawing/2014/chart" uri="{C3380CC4-5D6E-409C-BE32-E72D297353CC}">
              <c16:uniqueId val="{00000000-D777-4942-8439-B4E7AD1CA6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112</c:v>
                </c:pt>
                <c:pt idx="5">
                  <c:v>993</c:v>
                </c:pt>
                <c:pt idx="8">
                  <c:v>1630</c:v>
                </c:pt>
                <c:pt idx="11">
                  <c:v>1836</c:v>
                </c:pt>
                <c:pt idx="14">
                  <c:v>1801</c:v>
                </c:pt>
              </c:numCache>
            </c:numRef>
          </c:val>
          <c:extLst xmlns:c16r2="http://schemas.microsoft.com/office/drawing/2015/06/chart">
            <c:ext xmlns:c16="http://schemas.microsoft.com/office/drawing/2014/chart" uri="{C3380CC4-5D6E-409C-BE32-E72D297353CC}">
              <c16:uniqueId val="{00000001-D777-4942-8439-B4E7AD1CA6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5109</c:v>
                </c:pt>
                <c:pt idx="5">
                  <c:v>4833</c:v>
                </c:pt>
                <c:pt idx="8">
                  <c:v>4832</c:v>
                </c:pt>
                <c:pt idx="11">
                  <c:v>4775</c:v>
                </c:pt>
                <c:pt idx="14">
                  <c:v>4304</c:v>
                </c:pt>
              </c:numCache>
            </c:numRef>
          </c:val>
          <c:extLst xmlns:c16r2="http://schemas.microsoft.com/office/drawing/2015/06/chart">
            <c:ext xmlns:c16="http://schemas.microsoft.com/office/drawing/2014/chart" uri="{C3380CC4-5D6E-409C-BE32-E72D297353CC}">
              <c16:uniqueId val="{00000002-D777-4942-8439-B4E7AD1CA6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77-4942-8439-B4E7AD1CA6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77-4942-8439-B4E7AD1CA6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82</c:v>
                </c:pt>
                <c:pt idx="6">
                  <c:v>73</c:v>
                </c:pt>
                <c:pt idx="9">
                  <c:v>65</c:v>
                </c:pt>
                <c:pt idx="12">
                  <c:v>55</c:v>
                </c:pt>
              </c:numCache>
            </c:numRef>
          </c:val>
          <c:extLst xmlns:c16r2="http://schemas.microsoft.com/office/drawing/2015/06/chart">
            <c:ext xmlns:c16="http://schemas.microsoft.com/office/drawing/2014/chart" uri="{C3380CC4-5D6E-409C-BE32-E72D297353CC}">
              <c16:uniqueId val="{00000005-D777-4942-8439-B4E7AD1CA6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1439</c:v>
                </c:pt>
                <c:pt idx="3">
                  <c:v>1344</c:v>
                </c:pt>
                <c:pt idx="6">
                  <c:v>1925</c:v>
                </c:pt>
                <c:pt idx="9">
                  <c:v>1895</c:v>
                </c:pt>
                <c:pt idx="12">
                  <c:v>1842</c:v>
                </c:pt>
              </c:numCache>
            </c:numRef>
          </c:val>
          <c:extLst xmlns:c16r2="http://schemas.microsoft.com/office/drawing/2015/06/chart">
            <c:ext xmlns:c16="http://schemas.microsoft.com/office/drawing/2014/chart" uri="{C3380CC4-5D6E-409C-BE32-E72D297353CC}">
              <c16:uniqueId val="{00000006-D777-4942-8439-B4E7AD1CA6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321</c:v>
                </c:pt>
                <c:pt idx="3">
                  <c:v>535</c:v>
                </c:pt>
                <c:pt idx="6">
                  <c:v>1474</c:v>
                </c:pt>
                <c:pt idx="9">
                  <c:v>2447</c:v>
                </c:pt>
                <c:pt idx="12">
                  <c:v>2425</c:v>
                </c:pt>
              </c:numCache>
            </c:numRef>
          </c:val>
          <c:extLst xmlns:c16r2="http://schemas.microsoft.com/office/drawing/2015/06/chart">
            <c:ext xmlns:c16="http://schemas.microsoft.com/office/drawing/2014/chart" uri="{C3380CC4-5D6E-409C-BE32-E72D297353CC}">
              <c16:uniqueId val="{00000007-D777-4942-8439-B4E7AD1CA6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3699</c:v>
                </c:pt>
                <c:pt idx="3">
                  <c:v>3616</c:v>
                </c:pt>
                <c:pt idx="6">
                  <c:v>3295</c:v>
                </c:pt>
                <c:pt idx="9">
                  <c:v>3168</c:v>
                </c:pt>
                <c:pt idx="12">
                  <c:v>3528</c:v>
                </c:pt>
              </c:numCache>
            </c:numRef>
          </c:val>
          <c:extLst xmlns:c16r2="http://schemas.microsoft.com/office/drawing/2015/06/chart">
            <c:ext xmlns:c16="http://schemas.microsoft.com/office/drawing/2014/chart" uri="{C3380CC4-5D6E-409C-BE32-E72D297353CC}">
              <c16:uniqueId val="{00000008-D777-4942-8439-B4E7AD1CA6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c:v>
                </c:pt>
                <c:pt idx="3">
                  <c:v>162</c:v>
                </c:pt>
                <c:pt idx="6">
                  <c:v>130</c:v>
                </c:pt>
                <c:pt idx="9">
                  <c:v>98</c:v>
                </c:pt>
                <c:pt idx="12">
                  <c:v>32</c:v>
                </c:pt>
              </c:numCache>
            </c:numRef>
          </c:val>
          <c:extLst xmlns:c16r2="http://schemas.microsoft.com/office/drawing/2015/06/chart">
            <c:ext xmlns:c16="http://schemas.microsoft.com/office/drawing/2014/chart" uri="{C3380CC4-5D6E-409C-BE32-E72D297353CC}">
              <c16:uniqueId val="{00000009-D777-4942-8439-B4E7AD1CA6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6759</c:v>
                </c:pt>
                <c:pt idx="3">
                  <c:v>6740</c:v>
                </c:pt>
                <c:pt idx="6">
                  <c:v>6785</c:v>
                </c:pt>
                <c:pt idx="9">
                  <c:v>6770</c:v>
                </c:pt>
                <c:pt idx="12">
                  <c:v>6490</c:v>
                </c:pt>
              </c:numCache>
            </c:numRef>
          </c:val>
          <c:extLst xmlns:c16r2="http://schemas.microsoft.com/office/drawing/2015/06/chart">
            <c:ext xmlns:c16="http://schemas.microsoft.com/office/drawing/2014/chart" uri="{C3380CC4-5D6E-409C-BE32-E72D297353CC}">
              <c16:uniqueId val="{0000000A-D777-4942-8439-B4E7AD1CA685}"/>
            </c:ext>
          </c:extLst>
        </c:ser>
        <c:dLbls>
          <c:showLegendKey val="0"/>
          <c:showVal val="0"/>
          <c:showCatName val="0"/>
          <c:showSerName val="0"/>
          <c:showPercent val="0"/>
          <c:showBubbleSize val="0"/>
        </c:dLbls>
        <c:gapWidth val="100"/>
        <c:overlap val="100"/>
        <c:axId val="542742560"/>
        <c:axId val="542744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77-4942-8439-B4E7AD1CA685}"/>
            </c:ext>
          </c:extLst>
        </c:ser>
        <c:dLbls>
          <c:showLegendKey val="0"/>
          <c:showVal val="0"/>
          <c:showCatName val="0"/>
          <c:showSerName val="0"/>
          <c:showPercent val="0"/>
          <c:showBubbleSize val="0"/>
        </c:dLbls>
        <c:marker val="1"/>
        <c:smooth val="0"/>
        <c:axId val="542742560"/>
        <c:axId val="542744520"/>
      </c:lineChart>
      <c:catAx>
        <c:axId val="5427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744520"/>
        <c:crosses val="autoZero"/>
        <c:auto val="1"/>
        <c:lblAlgn val="ctr"/>
        <c:lblOffset val="100"/>
        <c:tickLblSkip val="1"/>
        <c:tickMarkSkip val="1"/>
        <c:noMultiLvlLbl val="0"/>
      </c:catAx>
      <c:valAx>
        <c:axId val="54274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74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1949</c:v>
                </c:pt>
                <c:pt idx="1">
                  <c:v>1926</c:v>
                </c:pt>
                <c:pt idx="2">
                  <c:v>1689</c:v>
                </c:pt>
              </c:numCache>
            </c:numRef>
          </c:val>
          <c:extLst xmlns:c16r2="http://schemas.microsoft.com/office/drawing/2015/06/chart">
            <c:ext xmlns:c16="http://schemas.microsoft.com/office/drawing/2014/chart" uri="{C3380CC4-5D6E-409C-BE32-E72D297353CC}">
              <c16:uniqueId val="{00000000-7070-47C7-B1DB-CCD66D63F1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996</c:v>
                </c:pt>
                <c:pt idx="1">
                  <c:v>1008</c:v>
                </c:pt>
                <c:pt idx="2">
                  <c:v>821</c:v>
                </c:pt>
              </c:numCache>
            </c:numRef>
          </c:val>
          <c:extLst xmlns:c16r2="http://schemas.microsoft.com/office/drawing/2015/06/chart">
            <c:ext xmlns:c16="http://schemas.microsoft.com/office/drawing/2014/chart" uri="{C3380CC4-5D6E-409C-BE32-E72D297353CC}">
              <c16:uniqueId val="{00000001-7070-47C7-B1DB-CCD66D63F1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1647</c:v>
                </c:pt>
                <c:pt idx="1">
                  <c:v>1601</c:v>
                </c:pt>
                <c:pt idx="2">
                  <c:v>1554</c:v>
                </c:pt>
              </c:numCache>
            </c:numRef>
          </c:val>
          <c:extLst xmlns:c16r2="http://schemas.microsoft.com/office/drawing/2015/06/chart">
            <c:ext xmlns:c16="http://schemas.microsoft.com/office/drawing/2014/chart" uri="{C3380CC4-5D6E-409C-BE32-E72D297353CC}">
              <c16:uniqueId val="{00000002-7070-47C7-B1DB-CCD66D63F11A}"/>
            </c:ext>
          </c:extLst>
        </c:ser>
        <c:dLbls>
          <c:showLegendKey val="0"/>
          <c:showVal val="0"/>
          <c:showCatName val="0"/>
          <c:showSerName val="0"/>
          <c:showPercent val="0"/>
          <c:showBubbleSize val="0"/>
        </c:dLbls>
        <c:gapWidth val="120"/>
        <c:overlap val="100"/>
        <c:axId val="542742952"/>
        <c:axId val="542746088"/>
      </c:barChart>
      <c:catAx>
        <c:axId val="54274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2746088"/>
        <c:crosses val="autoZero"/>
        <c:auto val="1"/>
        <c:lblAlgn val="ctr"/>
        <c:lblOffset val="100"/>
        <c:tickLblSkip val="1"/>
        <c:tickMarkSkip val="1"/>
        <c:noMultiLvlLbl val="0"/>
      </c:catAx>
      <c:valAx>
        <c:axId val="542746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274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12-45C4-AD73-C425A3EB67C7}"/>
                </c:ext>
                <c:ext xmlns:c15="http://schemas.microsoft.com/office/drawing/2012/chart" uri="{CE6537A1-D6FC-4f65-9D91-7224C49458BB}">
                  <c15:dlblFieldTable>
                    <c15:dlblFTEntry>
                      <c15:txfldGUID>{A083CA26-1740-4F44-8DAD-E919C01D81A8}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12-45C4-AD73-C425A3EB67C7}"/>
                </c:ext>
                <c:ext xmlns:c15="http://schemas.microsoft.com/office/drawing/2012/chart" uri="{CE6537A1-D6FC-4f65-9D91-7224C49458BB}">
                  <c15:dlblFieldTable>
                    <c15:dlblFTEntry>
                      <c15:txfldGUID>{12A861C7-B275-4974-AC10-B57406C66EC1}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12-45C4-AD73-C425A3EB67C7}"/>
                </c:ext>
                <c:ext xmlns:c15="http://schemas.microsoft.com/office/drawing/2012/chart" uri="{CE6537A1-D6FC-4f65-9D91-7224C49458BB}">
                  <c15:dlblFieldTable>
                    <c15:dlblFTEntry>
                      <c15:txfldGUID>{95A2A19F-580D-4468-9554-739A527C0C13}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12-45C4-AD73-C425A3EB67C7}"/>
                </c:ext>
                <c:ext xmlns:c15="http://schemas.microsoft.com/office/drawing/2012/chart" uri="{CE6537A1-D6FC-4f65-9D91-7224C49458BB}">
                  <c15:dlblFieldTable>
                    <c15:dlblFTEntry>
                      <c15:txfldGUID>{F27AD77F-9D86-4C9D-8B5D-526D818C9CE7}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12-45C4-AD73-C425A3EB67C7}"/>
                </c:ext>
                <c:ext xmlns:c15="http://schemas.microsoft.com/office/drawing/2012/chart" uri="{CE6537A1-D6FC-4f65-9D91-7224C49458BB}">
                  <c15:dlblFieldTable>
                    <c15:dlblFTEntry>
                      <c15:txfldGUID>{8025A922-E1A7-4A9F-82B5-7B29E4771ACB}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812-45C4-AD73-C425A3EB67C7}"/>
                </c:ext>
                <c:ext xmlns:c15="http://schemas.microsoft.com/office/drawing/2012/chart" uri="{CE6537A1-D6FC-4f65-9D91-7224C49458BB}">
                  <c15:dlblFieldTable>
                    <c15:dlblFTEntry>
                      <c15:txfldGUID>{E38226EC-3492-43E1-9A8F-E7FBF9D167E6}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812-45C4-AD73-C425A3EB67C7}"/>
                </c:ext>
                <c:ext xmlns:c15="http://schemas.microsoft.com/office/drawing/2012/chart" uri="{CE6537A1-D6FC-4f65-9D91-7224C49458BB}">
                  <c15:dlblFieldTable>
                    <c15:dlblFTEntry>
                      <c15:txfldGUID>{FDF58AD9-7012-4BB0-81D2-7C8D65ED75AC}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812-45C4-AD73-C425A3EB67C7}"/>
                </c:ext>
                <c:ext xmlns:c15="http://schemas.microsoft.com/office/drawing/2012/chart" uri="{CE6537A1-D6FC-4f65-9D91-7224C49458BB}">
                  <c15:dlblFieldTable>
                    <c15:dlblFTEntry>
                      <c15:txfldGUID>{7A41EA33-6778-4600-A34B-EA478E61D61D}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812-45C4-AD73-C425A3EB67C7}"/>
                </c:ext>
                <c:ext xmlns:c15="http://schemas.microsoft.com/office/drawing/2012/chart" uri="{CE6537A1-D6FC-4f65-9D91-7224C49458BB}">
                  <c15:dlblFieldTable>
                    <c15:dlblFTEntry>
                      <c15:txfldGUID>{806295A0-D01E-44E8-ABB7-297553BE6E6D}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812-45C4-AD73-C425A3EB67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12-45C4-AD73-C425A3EB67C7}"/>
                </c:ext>
                <c:ext xmlns:c15="http://schemas.microsoft.com/office/drawing/2012/chart" uri="{CE6537A1-D6FC-4f65-9D91-7224C49458BB}">
                  <c15:dlblFieldTable>
                    <c15:dlblFTEntry>
                      <c15:txfldGUID>{104026DF-2192-4AF2-95A4-D227E71CF297}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812-45C4-AD73-C425A3EB67C7}"/>
                </c:ext>
                <c:ext xmlns:c15="http://schemas.microsoft.com/office/drawing/2012/chart" uri="{CE6537A1-D6FC-4f65-9D91-7224C49458BB}">
                  <c15:dlblFieldTable>
                    <c15:dlblFTEntry>
                      <c15:txfldGUID>{67F5FE61-53CB-4C8E-8BFB-2C418546347B}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812-45C4-AD73-C425A3EB67C7}"/>
                </c:ext>
                <c:ext xmlns:c15="http://schemas.microsoft.com/office/drawing/2012/chart" uri="{CE6537A1-D6FC-4f65-9D91-7224C49458BB}">
                  <c15:dlblFieldTable>
                    <c15:dlblFTEntry>
                      <c15:txfldGUID>{E6444993-F944-4AC5-8FAD-955443023368}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812-45C4-AD73-C425A3EB67C7}"/>
                </c:ext>
                <c:ext xmlns:c15="http://schemas.microsoft.com/office/drawing/2012/chart" uri="{CE6537A1-D6FC-4f65-9D91-7224C49458BB}">
                  <c15:dlblFieldTable>
                    <c15:dlblFTEntry>
                      <c15:txfldGUID>{DDB43B55-824A-453F-AE78-D6575C64FFE3}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812-45C4-AD73-C425A3EB67C7}"/>
                </c:ext>
                <c:ext xmlns:c15="http://schemas.microsoft.com/office/drawing/2012/chart" uri="{CE6537A1-D6FC-4f65-9D91-7224C49458BB}">
                  <c15:dlblFieldTable>
                    <c15:dlblFTEntry>
                      <c15:txfldGUID>{669390E2-6A59-45AA-8897-20C063C83AC8}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812-45C4-AD73-C425A3EB67C7}"/>
                </c:ext>
                <c:ext xmlns:c15="http://schemas.microsoft.com/office/drawing/2012/chart" uri="{CE6537A1-D6FC-4f65-9D91-7224C49458BB}">
                  <c15:dlblFieldTable>
                    <c15:dlblFTEntry>
                      <c15:txfldGUID>{78C059F7-3E82-451F-B5C6-AADC134C86BE}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812-45C4-AD73-C425A3EB67C7}"/>
                </c:ext>
                <c:ext xmlns:c15="http://schemas.microsoft.com/office/drawing/2012/chart" uri="{CE6537A1-D6FC-4f65-9D91-7224C49458BB}">
                  <c15:dlblFieldTable>
                    <c15:dlblFTEntry>
                      <c15:txfldGUID>{39AB236E-562B-4465-8928-60F1E152BC46}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812-45C4-AD73-C425A3EB67C7}"/>
                </c:ext>
                <c:ext xmlns:c15="http://schemas.microsoft.com/office/drawing/2012/chart" uri="{CE6537A1-D6FC-4f65-9D91-7224C49458BB}">
                  <c15:dlblFieldTable>
                    <c15:dlblFTEntry>
                      <c15:txfldGUID>{F0C7FAC2-D14D-4666-8012-A123F524FA0C}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812-45C4-AD73-C425A3EB67C7}"/>
                </c:ext>
                <c:ext xmlns:c15="http://schemas.microsoft.com/office/drawing/2012/chart" uri="{CE6537A1-D6FC-4f65-9D91-7224C49458BB}">
                  <c15:dlblFieldTable>
                    <c15:dlblFTEntry>
                      <c15:txfldGUID>{370A0A64-202E-4A4B-ADC2-0FAFE0975FAB}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xmlns:c16r2="http://schemas.microsoft.com/office/drawing/2015/06/chart">
            <c:ext xmlns:c16="http://schemas.microsoft.com/office/drawing/2014/chart" uri="{C3380CC4-5D6E-409C-BE32-E72D297353CC}">
              <c16:uniqueId val="{00000013-A812-45C4-AD73-C425A3EB67C7}"/>
            </c:ext>
          </c:extLst>
        </c:ser>
        <c:dLbls>
          <c:showLegendKey val="0"/>
          <c:showVal val="1"/>
          <c:showCatName val="0"/>
          <c:showSerName val="0"/>
          <c:showPercent val="0"/>
          <c:showBubbleSize val="0"/>
        </c:dLbls>
        <c:axId val="542746480"/>
        <c:axId val="542746872"/>
      </c:scatterChart>
      <c:valAx>
        <c:axId val="54274648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746872"/>
        <c:crosses val="autoZero"/>
        <c:crossBetween val="midCat"/>
      </c:valAx>
      <c:valAx>
        <c:axId val="542746872"/>
        <c:scaling>
          <c:orientation val="minMax"/>
          <c:max val="39.5"/>
          <c:min val="2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2746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38-4D66-8A69-82695C9FBBF0}"/>
                </c:ext>
                <c:ext xmlns:c15="http://schemas.microsoft.com/office/drawing/2012/chart" uri="{CE6537A1-D6FC-4f65-9D91-7224C49458BB}">
                  <c15:dlblFieldTable>
                    <c15:dlblFTEntry>
                      <c15:txfldGUID>{B1E2DC64-5580-4923-AA68-7DE58C9FC4BD}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38-4D66-8A69-82695C9FBBF0}"/>
                </c:ext>
                <c:ext xmlns:c15="http://schemas.microsoft.com/office/drawing/2012/chart" uri="{CE6537A1-D6FC-4f65-9D91-7224C49458BB}">
                  <c15:dlblFieldTable>
                    <c15:dlblFTEntry>
                      <c15:txfldGUID>{4773DB3A-FE05-4E80-8CC6-46B287115EB3}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38-4D66-8A69-82695C9FBBF0}"/>
                </c:ext>
                <c:ext xmlns:c15="http://schemas.microsoft.com/office/drawing/2012/chart" uri="{CE6537A1-D6FC-4f65-9D91-7224C49458BB}">
                  <c15:dlblFieldTable>
                    <c15:dlblFTEntry>
                      <c15:txfldGUID>{18504C88-2C7D-4379-B09D-E2FE815E2B30}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38-4D66-8A69-82695C9FBBF0}"/>
                </c:ext>
                <c:ext xmlns:c15="http://schemas.microsoft.com/office/drawing/2012/chart" uri="{CE6537A1-D6FC-4f65-9D91-7224C49458BB}">
                  <c15:dlblFieldTable>
                    <c15:dlblFTEntry>
                      <c15:txfldGUID>{EA4225F6-A6D5-4123-8382-01362A2D10DB}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38-4D66-8A69-82695C9FBBF0}"/>
                </c:ext>
                <c:ext xmlns:c15="http://schemas.microsoft.com/office/drawing/2012/chart" uri="{CE6537A1-D6FC-4f65-9D91-7224C49458BB}">
                  <c15:dlblFieldTable>
                    <c15:dlblFTEntry>
                      <c15:txfldGUID>{1A53AED9-97AA-43DB-96F4-B39F23EE6BB6}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38-4D66-8A69-82695C9FBBF0}"/>
                </c:ext>
                <c:ext xmlns:c15="http://schemas.microsoft.com/office/drawing/2012/chart" uri="{CE6537A1-D6FC-4f65-9D91-7224C49458BB}">
                  <c15:dlblFieldTable>
                    <c15:dlblFTEntry>
                      <c15:txfldGUID>{D0952F27-E80F-41FF-AE0B-FC3DFFE2CF93}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38-4D66-8A69-82695C9FBBF0}"/>
                </c:ext>
                <c:ext xmlns:c15="http://schemas.microsoft.com/office/drawing/2012/chart" uri="{CE6537A1-D6FC-4f65-9D91-7224C49458BB}">
                  <c15:dlblFieldTable>
                    <c15:dlblFTEntry>
                      <c15:txfldGUID>{E728787A-BD3F-4A5A-AE36-F23AF1AF5546}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38-4D66-8A69-82695C9FBBF0}"/>
                </c:ext>
                <c:ext xmlns:c15="http://schemas.microsoft.com/office/drawing/2012/chart" uri="{CE6537A1-D6FC-4f65-9D91-7224C49458BB}">
                  <c15:dlblFieldTable>
                    <c15:dlblFTEntry>
                      <c15:txfldGUID>{AF76DA79-A631-427D-9243-BAD11D75BAE7}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38-4D66-8A69-82695C9FBBF0}"/>
                </c:ext>
                <c:ext xmlns:c15="http://schemas.microsoft.com/office/drawing/2012/chart" uri="{CE6537A1-D6FC-4f65-9D91-7224C49458BB}">
                  <c15:dlblFieldTable>
                    <c15:dlblFTEntry>
                      <c15:txfldGUID>{20F13B5E-4973-454D-B1EA-7E6DCE7E5025}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5.6</c:v>
                </c:pt>
                <c:pt idx="16">
                  <c:v>5.8</c:v>
                </c:pt>
                <c:pt idx="24">
                  <c:v>6.6</c:v>
                </c:pt>
                <c:pt idx="32">
                  <c:v>7.7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038-4D66-8A69-82695C9FBB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38-4D66-8A69-82695C9FBBF0}"/>
                </c:ext>
                <c:ext xmlns:c15="http://schemas.microsoft.com/office/drawing/2012/chart" uri="{CE6537A1-D6FC-4f65-9D91-7224C49458BB}">
                  <c15:dlblFieldTable>
                    <c15:dlblFTEntry>
                      <c15:txfldGUID>{65358751-C4D0-4E88-8521-6D4B44F0B439}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38-4D66-8A69-82695C9FBBF0}"/>
                </c:ext>
                <c:ext xmlns:c15="http://schemas.microsoft.com/office/drawing/2012/chart" uri="{CE6537A1-D6FC-4f65-9D91-7224C49458BB}">
                  <c15:dlblFieldTable>
                    <c15:dlblFTEntry>
                      <c15:txfldGUID>{7C13E0A9-BD18-45E3-83ED-64654EBB69EE}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38-4D66-8A69-82695C9FBBF0}"/>
                </c:ext>
                <c:ext xmlns:c15="http://schemas.microsoft.com/office/drawing/2012/chart" uri="{CE6537A1-D6FC-4f65-9D91-7224C49458BB}">
                  <c15:dlblFieldTable>
                    <c15:dlblFTEntry>
                      <c15:txfldGUID>{216077B6-C941-4B30-9794-7AC51FAB1982}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38-4D66-8A69-82695C9FBBF0}"/>
                </c:ext>
                <c:ext xmlns:c15="http://schemas.microsoft.com/office/drawing/2012/chart" uri="{CE6537A1-D6FC-4f65-9D91-7224C49458BB}">
                  <c15:dlblFieldTable>
                    <c15:dlblFTEntry>
                      <c15:txfldGUID>{807327DD-0CEC-49E4-A29B-4C8E20E9D15A}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38-4D66-8A69-82695C9FBBF0}"/>
                </c:ext>
                <c:ext xmlns:c15="http://schemas.microsoft.com/office/drawing/2012/chart" uri="{CE6537A1-D6FC-4f65-9D91-7224C49458BB}">
                  <c15:dlblFieldTable>
                    <c15:dlblFTEntry>
                      <c15:txfldGUID>{8BB3B2C9-9E82-4565-9EEF-4D499821A19C}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38-4D66-8A69-82695C9FBBF0}"/>
                </c:ext>
                <c:ext xmlns:c15="http://schemas.microsoft.com/office/drawing/2012/chart" uri="{CE6537A1-D6FC-4f65-9D91-7224C49458BB}">
                  <c15:dlblFieldTable>
                    <c15:dlblFTEntry>
                      <c15:txfldGUID>{12BA4A43-F3D9-486F-97AE-FA8D87CEEF7B}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38-4D66-8A69-82695C9FBBF0}"/>
                </c:ext>
                <c:ext xmlns:c15="http://schemas.microsoft.com/office/drawing/2012/chart" uri="{CE6537A1-D6FC-4f65-9D91-7224C49458BB}">
                  <c15:dlblFieldTable>
                    <c15:dlblFTEntry>
                      <c15:txfldGUID>{5176AD7B-033C-492D-8667-68C622EAAFB0}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38-4D66-8A69-82695C9FBBF0}"/>
                </c:ext>
                <c:ext xmlns:c15="http://schemas.microsoft.com/office/drawing/2012/chart" uri="{CE6537A1-D6FC-4f65-9D91-7224C49458BB}">
                  <c15:dlblFieldTable>
                    <c15:dlblFTEntry>
                      <c15:txfldGUID>{43075E64-360F-4CDF-804A-B307846D7DF5}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38-4D66-8A69-82695C9FBBF0}"/>
                </c:ext>
                <c:ext xmlns:c15="http://schemas.microsoft.com/office/drawing/2012/chart" uri="{CE6537A1-D6FC-4f65-9D91-7224C49458BB}">
                  <c15:dlblFieldTable>
                    <c15:dlblFTEntry>
                      <c15:txfldGUID>{4E2C61AB-94B7-4316-B704-F83BB4E0EEB1}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5038-4D66-8A69-82695C9FBBF0}"/>
            </c:ext>
          </c:extLst>
        </c:ser>
        <c:dLbls>
          <c:showLegendKey val="0"/>
          <c:showVal val="1"/>
          <c:showCatName val="0"/>
          <c:showSerName val="0"/>
          <c:showPercent val="0"/>
          <c:showBubbleSize val="0"/>
        </c:dLbls>
        <c:axId val="542747656"/>
        <c:axId val="542748048"/>
      </c:scatterChart>
      <c:valAx>
        <c:axId val="54274765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748048"/>
        <c:crosses val="autoZero"/>
        <c:crossBetween val="midCat"/>
      </c:valAx>
      <c:valAx>
        <c:axId val="542748048"/>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2747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実質公債費比率の分子は、平成２９年度については増加している。これは、組合等が起こした地方債の元金償還が開始されたことにより組合への負担金が増加したためである。</a:t>
          </a:r>
        </a:p>
        <a:p>
          <a:r>
            <a:rPr kumimoji="1" lang="ja-JP" altLang="en-US" sz="1100">
              <a:latin typeface="ＭＳ ゴシック" pitchFamily="49" charset="-128"/>
              <a:ea typeface="ＭＳ ゴシック" pitchFamily="49" charset="-128"/>
            </a:rPr>
            <a:t>　実質公債費比率が基準値を超えると起債の発行が制限されることもあり、新規発行においては、後年度負担となるような事業は十分精査し実施していく必要がある。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平成２８年度において南和広域医療企業団で借り入れた起債の負担見込額が増加し、平成２９年度において下水道事業会計で借り入れた起債の負担見込み額が増加したことが増加の大きな要因である。また充当可能基金額も大きく減少している。</a:t>
          </a:r>
        </a:p>
        <a:p>
          <a:r>
            <a:rPr kumimoji="1" lang="ja-JP" altLang="en-US" sz="1100">
              <a:latin typeface="ＭＳ ゴシック" pitchFamily="49" charset="-128"/>
              <a:ea typeface="ＭＳ ゴシック" pitchFamily="49" charset="-128"/>
            </a:rPr>
            <a:t>　このような状況の中、平成２３年度以降においては、将来負担額が、その充当可能財源等よりも小さくなっているため、将来負担比率の分子の額については、マイナスとなっていた。しかし、翌年度以降は充当可能基金がさらに減少したりすれば、将来負担比率の分子の額がプラスに転じることも予想される。</a:t>
          </a:r>
        </a:p>
        <a:p>
          <a:r>
            <a:rPr kumimoji="1" lang="ja-JP" altLang="en-US" sz="1100">
              <a:latin typeface="ＭＳ ゴシック" pitchFamily="49" charset="-128"/>
              <a:ea typeface="ＭＳ ゴシック" pitchFamily="49" charset="-128"/>
            </a:rPr>
            <a:t>　このことから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を「ふるさと創生整備基金」に３８００万円の積み立てを行った一方、「財政調整基金」を３億円取り崩したこと、「減債基金」を２億円取り崩したこと等により、基金全体としては４億７９００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利子積立及びふるさと応援寄附金による増分はあるものの、財政状況を鑑みると、全体として減少傾向になる見込みである。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ふるさと創生整備基金：住みよい町づくり、心のふれあいを求める人づくりを目指し、快適環境行政施策に要する経費の財源に充てるため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ふるさと創生整備基金：ふるさと応援寄附金による積立で約３８００万円増加したものの、地方創生関連事業等に充当したため、約４７００万円の減額となった。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公共施設整備基金：老人福祉施設整備負担金や汚水処理場整備事業に充当したため、約４３００万円の減額となった。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ふるさと創生整備基金：ふるさと応援寄附金によって積立を行う方針であるが、寄附者の意向も踏まえ早期に取り崩し事業実施する予定である。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公共施設整備基金：今後においても公共施設の更新等で必要なときに取り崩して使用する予定である。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一部事務組合負担金の増加等による一般財源所要額の増加による取り崩しによる。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一般財源所要額の増加により取り崩しが必要な状況であるが、取り崩しを極力抑えていく方針である。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償還のため２億円を取り崩したことによる減少。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直近に多額の地方債の償還が発生するため、減少する見込みである。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有形固定資産減価償却率は、類似団体平均値と同等であるが、老朽化が進み修繕等が必要な施設は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latin typeface="ＭＳ Ｐゴシック" panose="020B0600070205080204" pitchFamily="50" charset="-128"/>
              <a:ea typeface="ＭＳ Ｐゴシック" panose="020B0600070205080204" pitchFamily="50" charset="-128"/>
            </a:rPr>
            <a:t>増加していくことから、比率も年々上昇していくと見込まれる。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財政状況を勘案しながら、平成２８年度に策定した公共施設等総合管理計画に基づき、適切なマネジメントを行っていく必要がある。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7" name="直線コネクタ 56"/>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8" name="テキスト ボックス 57"/>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1" name="直線コネクタ 60"/>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2" name="テキスト ボックス 61"/>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5" name="直線コネクタ 64"/>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6" name="テキスト ボックス 65"/>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7" name="直線コネクタ 66"/>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8" name="テキスト ボックス 67"/>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9" name="直線コネクタ 68"/>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0" name="テキスト ボックス 69"/>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4" name="直線コネクタ 73"/>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5"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6" name="直線コネクタ 75"/>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7"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8" name="直線コネクタ 77"/>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9"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0" name="フローチャート: 判断 79"/>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1" name="フローチャート: 判断 80"/>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2" name="フローチャート: 判断 81"/>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57309</xdr:rowOff>
    </xdr:from>
    <xdr:to>
      <xdr:col>19</xdr:col>
      <xdr:colOff>187325</xdr:colOff>
      <xdr:row>29</xdr:row>
      <xdr:rowOff>158909</xdr:rowOff>
    </xdr:to>
    <xdr:sp macro="" textlink="">
      <xdr:nvSpPr>
        <xdr:cNvPr id="88" name="楕円 87"/>
        <xdr:cNvSpPr/>
      </xdr:nvSpPr>
      <xdr:spPr>
        <a:xfrm>
          <a:off x="40005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167340</xdr:rowOff>
    </xdr:from>
    <xdr:ext cx="405111" cy="259045"/>
    <xdr:sp macro="" textlink="">
      <xdr:nvSpPr>
        <xdr:cNvPr id="89"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0"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150036</xdr:rowOff>
    </xdr:from>
    <xdr:ext cx="405111" cy="259045"/>
    <xdr:sp macro="" textlink="">
      <xdr:nvSpPr>
        <xdr:cNvPr id="91" name="n_1mainValue有形固定資産減価償却率"/>
        <xdr:cNvSpPr txBox="1"/>
      </xdr:nvSpPr>
      <xdr:spPr>
        <a:xfrm>
          <a:off x="3836044"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債務償還可能年数は類似団体平均値と比較しても高い水準にある。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これは、一部事務組合に関する将来負担額が大きいことが影響している。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年々基金の取崩額が増加していることで充当可能基金が減少傾向にあるため、今後も引き続き業務の効率化・経費削減に取り組むとともに、補助金・負担金の見直し等を検討していくことで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7"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125035</xdr:rowOff>
    </xdr:from>
    <xdr:to>
      <xdr:col>76</xdr:col>
      <xdr:colOff>73025</xdr:colOff>
      <xdr:row>30</xdr:row>
      <xdr:rowOff>55185</xdr:rowOff>
    </xdr:to>
    <xdr:sp macro="" textlink="">
      <xdr:nvSpPr>
        <xdr:cNvPr id="134" name="楕円 133"/>
        <xdr:cNvSpPr/>
      </xdr:nvSpPr>
      <xdr:spPr>
        <a:xfrm>
          <a:off x="147447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147912</xdr:rowOff>
    </xdr:from>
    <xdr:ext cx="340478" cy="259045"/>
    <xdr:sp macro="" textlink="">
      <xdr:nvSpPr>
        <xdr:cNvPr id="135" name="債務償還可能年数該当値テキスト"/>
        <xdr:cNvSpPr txBox="1"/>
      </xdr:nvSpPr>
      <xdr:spPr>
        <a:xfrm>
          <a:off x="14846300" y="5720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0" name="楕円 69"/>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19067</xdr:rowOff>
    </xdr:from>
    <xdr:ext cx="405111" cy="259045"/>
    <xdr:sp macro="" textlink="">
      <xdr:nvSpPr>
        <xdr:cNvPr id="71"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73" name="n_1main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119900</xdr:rowOff>
    </xdr:from>
    <xdr:to>
      <xdr:col>50</xdr:col>
      <xdr:colOff>165100</xdr:colOff>
      <xdr:row>42</xdr:row>
      <xdr:rowOff>50050</xdr:rowOff>
    </xdr:to>
    <xdr:sp macro="" textlink="">
      <xdr:nvSpPr>
        <xdr:cNvPr id="111" name="楕円 110"/>
        <xdr:cNvSpPr/>
      </xdr:nvSpPr>
      <xdr:spPr>
        <a:xfrm>
          <a:off x="9588500" y="71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41177</xdr:rowOff>
    </xdr:from>
    <xdr:ext cx="534377" cy="259045"/>
    <xdr:sp macro="" textlink="">
      <xdr:nvSpPr>
        <xdr:cNvPr id="114" name="n_1mainValue【道路】&#10;一人当たり延長"/>
        <xdr:cNvSpPr txBox="1"/>
      </xdr:nvSpPr>
      <xdr:spPr>
        <a:xfrm>
          <a:off x="9359411" y="72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54" name="楕円 153"/>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55"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157" name="n_1mainValue【橋りょう・トンネ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28473</xdr:rowOff>
    </xdr:from>
    <xdr:to>
      <xdr:col>50</xdr:col>
      <xdr:colOff>165100</xdr:colOff>
      <xdr:row>64</xdr:row>
      <xdr:rowOff>130073</xdr:rowOff>
    </xdr:to>
    <xdr:sp macro="" textlink="">
      <xdr:nvSpPr>
        <xdr:cNvPr id="197" name="楕円 196"/>
        <xdr:cNvSpPr/>
      </xdr:nvSpPr>
      <xdr:spPr>
        <a:xfrm>
          <a:off x="9588500" y="110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121200</xdr:rowOff>
    </xdr:from>
    <xdr:ext cx="599010" cy="259045"/>
    <xdr:sp macro="" textlink="">
      <xdr:nvSpPr>
        <xdr:cNvPr id="200" name="n_1mainValue【橋りょう・トンネル】&#10;一人当たり有形固定資産（償却資産）額"/>
        <xdr:cNvSpPr txBox="1"/>
      </xdr:nvSpPr>
      <xdr:spPr>
        <a:xfrm>
          <a:off x="9327095" y="110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239" name="楕円 238"/>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112413</xdr:rowOff>
    </xdr:from>
    <xdr:ext cx="405111" cy="259045"/>
    <xdr:sp macro="" textlink="">
      <xdr:nvSpPr>
        <xdr:cNvPr id="240"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242" name="n_1mainValue【公営住宅】&#10;有形固定資産減価償却率"/>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121222</xdr:rowOff>
    </xdr:from>
    <xdr:to>
      <xdr:col>50</xdr:col>
      <xdr:colOff>165100</xdr:colOff>
      <xdr:row>85</xdr:row>
      <xdr:rowOff>51372</xdr:rowOff>
    </xdr:to>
    <xdr:sp macro="" textlink="">
      <xdr:nvSpPr>
        <xdr:cNvPr id="280" name="楕円 279"/>
        <xdr:cNvSpPr/>
      </xdr:nvSpPr>
      <xdr:spPr>
        <a:xfrm>
          <a:off x="9588500" y="145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72217</xdr:rowOff>
    </xdr:from>
    <xdr:ext cx="469744" cy="259045"/>
    <xdr:sp macro="" textlink="">
      <xdr:nvSpPr>
        <xdr:cNvPr id="281"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82"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67899</xdr:rowOff>
    </xdr:from>
    <xdr:ext cx="469744" cy="259045"/>
    <xdr:sp macro="" textlink="">
      <xdr:nvSpPr>
        <xdr:cNvPr id="283" name="n_1mainValue【公営住宅】&#10;一人当たり面積"/>
        <xdr:cNvSpPr txBox="1"/>
      </xdr:nvSpPr>
      <xdr:spPr>
        <a:xfrm>
          <a:off x="9391727" y="1429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24" name="直線コネクタ 32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2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26" name="直線コネクタ 32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29"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0" name="フローチャート: 判断 32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31" name="フローチャート: 判断 33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2" name="フローチャート: 判断 33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338" name="楕円 337"/>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33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0"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341" name="n_1mainValue【認定こども園・幼稚園・保育所】&#10;有形固定資産減価償却率"/>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3" name="テキスト ボックス 3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5" name="テキスト ボックス 3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7" name="テキスト ボックス 3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9" name="テキスト ボックス 3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1" name="テキスト ボックス 3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3" name="テキスト ボックス 3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67" name="直線コネクタ 366"/>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8"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9" name="直線コネクタ 368"/>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71" name="直線コネクタ 37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72"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73" name="フローチャート: 判断 372"/>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74" name="フローチャート: 判断 373"/>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75" name="フローチャート: 判断 374"/>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74385</xdr:rowOff>
    </xdr:from>
    <xdr:to>
      <xdr:col>112</xdr:col>
      <xdr:colOff>38100</xdr:colOff>
      <xdr:row>39</xdr:row>
      <xdr:rowOff>4535</xdr:rowOff>
    </xdr:to>
    <xdr:sp macro="" textlink="">
      <xdr:nvSpPr>
        <xdr:cNvPr id="381" name="楕円 380"/>
        <xdr:cNvSpPr/>
      </xdr:nvSpPr>
      <xdr:spPr>
        <a:xfrm>
          <a:off x="2127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14531</xdr:rowOff>
    </xdr:from>
    <xdr:ext cx="469744" cy="259045"/>
    <xdr:sp macro="" textlink="">
      <xdr:nvSpPr>
        <xdr:cNvPr id="382"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8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167112</xdr:rowOff>
    </xdr:from>
    <xdr:ext cx="469744" cy="259045"/>
    <xdr:sp macro="" textlink="">
      <xdr:nvSpPr>
        <xdr:cNvPr id="384" name="n_1mainValue【認定こども園・幼稚園・保育所】&#10;一人当たり面積"/>
        <xdr:cNvSpPr txBox="1"/>
      </xdr:nvSpPr>
      <xdr:spPr>
        <a:xfrm>
          <a:off x="21075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11" name="直線コネクタ 41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1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13" name="直線コネクタ 41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1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15" name="直線コネクタ 41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16"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17" name="フローチャート: 判断 41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18" name="フローチャート: 判断 41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19" name="フローチャート: 判断 41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425" name="楕円 424"/>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29771</xdr:rowOff>
    </xdr:from>
    <xdr:ext cx="405111" cy="259045"/>
    <xdr:sp macro="" textlink="">
      <xdr:nvSpPr>
        <xdr:cNvPr id="426"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27"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428" name="n_1mainValue【学校施設】&#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51" name="直線コネクタ 450"/>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52"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53" name="直線コネクタ 452"/>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54"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55" name="直線コネクタ 454"/>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56"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57" name="フローチャート: 判断 456"/>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58" name="フローチャート: 判断 457"/>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59" name="フローチャート: 判断 458"/>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63957</xdr:rowOff>
    </xdr:from>
    <xdr:to>
      <xdr:col>112</xdr:col>
      <xdr:colOff>38100</xdr:colOff>
      <xdr:row>62</xdr:row>
      <xdr:rowOff>165557</xdr:rowOff>
    </xdr:to>
    <xdr:sp macro="" textlink="">
      <xdr:nvSpPr>
        <xdr:cNvPr id="465" name="楕円 464"/>
        <xdr:cNvSpPr/>
      </xdr:nvSpPr>
      <xdr:spPr>
        <a:xfrm>
          <a:off x="21272500" y="106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466"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67"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156684</xdr:rowOff>
    </xdr:from>
    <xdr:ext cx="469744" cy="259045"/>
    <xdr:sp macro="" textlink="">
      <xdr:nvSpPr>
        <xdr:cNvPr id="468" name="n_1mainValue【学校施設】&#10;一人当たり面積"/>
        <xdr:cNvSpPr txBox="1"/>
      </xdr:nvSpPr>
      <xdr:spPr>
        <a:xfrm>
          <a:off x="21075727" y="107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93" name="直線コネクタ 49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9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95" name="直線コネクタ 49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498"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99" name="フローチャート: 判断 49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00" name="フローチャート: 判断 49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01" name="フローチャート: 判断 50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507" name="楕円 506"/>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123841</xdr:rowOff>
    </xdr:from>
    <xdr:ext cx="405111" cy="259045"/>
    <xdr:sp macro="" textlink="">
      <xdr:nvSpPr>
        <xdr:cNvPr id="508"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09"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510" name="n_1mainValue【児童館】&#10;有形固定資産減価償却率"/>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34" name="直線コネクタ 533"/>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35"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36" name="直線コネクタ 535"/>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3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40" name="フローチャート: 判断 53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41" name="フローチャート: 判断 54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42" name="フローチャート: 判断 54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127000</xdr:rowOff>
    </xdr:from>
    <xdr:to>
      <xdr:col>112</xdr:col>
      <xdr:colOff>38100</xdr:colOff>
      <xdr:row>83</xdr:row>
      <xdr:rowOff>57150</xdr:rowOff>
    </xdr:to>
    <xdr:sp macro="" textlink="">
      <xdr:nvSpPr>
        <xdr:cNvPr id="548" name="楕円 547"/>
        <xdr:cNvSpPr/>
      </xdr:nvSpPr>
      <xdr:spPr>
        <a:xfrm>
          <a:off x="2127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549"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50"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73677</xdr:rowOff>
    </xdr:from>
    <xdr:ext cx="469744" cy="259045"/>
    <xdr:sp macro="" textlink="">
      <xdr:nvSpPr>
        <xdr:cNvPr id="551" name="n_1mainValue【児童館】&#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2" name="テキスト ボックス 5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3" name="直線コネクタ 5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4" name="テキスト ボックス 56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5" name="直線コネクタ 5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6" name="テキスト ボックス 5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7" name="直線コネクタ 5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8" name="テキスト ボックス 5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9" name="直線コネクタ 5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0" name="テキスト ボックス 56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74" name="直線コネクタ 573"/>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75"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76" name="直線コネクタ 575"/>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7"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8" name="直線コネクタ 57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79"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80" name="フローチャート: 判断 579"/>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81" name="フローチャート: 判断 580"/>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82" name="フローチャート: 判断 581"/>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xdr:rowOff>
    </xdr:from>
    <xdr:to>
      <xdr:col>81</xdr:col>
      <xdr:colOff>101600</xdr:colOff>
      <xdr:row>103</xdr:row>
      <xdr:rowOff>106426</xdr:rowOff>
    </xdr:to>
    <xdr:sp macro="" textlink="">
      <xdr:nvSpPr>
        <xdr:cNvPr id="588" name="楕円 587"/>
        <xdr:cNvSpPr/>
      </xdr:nvSpPr>
      <xdr:spPr>
        <a:xfrm>
          <a:off x="15430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124985</xdr:rowOff>
    </xdr:from>
    <xdr:ext cx="405111" cy="259045"/>
    <xdr:sp macro="" textlink="">
      <xdr:nvSpPr>
        <xdr:cNvPr id="589"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90"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122953</xdr:rowOff>
    </xdr:from>
    <xdr:ext cx="405111" cy="259045"/>
    <xdr:sp macro="" textlink="">
      <xdr:nvSpPr>
        <xdr:cNvPr id="591" name="n_1mainValue【公民館】&#10;有形固定資産減価償却率"/>
        <xdr:cNvSpPr txBox="1"/>
      </xdr:nvSpPr>
      <xdr:spPr>
        <a:xfrm>
          <a:off x="152660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5" name="直線コネクタ 614"/>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8"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9" name="直線コネクタ 618"/>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20"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1" name="フローチャート: 判断 620"/>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2" name="フローチャート: 判断 621"/>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3" name="フローチャート: 判断 622"/>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76836</xdr:rowOff>
    </xdr:from>
    <xdr:to>
      <xdr:col>112</xdr:col>
      <xdr:colOff>38100</xdr:colOff>
      <xdr:row>104</xdr:row>
      <xdr:rowOff>6986</xdr:rowOff>
    </xdr:to>
    <xdr:sp macro="" textlink="">
      <xdr:nvSpPr>
        <xdr:cNvPr id="629" name="楕円 628"/>
        <xdr:cNvSpPr/>
      </xdr:nvSpPr>
      <xdr:spPr>
        <a:xfrm>
          <a:off x="2127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146702</xdr:rowOff>
    </xdr:from>
    <xdr:ext cx="469744" cy="259045"/>
    <xdr:sp macro="" textlink="">
      <xdr:nvSpPr>
        <xdr:cNvPr id="630"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1"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23513</xdr:rowOff>
    </xdr:from>
    <xdr:ext cx="469744" cy="259045"/>
    <xdr:sp macro="" textlink="">
      <xdr:nvSpPr>
        <xdr:cNvPr id="632" name="n_1mainValue【公民館】&#10;一人当たり面積"/>
        <xdr:cNvSpPr txBox="1"/>
      </xdr:nvSpPr>
      <xdr:spPr>
        <a:xfrm>
          <a:off x="21075727" y="1751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有形固定資産減価償却率について、特に公営住宅、幼稚園・保育所、公民館は類似団体平均値を大きく上回っており、８０％に近付いていることから、今後大規模修繕や建て替えなどの多額の負担が見込まれる。一方、学校施設については近年大規模修繕を行ったこと、橋梁・トンネルについては定期点検に基づき適宜修繕・改良を行っていることから、数値は低く、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町民一人当たりの数値では、公民館が人口減少が著しい地区が多いため、類似団体平均値を大きく上回っているが、他の施設は類似団体平均値とほぼ同等である。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これらの状況も加味しながら、個々の施設状況や規模を総合的に検討し、町民サービスと財政規律のバランスがとれるよう町政運営を行っていく。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74"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1"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2" name="フローチャート: 判断 101"/>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4"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5" name="フローチャート: 判断 104"/>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6"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12" name="楕円 111"/>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108983</xdr:rowOff>
    </xdr:from>
    <xdr:ext cx="469744" cy="259045"/>
    <xdr:sp macro="" textlink="">
      <xdr:nvSpPr>
        <xdr:cNvPr id="113" name="n_1mainValue【図書館】&#10;一人当たり面積"/>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63</xdr:row>
      <xdr:rowOff>80010</xdr:rowOff>
    </xdr:to>
    <xdr:cxnSp macro="">
      <xdr:nvCxnSpPr>
        <xdr:cNvPr id="139" name="直線コネクタ 138"/>
        <xdr:cNvCxnSpPr/>
      </xdr:nvCxnSpPr>
      <xdr:spPr>
        <a:xfrm flipV="1">
          <a:off x="4634865" y="97269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40"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41" name="直線コネクタ 140"/>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42" name="【体育館・プー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3" name="直線コネクタ 142"/>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107242</xdr:rowOff>
    </xdr:from>
    <xdr:ext cx="405111" cy="259045"/>
    <xdr:sp macro="" textlink="">
      <xdr:nvSpPr>
        <xdr:cNvPr id="144" name="【体育館・プール】&#10;有形固定資産減価償却率平均値テキスト"/>
        <xdr:cNvSpPr txBox="1"/>
      </xdr:nvSpPr>
      <xdr:spPr>
        <a:xfrm>
          <a:off x="4673600" y="1005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45" name="フローチャート: 判断 144"/>
        <xdr:cNvSpPr/>
      </xdr:nvSpPr>
      <xdr:spPr>
        <a:xfrm>
          <a:off x="45847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117384</xdr:rowOff>
    </xdr:from>
    <xdr:to>
      <xdr:col>20</xdr:col>
      <xdr:colOff>38100</xdr:colOff>
      <xdr:row>59</xdr:row>
      <xdr:rowOff>47534</xdr:rowOff>
    </xdr:to>
    <xdr:sp macro="" textlink="">
      <xdr:nvSpPr>
        <xdr:cNvPr id="146" name="フローチャート: 判断 145"/>
        <xdr:cNvSpPr/>
      </xdr:nvSpPr>
      <xdr:spPr>
        <a:xfrm>
          <a:off x="3746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38661</xdr:rowOff>
    </xdr:from>
    <xdr:ext cx="405111" cy="259045"/>
    <xdr:sp macro="" textlink="">
      <xdr:nvSpPr>
        <xdr:cNvPr id="147" name="n_1aveValue【体育館・プール】&#10;有形固定資産減価償却率"/>
        <xdr:cNvSpPr txBox="1"/>
      </xdr:nvSpPr>
      <xdr:spPr>
        <a:xfrm>
          <a:off x="35820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48" name="フローチャート: 判断 147"/>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96718</xdr:rowOff>
    </xdr:from>
    <xdr:ext cx="405111" cy="259045"/>
    <xdr:sp macro="" textlink="">
      <xdr:nvSpPr>
        <xdr:cNvPr id="149"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150041</xdr:rowOff>
    </xdr:from>
    <xdr:to>
      <xdr:col>20</xdr:col>
      <xdr:colOff>38100</xdr:colOff>
      <xdr:row>56</xdr:row>
      <xdr:rowOff>80191</xdr:rowOff>
    </xdr:to>
    <xdr:sp macro="" textlink="">
      <xdr:nvSpPr>
        <xdr:cNvPr id="155" name="楕円 154"/>
        <xdr:cNvSpPr/>
      </xdr:nvSpPr>
      <xdr:spPr>
        <a:xfrm>
          <a:off x="3746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96718</xdr:rowOff>
    </xdr:from>
    <xdr:ext cx="405111" cy="259045"/>
    <xdr:sp macro="" textlink="">
      <xdr:nvSpPr>
        <xdr:cNvPr id="156" name="n_1mainValue【体育館・プール】&#10;有形固定資産減価償却率"/>
        <xdr:cNvSpPr txBox="1"/>
      </xdr:nvSpPr>
      <xdr:spPr>
        <a:xfrm>
          <a:off x="35820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2" name="直線コネクタ 181"/>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3"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4" name="直線コネクタ 183"/>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5"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86" name="直線コネクタ 185"/>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87"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88" name="フローチャート: 判断 187"/>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89" name="フローチャート: 判断 188"/>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90"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1" name="フローチャート: 判断 190"/>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92"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198" name="楕円 197"/>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148062</xdr:rowOff>
    </xdr:from>
    <xdr:ext cx="469744" cy="259045"/>
    <xdr:sp macro="" textlink="">
      <xdr:nvSpPr>
        <xdr:cNvPr id="199" name="n_1mainValue【体育館・プール】&#10;一人当たり面積"/>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25" name="直線コネクタ 22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2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27" name="直線コネクタ 22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3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31" name="フローチャート: 判断 23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32" name="フローチャート: 判断 23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233"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34" name="フローチャート: 判断 23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131553</xdr:rowOff>
    </xdr:from>
    <xdr:ext cx="405111" cy="259045"/>
    <xdr:sp macro="" textlink="">
      <xdr:nvSpPr>
        <xdr:cNvPr id="235"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241" name="楕円 240"/>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19611</xdr:rowOff>
    </xdr:from>
    <xdr:ext cx="405111" cy="259045"/>
    <xdr:sp macro="" textlink="">
      <xdr:nvSpPr>
        <xdr:cNvPr id="242" name="n_1mainValue【福祉施設】&#10;有形固定資産減価償却率"/>
        <xdr:cNvSpPr txBox="1"/>
      </xdr:nvSpPr>
      <xdr:spPr>
        <a:xfrm>
          <a:off x="3582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64" name="直線コネクタ 263"/>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65"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66" name="直線コネクタ 265"/>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67"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68" name="直線コネクタ 267"/>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69"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70" name="フローチャート: 判断 269"/>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71" name="フローチャート: 判断 270"/>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7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73" name="フローチャート: 判断 272"/>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74"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280" name="楕円 279"/>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98314</xdr:rowOff>
    </xdr:from>
    <xdr:ext cx="469744" cy="259045"/>
    <xdr:sp macro="" textlink="">
      <xdr:nvSpPr>
        <xdr:cNvPr id="281" name="n_1mainValue【福祉施設】&#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2" name="テキスト ボックス 30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06" name="直線コネクタ 305"/>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07"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08" name="直線コネクタ 307"/>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10" name="直線コネクタ 30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11"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12" name="フローチャート: 判断 311"/>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13" name="フローチャート: 判断 312"/>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314"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15" name="フローチャート: 判断 314"/>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16"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147320</xdr:rowOff>
    </xdr:from>
    <xdr:to>
      <xdr:col>20</xdr:col>
      <xdr:colOff>38100</xdr:colOff>
      <xdr:row>106</xdr:row>
      <xdr:rowOff>77470</xdr:rowOff>
    </xdr:to>
    <xdr:sp macro="" textlink="">
      <xdr:nvSpPr>
        <xdr:cNvPr id="322" name="楕円 321"/>
        <xdr:cNvSpPr/>
      </xdr:nvSpPr>
      <xdr:spPr>
        <a:xfrm>
          <a:off x="3746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68597</xdr:rowOff>
    </xdr:from>
    <xdr:ext cx="405111" cy="259045"/>
    <xdr:sp macro="" textlink="">
      <xdr:nvSpPr>
        <xdr:cNvPr id="323" name="n_1mainValue【市民会館】&#10;有形固定資産減価償却率"/>
        <xdr:cNvSpPr txBox="1"/>
      </xdr:nvSpPr>
      <xdr:spPr>
        <a:xfrm>
          <a:off x="3582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4" name="直線コネクタ 3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5" name="テキスト ボックス 3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6" name="直線コネクタ 3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7" name="テキスト ボックス 3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8" name="直線コネクタ 3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9" name="テキスト ボックス 3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0" name="直線コネクタ 3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1" name="テキスト ボックス 3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2" name="直線コネクタ 3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3" name="テキスト ボックス 3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4" name="直線コネクタ 3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5" name="テキスト ボックス 3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49" name="直線コネクタ 348"/>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50"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51" name="直線コネクタ 350"/>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52"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53" name="直線コネクタ 352"/>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54"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55" name="フローチャート: 判断 354"/>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56" name="フローチャート: 判断 355"/>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357"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58" name="フローチャート: 判断 357"/>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59"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103777</xdr:rowOff>
    </xdr:from>
    <xdr:to>
      <xdr:col>50</xdr:col>
      <xdr:colOff>165100</xdr:colOff>
      <xdr:row>103</xdr:row>
      <xdr:rowOff>33927</xdr:rowOff>
    </xdr:to>
    <xdr:sp macro="" textlink="">
      <xdr:nvSpPr>
        <xdr:cNvPr id="365" name="楕円 364"/>
        <xdr:cNvSpPr/>
      </xdr:nvSpPr>
      <xdr:spPr>
        <a:xfrm>
          <a:off x="9588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50454</xdr:rowOff>
    </xdr:from>
    <xdr:ext cx="469744" cy="259045"/>
    <xdr:sp macro="" textlink="">
      <xdr:nvSpPr>
        <xdr:cNvPr id="366" name="n_1mainValue【市民会館】&#10;一人当たり面積"/>
        <xdr:cNvSpPr txBox="1"/>
      </xdr:nvSpPr>
      <xdr:spPr>
        <a:xfrm>
          <a:off x="93917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8" name="テキスト ボックス 37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90" name="直線コネクタ 389"/>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91"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92" name="直線コネクタ 391"/>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9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94" name="直線コネクタ 39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95"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96" name="フローチャート: 判断 39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97" name="フローチャート: 判断 39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398"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99" name="フローチャート: 判断 398"/>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400"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406" name="楕円 405"/>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25417</xdr:rowOff>
    </xdr:from>
    <xdr:ext cx="405111" cy="259045"/>
    <xdr:sp macro="" textlink="">
      <xdr:nvSpPr>
        <xdr:cNvPr id="407" name="n_1mainValue【一般廃棄物処理施設】&#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1" name="テキスト ボックス 42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31" name="直線コネクタ 430"/>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32"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33" name="直線コネクタ 432"/>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34"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35" name="直線コネクタ 434"/>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36"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37" name="フローチャート: 判断 436"/>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38" name="フローチャート: 判断 437"/>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39"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40" name="フローチャート: 判断 43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441"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125264</xdr:rowOff>
    </xdr:from>
    <xdr:to>
      <xdr:col>112</xdr:col>
      <xdr:colOff>38100</xdr:colOff>
      <xdr:row>41</xdr:row>
      <xdr:rowOff>55414</xdr:rowOff>
    </xdr:to>
    <xdr:sp macro="" textlink="">
      <xdr:nvSpPr>
        <xdr:cNvPr id="447" name="楕円 446"/>
        <xdr:cNvSpPr/>
      </xdr:nvSpPr>
      <xdr:spPr>
        <a:xfrm>
          <a:off x="21272500" y="69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46541</xdr:rowOff>
    </xdr:from>
    <xdr:ext cx="534377" cy="259045"/>
    <xdr:sp macro="" textlink="">
      <xdr:nvSpPr>
        <xdr:cNvPr id="448" name="n_1mainValue【一般廃棄物処理施設】&#10;一人当たり有形固定資産（償却資産）額"/>
        <xdr:cNvSpPr txBox="1"/>
      </xdr:nvSpPr>
      <xdr:spPr>
        <a:xfrm>
          <a:off x="21043411" y="7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76" name="テキスト ボックス 47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84" name="テキスト ボックス 48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88" name="直線コネクタ 487"/>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89"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90" name="直線コネクタ 489"/>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91"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92" name="直線コネクタ 491"/>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93"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94" name="フローチャート: 判断 493"/>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95" name="フローチャート: 判断 494"/>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96"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97" name="フローチャート: 判断 496"/>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98"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84455</xdr:rowOff>
    </xdr:from>
    <xdr:to>
      <xdr:col>81</xdr:col>
      <xdr:colOff>101600</xdr:colOff>
      <xdr:row>79</xdr:row>
      <xdr:rowOff>14605</xdr:rowOff>
    </xdr:to>
    <xdr:sp macro="" textlink="">
      <xdr:nvSpPr>
        <xdr:cNvPr id="504" name="楕円 503"/>
        <xdr:cNvSpPr/>
      </xdr:nvSpPr>
      <xdr:spPr>
        <a:xfrm>
          <a:off x="1543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31132</xdr:rowOff>
    </xdr:from>
    <xdr:ext cx="405111" cy="259045"/>
    <xdr:sp macro="" textlink="">
      <xdr:nvSpPr>
        <xdr:cNvPr id="505" name="n_1mainValue【消防施設】&#10;有形固定資産減価償却率"/>
        <xdr:cNvSpPr txBox="1"/>
      </xdr:nvSpPr>
      <xdr:spPr>
        <a:xfrm>
          <a:off x="152660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27" name="直線コネクタ 52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2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29" name="直線コネクタ 52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3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31" name="直線コネクタ 53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32"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33" name="フローチャート: 判断 53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34" name="フローチャート: 判断 53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3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36" name="フローチャート: 判断 535"/>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37"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543" name="楕円 542"/>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128288</xdr:rowOff>
    </xdr:from>
    <xdr:ext cx="469744" cy="259045"/>
    <xdr:sp macro="" textlink="">
      <xdr:nvSpPr>
        <xdr:cNvPr id="544" name="n_1mainValue【消防施設】&#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70" name="直線コネクタ 569"/>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71"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72" name="直線コネクタ 571"/>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7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74" name="直線コネクタ 57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75"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76" name="フローチャート: 判断 575"/>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77" name="フローチャート: 判断 57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78"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79" name="フローチャート: 判断 57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8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586" name="楕円 585"/>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65876</xdr:rowOff>
    </xdr:from>
    <xdr:ext cx="405111" cy="259045"/>
    <xdr:sp macro="" textlink="">
      <xdr:nvSpPr>
        <xdr:cNvPr id="587" name="n_1mainValue【庁舎】&#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11" name="直線コネクタ 610"/>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12"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13" name="直線コネクタ 612"/>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1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15" name="直線コネクタ 61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16"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17" name="フローチャート: 判断 616"/>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18" name="フローチャート: 判断 617"/>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619"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20" name="フローチャート: 判断 61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621"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107314</xdr:rowOff>
    </xdr:from>
    <xdr:to>
      <xdr:col>112</xdr:col>
      <xdr:colOff>38100</xdr:colOff>
      <xdr:row>104</xdr:row>
      <xdr:rowOff>37464</xdr:rowOff>
    </xdr:to>
    <xdr:sp macro="" textlink="">
      <xdr:nvSpPr>
        <xdr:cNvPr id="627" name="楕円 626"/>
        <xdr:cNvSpPr/>
      </xdr:nvSpPr>
      <xdr:spPr>
        <a:xfrm>
          <a:off x="2127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53991</xdr:rowOff>
    </xdr:from>
    <xdr:ext cx="469744" cy="259045"/>
    <xdr:sp macro="" textlink="">
      <xdr:nvSpPr>
        <xdr:cNvPr id="628" name="n_1mainValue【庁舎】&#10;一人当たり面積"/>
        <xdr:cNvSpPr txBox="1"/>
      </xdr:nvSpPr>
      <xdr:spPr>
        <a:xfrm>
          <a:off x="210757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９０％を超えていることから、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今後大規模修繕や建て替えなどの多額の負担が見込まれる。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一人当たりの数値については、いずれの施設も類似団体平均値前後であるが、今後は人口減少に伴い平均値と乖離していくことが見込まれる。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これらの状況も加味しながら、個々の施設状況や規模を総合的に検討し、町民サービスと財政規律のバランスがとれるよう町政運営を行っていく。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行政サービスを合理的に行った場合に必要と想定される一般財源の額（基準財政需要額）のうち、自治体が徴収しうる税収等（基準財政収入額）の占める割合を財政力指数というが、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平成２５年度以降、ほぼ横ばい状態にあるが、国全体が景気の低迷から持ち直していることにより基準財政収入額がやや増加傾向にあるが、基準財政需要額も増加傾向にあるため横ばいとなっているのが現状である。</a:t>
          </a:r>
        </a:p>
        <a:p>
          <a:r>
            <a:rPr kumimoji="1" lang="ja-JP" altLang="en-US" sz="1100">
              <a:latin typeface="ＭＳ Ｐゴシック" panose="020B0600070205080204" pitchFamily="50" charset="-128"/>
              <a:ea typeface="ＭＳ Ｐゴシック" panose="020B0600070205080204" pitchFamily="50" charset="-128"/>
            </a:rPr>
            <a:t>　財政力指数の低い本町においては、財政健全化計画に基づき、さらなる早期収納の推進や滞納整理の強化を進め、徴収率の改善を目指し自主財源の確保に努めるとともに、歳出削減を行い健全な財政運営を行えるよう努めることが必要とな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収入（地方税や地方交付税や地方譲与税など）に対する経常的な支出（人件費や扶助費、公債費のように毎年支出される性質の支出）の割合のことを経常収支比率というが、平成２９年度においても平成２８年度に引き続き類似団体平均を大きく上回ることとなった。</a:t>
          </a:r>
        </a:p>
        <a:p>
          <a:r>
            <a:rPr kumimoji="1" lang="ja-JP" altLang="en-US" sz="1100">
              <a:latin typeface="ＭＳ Ｐゴシック" panose="020B0600070205080204" pitchFamily="50" charset="-128"/>
              <a:ea typeface="ＭＳ Ｐゴシック" panose="020B0600070205080204" pitchFamily="50" charset="-128"/>
            </a:rPr>
            <a:t>　大きく悪化した要因は経常的な一部事務組合負担金の大幅な増加によるものであり、これらの負担金は負担割合が見直されない限り、著しく減少することはない見込みである。</a:t>
          </a:r>
        </a:p>
        <a:p>
          <a:r>
            <a:rPr kumimoji="1" lang="ja-JP" altLang="en-US" sz="1100">
              <a:latin typeface="ＭＳ Ｐゴシック" panose="020B0600070205080204" pitchFamily="50" charset="-128"/>
              <a:ea typeface="ＭＳ Ｐゴシック" panose="020B0600070205080204" pitchFamily="50" charset="-128"/>
            </a:rPr>
            <a:t>　また、依存財源の増減により比率が上下する可能性が高いため、安定的な財政運営のためには、今後も、経常経費のさらなる削減に努めるとともに、町税等の自主財源の確保や新たな歳入の創出などによる財源の確保が必要とな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94524</xdr:rowOff>
    </xdr:from>
    <xdr:to>
      <xdr:col>23</xdr:col>
      <xdr:colOff>133350</xdr:colOff>
      <xdr:row>65</xdr:row>
      <xdr:rowOff>133350</xdr:rowOff>
    </xdr:to>
    <xdr:cxnSp macro="">
      <xdr:nvCxnSpPr>
        <xdr:cNvPr id="135" name="直線コネクタ 134"/>
        <xdr:cNvCxnSpPr/>
      </xdr:nvCxnSpPr>
      <xdr:spPr>
        <a:xfrm>
          <a:off x="4114800" y="11067324"/>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83276</xdr:rowOff>
    </xdr:from>
    <xdr:to>
      <xdr:col>19</xdr:col>
      <xdr:colOff>133350</xdr:colOff>
      <xdr:row>64</xdr:row>
      <xdr:rowOff>94524</xdr:rowOff>
    </xdr:to>
    <xdr:cxnSp macro="">
      <xdr:nvCxnSpPr>
        <xdr:cNvPr id="138" name="直線コネクタ 137"/>
        <xdr:cNvCxnSpPr/>
      </xdr:nvCxnSpPr>
      <xdr:spPr>
        <a:xfrm>
          <a:off x="3225800" y="10884626"/>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29028</xdr:rowOff>
    </xdr:to>
    <xdr:cxnSp macro="">
      <xdr:nvCxnSpPr>
        <xdr:cNvPr id="141" name="直線コネクタ 140"/>
        <xdr:cNvCxnSpPr/>
      </xdr:nvCxnSpPr>
      <xdr:spPr>
        <a:xfrm flipV="1">
          <a:off x="2336800" y="1088462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134983</xdr:rowOff>
    </xdr:from>
    <xdr:to>
      <xdr:col>11</xdr:col>
      <xdr:colOff>31750</xdr:colOff>
      <xdr:row>64</xdr:row>
      <xdr:rowOff>29028</xdr:rowOff>
    </xdr:to>
    <xdr:cxnSp macro="">
      <xdr:nvCxnSpPr>
        <xdr:cNvPr id="144" name="直線コネクタ 143"/>
        <xdr:cNvCxnSpPr/>
      </xdr:nvCxnSpPr>
      <xdr:spPr>
        <a:xfrm>
          <a:off x="1447800" y="1093633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4" name="楕円 153"/>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5"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43724</xdr:rowOff>
    </xdr:from>
    <xdr:to>
      <xdr:col>19</xdr:col>
      <xdr:colOff>184150</xdr:colOff>
      <xdr:row>64</xdr:row>
      <xdr:rowOff>145324</xdr:rowOff>
    </xdr:to>
    <xdr:sp macro="" textlink="">
      <xdr:nvSpPr>
        <xdr:cNvPr id="156" name="楕円 155"/>
        <xdr:cNvSpPr/>
      </xdr:nvSpPr>
      <xdr:spPr>
        <a:xfrm>
          <a:off x="4064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130101</xdr:rowOff>
    </xdr:from>
    <xdr:ext cx="736600" cy="259045"/>
    <xdr:sp macro="" textlink="">
      <xdr:nvSpPr>
        <xdr:cNvPr id="157" name="テキスト ボックス 156"/>
        <xdr:cNvSpPr txBox="1"/>
      </xdr:nvSpPr>
      <xdr:spPr>
        <a:xfrm>
          <a:off x="3733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32476</xdr:rowOff>
    </xdr:from>
    <xdr:to>
      <xdr:col>15</xdr:col>
      <xdr:colOff>133350</xdr:colOff>
      <xdr:row>63</xdr:row>
      <xdr:rowOff>134076</xdr:rowOff>
    </xdr:to>
    <xdr:sp macro="" textlink="">
      <xdr:nvSpPr>
        <xdr:cNvPr id="158" name="楕円 157"/>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118853</xdr:rowOff>
    </xdr:from>
    <xdr:ext cx="762000" cy="259045"/>
    <xdr:sp macro="" textlink="">
      <xdr:nvSpPr>
        <xdr:cNvPr id="159" name="テキスト ボックス 158"/>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60" name="楕円 159"/>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64605</xdr:rowOff>
    </xdr:from>
    <xdr:ext cx="762000" cy="259045"/>
    <xdr:sp macro="" textlink="">
      <xdr:nvSpPr>
        <xdr:cNvPr id="161" name="テキスト ボックス 16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84183</xdr:rowOff>
    </xdr:from>
    <xdr:to>
      <xdr:col>7</xdr:col>
      <xdr:colOff>31750</xdr:colOff>
      <xdr:row>64</xdr:row>
      <xdr:rowOff>14333</xdr:rowOff>
    </xdr:to>
    <xdr:sp macro="" textlink="">
      <xdr:nvSpPr>
        <xdr:cNvPr id="162" name="楕円 161"/>
        <xdr:cNvSpPr/>
      </xdr:nvSpPr>
      <xdr:spPr>
        <a:xfrm>
          <a:off x="1397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170560</xdr:rowOff>
    </xdr:from>
    <xdr:ext cx="762000" cy="259045"/>
    <xdr:sp macro="" textlink="">
      <xdr:nvSpPr>
        <xdr:cNvPr id="163" name="テキスト ボックス 162"/>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類似団体平均を下回っており、平成２９年度においてはやや減少することとなった。</a:t>
          </a:r>
        </a:p>
        <a:p>
          <a:r>
            <a:rPr kumimoji="1" lang="ja-JP" altLang="en-US" sz="1100">
              <a:latin typeface="ＭＳ Ｐゴシック" panose="020B0600070205080204" pitchFamily="50" charset="-128"/>
              <a:ea typeface="ＭＳ Ｐゴシック" panose="020B0600070205080204" pitchFamily="50" charset="-128"/>
            </a:rPr>
            <a:t>　近５年間はほぼ横ばい状態はあったものの、今後増加傾向が続くことのないよう、行財政改革のさらなる推進により業務の効率化、節減に取り組むとともに、民間委託等の方法も考慮にいれながら、これらの経費が削減できるよう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3449</xdr:rowOff>
    </xdr:from>
    <xdr:to>
      <xdr:col>23</xdr:col>
      <xdr:colOff>133350</xdr:colOff>
      <xdr:row>82</xdr:row>
      <xdr:rowOff>8739</xdr:rowOff>
    </xdr:to>
    <xdr:cxnSp macro="">
      <xdr:nvCxnSpPr>
        <xdr:cNvPr id="196" name="直線コネクタ 195"/>
        <xdr:cNvCxnSpPr/>
      </xdr:nvCxnSpPr>
      <xdr:spPr>
        <a:xfrm flipV="1">
          <a:off x="4114800" y="14062349"/>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132629</xdr:rowOff>
    </xdr:from>
    <xdr:to>
      <xdr:col>19</xdr:col>
      <xdr:colOff>133350</xdr:colOff>
      <xdr:row>82</xdr:row>
      <xdr:rowOff>8739</xdr:rowOff>
    </xdr:to>
    <xdr:cxnSp macro="">
      <xdr:nvCxnSpPr>
        <xdr:cNvPr id="199" name="直線コネクタ 198"/>
        <xdr:cNvCxnSpPr/>
      </xdr:nvCxnSpPr>
      <xdr:spPr>
        <a:xfrm>
          <a:off x="3225800" y="14020079"/>
          <a:ext cx="8890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105333</xdr:rowOff>
    </xdr:from>
    <xdr:to>
      <xdr:col>15</xdr:col>
      <xdr:colOff>82550</xdr:colOff>
      <xdr:row>81</xdr:row>
      <xdr:rowOff>132629</xdr:rowOff>
    </xdr:to>
    <xdr:cxnSp macro="">
      <xdr:nvCxnSpPr>
        <xdr:cNvPr id="202" name="直線コネクタ 201"/>
        <xdr:cNvCxnSpPr/>
      </xdr:nvCxnSpPr>
      <xdr:spPr>
        <a:xfrm>
          <a:off x="2336800" y="13992783"/>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69118</xdr:rowOff>
    </xdr:from>
    <xdr:to>
      <xdr:col>11</xdr:col>
      <xdr:colOff>31750</xdr:colOff>
      <xdr:row>81</xdr:row>
      <xdr:rowOff>105333</xdr:rowOff>
    </xdr:to>
    <xdr:cxnSp macro="">
      <xdr:nvCxnSpPr>
        <xdr:cNvPr id="205" name="直線コネクタ 204"/>
        <xdr:cNvCxnSpPr/>
      </xdr:nvCxnSpPr>
      <xdr:spPr>
        <a:xfrm>
          <a:off x="1447800" y="13956568"/>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124099</xdr:rowOff>
    </xdr:from>
    <xdr:to>
      <xdr:col>23</xdr:col>
      <xdr:colOff>184150</xdr:colOff>
      <xdr:row>82</xdr:row>
      <xdr:rowOff>54249</xdr:rowOff>
    </xdr:to>
    <xdr:sp macro="" textlink="">
      <xdr:nvSpPr>
        <xdr:cNvPr id="215" name="楕円 214"/>
        <xdr:cNvSpPr/>
      </xdr:nvSpPr>
      <xdr:spPr>
        <a:xfrm>
          <a:off x="4902200" y="140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140626</xdr:rowOff>
    </xdr:from>
    <xdr:ext cx="762000" cy="259045"/>
    <xdr:sp macro="" textlink="">
      <xdr:nvSpPr>
        <xdr:cNvPr id="216" name="人件費・物件費等の状況該当値テキスト"/>
        <xdr:cNvSpPr txBox="1"/>
      </xdr:nvSpPr>
      <xdr:spPr>
        <a:xfrm>
          <a:off x="5041900" y="1385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129389</xdr:rowOff>
    </xdr:from>
    <xdr:to>
      <xdr:col>19</xdr:col>
      <xdr:colOff>184150</xdr:colOff>
      <xdr:row>82</xdr:row>
      <xdr:rowOff>59539</xdr:rowOff>
    </xdr:to>
    <xdr:sp macro="" textlink="">
      <xdr:nvSpPr>
        <xdr:cNvPr id="217" name="楕円 216"/>
        <xdr:cNvSpPr/>
      </xdr:nvSpPr>
      <xdr:spPr>
        <a:xfrm>
          <a:off x="4064000" y="140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69716</xdr:rowOff>
    </xdr:from>
    <xdr:ext cx="736600" cy="259045"/>
    <xdr:sp macro="" textlink="">
      <xdr:nvSpPr>
        <xdr:cNvPr id="218" name="テキスト ボックス 217"/>
        <xdr:cNvSpPr txBox="1"/>
      </xdr:nvSpPr>
      <xdr:spPr>
        <a:xfrm>
          <a:off x="3733800" y="1378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81829</xdr:rowOff>
    </xdr:from>
    <xdr:to>
      <xdr:col>15</xdr:col>
      <xdr:colOff>133350</xdr:colOff>
      <xdr:row>82</xdr:row>
      <xdr:rowOff>11979</xdr:rowOff>
    </xdr:to>
    <xdr:sp macro="" textlink="">
      <xdr:nvSpPr>
        <xdr:cNvPr id="219" name="楕円 218"/>
        <xdr:cNvSpPr/>
      </xdr:nvSpPr>
      <xdr:spPr>
        <a:xfrm>
          <a:off x="3175000" y="139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22156</xdr:rowOff>
    </xdr:from>
    <xdr:ext cx="762000" cy="259045"/>
    <xdr:sp macro="" textlink="">
      <xdr:nvSpPr>
        <xdr:cNvPr id="220" name="テキスト ボックス 219"/>
        <xdr:cNvSpPr txBox="1"/>
      </xdr:nvSpPr>
      <xdr:spPr>
        <a:xfrm>
          <a:off x="2844800" y="1373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54533</xdr:rowOff>
    </xdr:from>
    <xdr:to>
      <xdr:col>11</xdr:col>
      <xdr:colOff>82550</xdr:colOff>
      <xdr:row>81</xdr:row>
      <xdr:rowOff>156133</xdr:rowOff>
    </xdr:to>
    <xdr:sp macro="" textlink="">
      <xdr:nvSpPr>
        <xdr:cNvPr id="221" name="楕円 220"/>
        <xdr:cNvSpPr/>
      </xdr:nvSpPr>
      <xdr:spPr>
        <a:xfrm>
          <a:off x="2286000" y="139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166310</xdr:rowOff>
    </xdr:from>
    <xdr:ext cx="762000" cy="259045"/>
    <xdr:sp macro="" textlink="">
      <xdr:nvSpPr>
        <xdr:cNvPr id="222" name="テキスト ボックス 221"/>
        <xdr:cNvSpPr txBox="1"/>
      </xdr:nvSpPr>
      <xdr:spPr>
        <a:xfrm>
          <a:off x="1955800" y="1371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18318</xdr:rowOff>
    </xdr:from>
    <xdr:to>
      <xdr:col>7</xdr:col>
      <xdr:colOff>31750</xdr:colOff>
      <xdr:row>81</xdr:row>
      <xdr:rowOff>119918</xdr:rowOff>
    </xdr:to>
    <xdr:sp macro="" textlink="">
      <xdr:nvSpPr>
        <xdr:cNvPr id="223" name="楕円 222"/>
        <xdr:cNvSpPr/>
      </xdr:nvSpPr>
      <xdr:spPr>
        <a:xfrm>
          <a:off x="1397000" y="13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130095</xdr:rowOff>
    </xdr:from>
    <xdr:ext cx="762000" cy="259045"/>
    <xdr:sp macro="" textlink="">
      <xdr:nvSpPr>
        <xdr:cNvPr id="224" name="テキスト ボックス 223"/>
        <xdr:cNvSpPr txBox="1"/>
      </xdr:nvSpPr>
      <xdr:spPr>
        <a:xfrm>
          <a:off x="1066800" y="136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国家公務員の平均給料月額を１００としたときの町の地方公務員の平均給料月額がいくらになるかを示した値をラスパイレス指数といい、全国町村平均や類似団体平均と比較すると低い水準となる。平成２３年度以降は国家公務員の給与削減が行われたために指数が１００を超えていたが、平成２５年度に国の基準に合わせた削減を行い、再び１００を切ることとなった。平成２９年度においては横ばいであり、類似団体平均を下回ることとなった。</a:t>
          </a:r>
        </a:p>
        <a:p>
          <a:r>
            <a:rPr kumimoji="1" lang="ja-JP" altLang="en-US" sz="1050">
              <a:latin typeface="ＭＳ Ｐゴシック" panose="020B0600070205080204" pitchFamily="50" charset="-128"/>
              <a:ea typeface="ＭＳ Ｐゴシック" panose="020B0600070205080204" pitchFamily="50" charset="-128"/>
            </a:rPr>
            <a:t>　今後は、定員適正化計画に基づき職員数の削減を図ってきた中で大きな削減はできないものの、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60" name="直線コネクタ 259"/>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124582</xdr:rowOff>
    </xdr:to>
    <xdr:cxnSp macro="">
      <xdr:nvCxnSpPr>
        <xdr:cNvPr id="263" name="直線コネクタ 262"/>
        <xdr:cNvCxnSpPr/>
      </xdr:nvCxnSpPr>
      <xdr:spPr>
        <a:xfrm>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22073</xdr:rowOff>
    </xdr:to>
    <xdr:cxnSp macro="">
      <xdr:nvCxnSpPr>
        <xdr:cNvPr id="266" name="直線コネクタ 265"/>
        <xdr:cNvCxnSpPr/>
      </xdr:nvCxnSpPr>
      <xdr:spPr>
        <a:xfrm flipV="1">
          <a:off x="14401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22073</xdr:rowOff>
    </xdr:to>
    <xdr:cxnSp macro="">
      <xdr:nvCxnSpPr>
        <xdr:cNvPr id="269" name="直線コネクタ 268"/>
        <xdr:cNvCxnSpPr/>
      </xdr:nvCxnSpPr>
      <xdr:spPr>
        <a:xfrm>
          <a:off x="13512800" y="148118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9" name="楕円 278"/>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90309</xdr:rowOff>
    </xdr:from>
    <xdr:ext cx="762000" cy="259045"/>
    <xdr:sp macro="" textlink="">
      <xdr:nvSpPr>
        <xdr:cNvPr id="280" name="給与水準   （国との比較）該当値テキスト"/>
        <xdr:cNvSpPr txBox="1"/>
      </xdr:nvSpPr>
      <xdr:spPr>
        <a:xfrm>
          <a:off x="171069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82" name="テキスト ボックス 281"/>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平成２９年度は、類似団体平均を上回ることとなった。</a:t>
          </a:r>
        </a:p>
        <a:p>
          <a:r>
            <a:rPr kumimoji="1" lang="ja-JP" altLang="en-US" sz="1100">
              <a:latin typeface="ＭＳ Ｐゴシック" panose="020B0600070205080204" pitchFamily="50" charset="-128"/>
              <a:ea typeface="ＭＳ Ｐゴシック" panose="020B0600070205080204" pitchFamily="50" charset="-128"/>
            </a:rPr>
            <a:t>　保育士や給食調理員、文化会館・図書館における職員数を確保し、待機児童ゼロ、給食自校調理方式などの施策を実現しながらも、定員適正化計画に基づき職員数の削減を図ったことで一定の水準となった現状を踏まえながら、これらの施策の今後のあり方も併せて検討し、適正な水準を維持でき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平成２９年度の数値については、前年度の数値を引用している。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131778</xdr:rowOff>
    </xdr:to>
    <xdr:cxnSp macro="">
      <xdr:nvCxnSpPr>
        <xdr:cNvPr id="325" name="直線コネクタ 324"/>
        <xdr:cNvCxnSpPr/>
      </xdr:nvCxnSpPr>
      <xdr:spPr>
        <a:xfrm>
          <a:off x="16179800" y="1074674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66282</xdr:rowOff>
    </xdr:from>
    <xdr:to>
      <xdr:col>77</xdr:col>
      <xdr:colOff>44450</xdr:colOff>
      <xdr:row>62</xdr:row>
      <xdr:rowOff>116840</xdr:rowOff>
    </xdr:to>
    <xdr:cxnSp macro="">
      <xdr:nvCxnSpPr>
        <xdr:cNvPr id="328" name="直線コネクタ 327"/>
        <xdr:cNvCxnSpPr/>
      </xdr:nvCxnSpPr>
      <xdr:spPr>
        <a:xfrm>
          <a:off x="15290800" y="1069618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66282</xdr:rowOff>
    </xdr:to>
    <xdr:cxnSp macro="">
      <xdr:nvCxnSpPr>
        <xdr:cNvPr id="331" name="直線コネクタ 330"/>
        <xdr:cNvCxnSpPr/>
      </xdr:nvCxnSpPr>
      <xdr:spPr>
        <a:xfrm>
          <a:off x="14401800" y="10629537"/>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161895</xdr:rowOff>
    </xdr:from>
    <xdr:to>
      <xdr:col>68</xdr:col>
      <xdr:colOff>152400</xdr:colOff>
      <xdr:row>61</xdr:row>
      <xdr:rowOff>171087</xdr:rowOff>
    </xdr:to>
    <xdr:cxnSp macro="">
      <xdr:nvCxnSpPr>
        <xdr:cNvPr id="334" name="直線コネクタ 333"/>
        <xdr:cNvCxnSpPr/>
      </xdr:nvCxnSpPr>
      <xdr:spPr>
        <a:xfrm>
          <a:off x="13512800" y="106203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80978</xdr:rowOff>
    </xdr:from>
    <xdr:to>
      <xdr:col>81</xdr:col>
      <xdr:colOff>95250</xdr:colOff>
      <xdr:row>63</xdr:row>
      <xdr:rowOff>11128</xdr:rowOff>
    </xdr:to>
    <xdr:sp macro="" textlink="">
      <xdr:nvSpPr>
        <xdr:cNvPr id="344" name="楕円 343"/>
        <xdr:cNvSpPr/>
      </xdr:nvSpPr>
      <xdr:spPr>
        <a:xfrm>
          <a:off x="169672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53055</xdr:rowOff>
    </xdr:from>
    <xdr:ext cx="762000" cy="259045"/>
    <xdr:sp macro="" textlink="">
      <xdr:nvSpPr>
        <xdr:cNvPr id="345" name="定員管理の状況該当値テキスト"/>
        <xdr:cNvSpPr txBox="1"/>
      </xdr:nvSpPr>
      <xdr:spPr>
        <a:xfrm>
          <a:off x="17106900" y="1068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6" name="楕円 345"/>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7" name="テキスト ボックス 346"/>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15482</xdr:rowOff>
    </xdr:from>
    <xdr:to>
      <xdr:col>73</xdr:col>
      <xdr:colOff>44450</xdr:colOff>
      <xdr:row>62</xdr:row>
      <xdr:rowOff>117082</xdr:rowOff>
    </xdr:to>
    <xdr:sp macro="" textlink="">
      <xdr:nvSpPr>
        <xdr:cNvPr id="348" name="楕円 347"/>
        <xdr:cNvSpPr/>
      </xdr:nvSpPr>
      <xdr:spPr>
        <a:xfrm>
          <a:off x="15240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101859</xdr:rowOff>
    </xdr:from>
    <xdr:ext cx="762000" cy="259045"/>
    <xdr:sp macro="" textlink="">
      <xdr:nvSpPr>
        <xdr:cNvPr id="349" name="テキスト ボックス 348"/>
        <xdr:cNvSpPr txBox="1"/>
      </xdr:nvSpPr>
      <xdr:spPr>
        <a:xfrm>
          <a:off x="14909800" y="107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120287</xdr:rowOff>
    </xdr:from>
    <xdr:to>
      <xdr:col>68</xdr:col>
      <xdr:colOff>203200</xdr:colOff>
      <xdr:row>62</xdr:row>
      <xdr:rowOff>50437</xdr:rowOff>
    </xdr:to>
    <xdr:sp macro="" textlink="">
      <xdr:nvSpPr>
        <xdr:cNvPr id="350" name="楕円 349"/>
        <xdr:cNvSpPr/>
      </xdr:nvSpPr>
      <xdr:spPr>
        <a:xfrm>
          <a:off x="14351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51" name="テキスト ボックス 350"/>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111095</xdr:rowOff>
    </xdr:from>
    <xdr:to>
      <xdr:col>64</xdr:col>
      <xdr:colOff>152400</xdr:colOff>
      <xdr:row>62</xdr:row>
      <xdr:rowOff>41245</xdr:rowOff>
    </xdr:to>
    <xdr:sp macro="" textlink="">
      <xdr:nvSpPr>
        <xdr:cNvPr id="352" name="楕円 351"/>
        <xdr:cNvSpPr/>
      </xdr:nvSpPr>
      <xdr:spPr>
        <a:xfrm>
          <a:off x="13462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26022</xdr:rowOff>
    </xdr:from>
    <xdr:ext cx="762000" cy="259045"/>
    <xdr:sp macro="" textlink="">
      <xdr:nvSpPr>
        <xdr:cNvPr id="353" name="テキスト ボックス 352"/>
        <xdr:cNvSpPr txBox="1"/>
      </xdr:nvSpPr>
      <xdr:spPr>
        <a:xfrm>
          <a:off x="13131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利償還金（元利償還金に充てられた公営企業や一部事務組合への繰出金を含む）の標準財政規模に対する比率を実質公債費比率といい、平成２１年度からは類似団体平均を下回っていたが近年は悪化傾向にあり、平成２９年度はほぼ同水準となった。</a:t>
          </a:r>
        </a:p>
        <a:p>
          <a:r>
            <a:rPr kumimoji="1" lang="ja-JP" altLang="en-US" sz="1100">
              <a:latin typeface="ＭＳ Ｐゴシック" panose="020B0600070205080204" pitchFamily="50" charset="-128"/>
              <a:ea typeface="ＭＳ Ｐゴシック" panose="020B0600070205080204" pitchFamily="50" charset="-128"/>
            </a:rPr>
            <a:t>　この悪化は南和広域医療企業団が起こした地方債への負担金が大きく増加したためである。企業団が起こした地方債は償還期間も長期間であるため、今後も同水準の比率となることが予想される。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実質公債費比率が基準値を超えると起債の発行が制限されることもあり、今後も新規発行においては、後年度負担となるような事業は十分精査し実施していく必要がある。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93345</xdr:rowOff>
    </xdr:from>
    <xdr:to>
      <xdr:col>81</xdr:col>
      <xdr:colOff>44450</xdr:colOff>
      <xdr:row>39</xdr:row>
      <xdr:rowOff>159703</xdr:rowOff>
    </xdr:to>
    <xdr:cxnSp macro="">
      <xdr:nvCxnSpPr>
        <xdr:cNvPr id="383" name="直線コネクタ 382"/>
        <xdr:cNvCxnSpPr/>
      </xdr:nvCxnSpPr>
      <xdr:spPr>
        <a:xfrm>
          <a:off x="16179800" y="677989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45085</xdr:rowOff>
    </xdr:from>
    <xdr:to>
      <xdr:col>77</xdr:col>
      <xdr:colOff>44450</xdr:colOff>
      <xdr:row>39</xdr:row>
      <xdr:rowOff>93345</xdr:rowOff>
    </xdr:to>
    <xdr:cxnSp macro="">
      <xdr:nvCxnSpPr>
        <xdr:cNvPr id="386" name="直線コネクタ 385"/>
        <xdr:cNvCxnSpPr/>
      </xdr:nvCxnSpPr>
      <xdr:spPr>
        <a:xfrm>
          <a:off x="15290800" y="67316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45085</xdr:rowOff>
    </xdr:to>
    <xdr:cxnSp macro="">
      <xdr:nvCxnSpPr>
        <xdr:cNvPr id="389" name="直線コネクタ 388"/>
        <xdr:cNvCxnSpPr/>
      </xdr:nvCxnSpPr>
      <xdr:spPr>
        <a:xfrm>
          <a:off x="14401800" y="67195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111443</xdr:rowOff>
    </xdr:to>
    <xdr:cxnSp macro="">
      <xdr:nvCxnSpPr>
        <xdr:cNvPr id="392" name="直線コネクタ 391"/>
        <xdr:cNvCxnSpPr/>
      </xdr:nvCxnSpPr>
      <xdr:spPr>
        <a:xfrm flipV="1">
          <a:off x="13512800" y="67195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108903</xdr:rowOff>
    </xdr:from>
    <xdr:to>
      <xdr:col>81</xdr:col>
      <xdr:colOff>95250</xdr:colOff>
      <xdr:row>40</xdr:row>
      <xdr:rowOff>39053</xdr:rowOff>
    </xdr:to>
    <xdr:sp macro="" textlink="">
      <xdr:nvSpPr>
        <xdr:cNvPr id="402" name="楕円 401"/>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125430</xdr:rowOff>
    </xdr:from>
    <xdr:ext cx="762000" cy="259045"/>
    <xdr:sp macro="" textlink="">
      <xdr:nvSpPr>
        <xdr:cNvPr id="403"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42545</xdr:rowOff>
    </xdr:from>
    <xdr:to>
      <xdr:col>77</xdr:col>
      <xdr:colOff>95250</xdr:colOff>
      <xdr:row>39</xdr:row>
      <xdr:rowOff>144145</xdr:rowOff>
    </xdr:to>
    <xdr:sp macro="" textlink="">
      <xdr:nvSpPr>
        <xdr:cNvPr id="404" name="楕円 403"/>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154322</xdr:rowOff>
    </xdr:from>
    <xdr:ext cx="736600" cy="259045"/>
    <xdr:sp macro="" textlink="">
      <xdr:nvSpPr>
        <xdr:cNvPr id="405" name="テキスト ボックス 404"/>
        <xdr:cNvSpPr txBox="1"/>
      </xdr:nvSpPr>
      <xdr:spPr>
        <a:xfrm>
          <a:off x="1579880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165735</xdr:rowOff>
    </xdr:from>
    <xdr:to>
      <xdr:col>73</xdr:col>
      <xdr:colOff>44450</xdr:colOff>
      <xdr:row>39</xdr:row>
      <xdr:rowOff>95885</xdr:rowOff>
    </xdr:to>
    <xdr:sp macro="" textlink="">
      <xdr:nvSpPr>
        <xdr:cNvPr id="406" name="楕円 405"/>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106062</xdr:rowOff>
    </xdr:from>
    <xdr:ext cx="762000" cy="259045"/>
    <xdr:sp macro="" textlink="">
      <xdr:nvSpPr>
        <xdr:cNvPr id="407" name="テキスト ボックス 406"/>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8" name="楕円 40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9" name="テキスト ボックス 40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60643</xdr:rowOff>
    </xdr:from>
    <xdr:to>
      <xdr:col>64</xdr:col>
      <xdr:colOff>152400</xdr:colOff>
      <xdr:row>39</xdr:row>
      <xdr:rowOff>162243</xdr:rowOff>
    </xdr:to>
    <xdr:sp macro="" textlink="">
      <xdr:nvSpPr>
        <xdr:cNvPr id="410" name="楕円 409"/>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970</xdr:rowOff>
    </xdr:from>
    <xdr:ext cx="762000" cy="259045"/>
    <xdr:sp macro="" textlink="">
      <xdr:nvSpPr>
        <xdr:cNvPr id="411" name="テキスト ボックス 410"/>
        <xdr:cNvSpPr txBox="1"/>
      </xdr:nvSpPr>
      <xdr:spPr>
        <a:xfrm>
          <a:off x="13131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にわたり負担していくと考えられる額が、標準的な収入に対してどれくらいかを指標化したものが将来負担比率であるが、近年は、将来負担していく額がその負担に対して充当できる資産よりも小さくなったため、該当数値なしとなり、類似団体平均よりも下回っている。</a:t>
          </a:r>
        </a:p>
        <a:p>
          <a:r>
            <a:rPr kumimoji="1" lang="ja-JP" altLang="en-US" sz="1100">
              <a:latin typeface="ＭＳ Ｐゴシック" panose="020B0600070205080204" pitchFamily="50" charset="-128"/>
              <a:ea typeface="ＭＳ Ｐゴシック" panose="020B0600070205080204" pitchFamily="50" charset="-128"/>
            </a:rPr>
            <a:t>　これは、類似団体に比べて標準財政規模に対する基金残高の割合が高いことによるものと考えられる。</a:t>
          </a:r>
        </a:p>
        <a:p>
          <a:r>
            <a:rPr kumimoji="1" lang="ja-JP" altLang="en-US" sz="1100">
              <a:latin typeface="ＭＳ Ｐゴシック" panose="020B0600070205080204" pitchFamily="50" charset="-128"/>
              <a:ea typeface="ＭＳ Ｐゴシック" panose="020B0600070205080204" pitchFamily="50" charset="-128"/>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類似団体平均とほぼ同じように推移しており、平成２５年度以降は類似団体平均を上回っているが、平成２９年度においてはやや増加することとなった。</a:t>
          </a:r>
        </a:p>
        <a:p>
          <a:r>
            <a:rPr kumimoji="1" lang="ja-JP" altLang="en-US" sz="1100">
              <a:latin typeface="ＭＳ Ｐゴシック" panose="020B0600070205080204" pitchFamily="50" charset="-128"/>
              <a:ea typeface="ＭＳ Ｐゴシック" panose="020B0600070205080204" pitchFamily="50" charset="-128"/>
            </a:rPr>
            <a:t>　今後は、行財政改革のさらなる推進により業務の効率化、節減に取り組むとともに、民間委託等の方法も考慮にいれながら、これらの経費が削減できるよう努める。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165100</xdr:rowOff>
    </xdr:to>
    <xdr:cxnSp macro="">
      <xdr:nvCxnSpPr>
        <xdr:cNvPr id="66" name="直線コネクタ 65"/>
        <xdr:cNvCxnSpPr/>
      </xdr:nvCxnSpPr>
      <xdr:spPr>
        <a:xfrm>
          <a:off x="3987800" y="664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134620</xdr:rowOff>
    </xdr:to>
    <xdr:cxnSp macro="">
      <xdr:nvCxnSpPr>
        <xdr:cNvPr id="69" name="直線コネクタ 68"/>
        <xdr:cNvCxnSpPr/>
      </xdr:nvCxnSpPr>
      <xdr:spPr>
        <a:xfrm>
          <a:off x="3098800" y="6504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88900</xdr:rowOff>
    </xdr:to>
    <xdr:cxnSp macro="">
      <xdr:nvCxnSpPr>
        <xdr:cNvPr id="72" name="直線コネクタ 71"/>
        <xdr:cNvCxnSpPr/>
      </xdr:nvCxnSpPr>
      <xdr:spPr>
        <a:xfrm flipV="1">
          <a:off x="2209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88900</xdr:rowOff>
    </xdr:to>
    <xdr:cxnSp macro="">
      <xdr:nvCxnSpPr>
        <xdr:cNvPr id="75" name="直線コネクタ 74"/>
        <xdr:cNvCxnSpPr/>
      </xdr:nvCxnSpPr>
      <xdr:spPr>
        <a:xfrm>
          <a:off x="1320800" y="651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年度間で多少のばらつきはあるものの、ほぼ横ばい状態であり、今後も、行財政改革のさらなる推進により業務の効率化、節減に取り組みながら、これらの経費が削減できるよう努める。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54610</xdr:rowOff>
    </xdr:to>
    <xdr:cxnSp macro="">
      <xdr:nvCxnSpPr>
        <xdr:cNvPr id="127" name="直線コネクタ 126"/>
        <xdr:cNvCxnSpPr/>
      </xdr:nvCxnSpPr>
      <xdr:spPr>
        <a:xfrm flipV="1">
          <a:off x="15671800" y="258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54610</xdr:rowOff>
    </xdr:to>
    <xdr:cxnSp macro="">
      <xdr:nvCxnSpPr>
        <xdr:cNvPr id="130" name="直線コネクタ 129"/>
        <xdr:cNvCxnSpPr/>
      </xdr:nvCxnSpPr>
      <xdr:spPr>
        <a:xfrm>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54610</xdr:rowOff>
    </xdr:to>
    <xdr:cxnSp macro="">
      <xdr:nvCxnSpPr>
        <xdr:cNvPr id="133" name="直線コネクタ 132"/>
        <xdr:cNvCxnSpPr/>
      </xdr:nvCxnSpPr>
      <xdr:spPr>
        <a:xfrm flipV="1">
          <a:off x="13893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54610</xdr:rowOff>
    </xdr:to>
    <xdr:cxnSp macro="">
      <xdr:nvCxnSpPr>
        <xdr:cNvPr id="136" name="直線コネクタ 135"/>
        <xdr:cNvCxnSpPr/>
      </xdr:nvCxnSpPr>
      <xdr:spPr>
        <a:xfrm>
          <a:off x="13004800" y="259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6" name="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8" name="楕円 147"/>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9" name="テキスト ボックス 148"/>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2" name="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類似団体平均とほぼ同じように推移していたが、平成２５年度以降は類似団体平均を上回ることとなった。平成２９年度では前年度からやや増加している。</a:t>
          </a:r>
        </a:p>
        <a:p>
          <a:r>
            <a:rPr kumimoji="1" lang="ja-JP" altLang="en-US" sz="1100">
              <a:latin typeface="ＭＳ Ｐゴシック" panose="020B0600070205080204" pitchFamily="50" charset="-128"/>
              <a:ea typeface="ＭＳ Ｐゴシック" panose="020B0600070205080204" pitchFamily="50" charset="-128"/>
            </a:rPr>
            <a:t>　今後はさらに増加することも考えられるため、財政運営に支障が出ないように他の経費を更に圧縮することもさることながら、抜本的な制度の見直しが求められる。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98425</xdr:rowOff>
    </xdr:from>
    <xdr:to>
      <xdr:col>24</xdr:col>
      <xdr:colOff>25400</xdr:colOff>
      <xdr:row>56</xdr:row>
      <xdr:rowOff>169863</xdr:rowOff>
    </xdr:to>
    <xdr:cxnSp macro="">
      <xdr:nvCxnSpPr>
        <xdr:cNvPr id="192" name="直線コネクタ 191"/>
        <xdr:cNvCxnSpPr/>
      </xdr:nvCxnSpPr>
      <xdr:spPr>
        <a:xfrm>
          <a:off x="3987800" y="969962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56</xdr:row>
      <xdr:rowOff>98425</xdr:rowOff>
    </xdr:to>
    <xdr:cxnSp macro="">
      <xdr:nvCxnSpPr>
        <xdr:cNvPr id="195" name="直線コネクタ 194"/>
        <xdr:cNvCxnSpPr/>
      </xdr:nvCxnSpPr>
      <xdr:spPr>
        <a:xfrm>
          <a:off x="3098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56</xdr:row>
      <xdr:rowOff>98425</xdr:rowOff>
    </xdr:to>
    <xdr:cxnSp macro="">
      <xdr:nvCxnSpPr>
        <xdr:cNvPr id="198" name="直線コネクタ 197"/>
        <xdr:cNvCxnSpPr/>
      </xdr:nvCxnSpPr>
      <xdr:spPr>
        <a:xfrm>
          <a:off x="2209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98425</xdr:rowOff>
    </xdr:to>
    <xdr:cxnSp macro="">
      <xdr:nvCxnSpPr>
        <xdr:cNvPr id="201" name="直線コネクタ 200"/>
        <xdr:cNvCxnSpPr/>
      </xdr:nvCxnSpPr>
      <xdr:spPr>
        <a:xfrm>
          <a:off x="1320800" y="95996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119063</xdr:rowOff>
    </xdr:from>
    <xdr:to>
      <xdr:col>24</xdr:col>
      <xdr:colOff>76200</xdr:colOff>
      <xdr:row>57</xdr:row>
      <xdr:rowOff>49213</xdr:rowOff>
    </xdr:to>
    <xdr:sp macro="" textlink="">
      <xdr:nvSpPr>
        <xdr:cNvPr id="211" name="楕円 210"/>
        <xdr:cNvSpPr/>
      </xdr:nvSpPr>
      <xdr:spPr>
        <a:xfrm>
          <a:off x="47752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91140</xdr:rowOff>
    </xdr:from>
    <xdr:ext cx="762000" cy="259045"/>
    <xdr:sp macro="" textlink="">
      <xdr:nvSpPr>
        <xdr:cNvPr id="212" name="扶助費該当値テキスト"/>
        <xdr:cNvSpPr txBox="1"/>
      </xdr:nvSpPr>
      <xdr:spPr>
        <a:xfrm>
          <a:off x="49149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47625</xdr:rowOff>
    </xdr:from>
    <xdr:to>
      <xdr:col>20</xdr:col>
      <xdr:colOff>38100</xdr:colOff>
      <xdr:row>56</xdr:row>
      <xdr:rowOff>149225</xdr:rowOff>
    </xdr:to>
    <xdr:sp macro="" textlink="">
      <xdr:nvSpPr>
        <xdr:cNvPr id="213" name="楕円 212"/>
        <xdr:cNvSpPr/>
      </xdr:nvSpPr>
      <xdr:spPr>
        <a:xfrm>
          <a:off x="3937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214" name="テキスト ボックス 213"/>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5" name="楕円 214"/>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16" name="テキスト ボックス 21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7" name="楕円 216"/>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8" name="テキスト ボックス 217"/>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9" name="楕円 218"/>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33990</xdr:rowOff>
    </xdr:from>
    <xdr:ext cx="762000" cy="259045"/>
    <xdr:sp macro="" textlink="">
      <xdr:nvSpPr>
        <xdr:cNvPr id="220" name="テキスト ボックス 219"/>
        <xdr:cNvSpPr txBox="1"/>
      </xdr:nvSpPr>
      <xdr:spPr>
        <a:xfrm>
          <a:off x="939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維持補修費、貸付金、繰出金が該当し、類似団体平均とほぼ同じように推移していたが、平成２６年度以降は類似団体平均を下回っている。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これは、下水道会計が法適化したことにより下水道会計への繰出金が補助費等として計上されることとなったことが影響しているものと考えられる。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85852</xdr:rowOff>
    </xdr:to>
    <xdr:cxnSp macro="">
      <xdr:nvCxnSpPr>
        <xdr:cNvPr id="250" name="直線コネクタ 249"/>
        <xdr:cNvCxnSpPr/>
      </xdr:nvCxnSpPr>
      <xdr:spPr>
        <a:xfrm flipV="1">
          <a:off x="15671800" y="9673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85852</xdr:rowOff>
    </xdr:to>
    <xdr:cxnSp macro="">
      <xdr:nvCxnSpPr>
        <xdr:cNvPr id="253" name="直線コネクタ 252"/>
        <xdr:cNvCxnSpPr/>
      </xdr:nvCxnSpPr>
      <xdr:spPr>
        <a:xfrm>
          <a:off x="14782800" y="9627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58420</xdr:rowOff>
    </xdr:to>
    <xdr:cxnSp macro="">
      <xdr:nvCxnSpPr>
        <xdr:cNvPr id="256" name="直線コネクタ 255"/>
        <xdr:cNvCxnSpPr/>
      </xdr:nvCxnSpPr>
      <xdr:spPr>
        <a:xfrm flipV="1">
          <a:off x="13893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42418</xdr:rowOff>
    </xdr:to>
    <xdr:cxnSp macro="">
      <xdr:nvCxnSpPr>
        <xdr:cNvPr id="259" name="直線コネクタ 258"/>
        <xdr:cNvCxnSpPr/>
      </xdr:nvCxnSpPr>
      <xdr:spPr>
        <a:xfrm flipV="1">
          <a:off x="13004800" y="9659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9" name="楕円 268"/>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70"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71" name="楕円 270"/>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72" name="テキスト ボックス 271"/>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73" name="楕円 272"/>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74" name="テキスト ボックス 273"/>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5" name="楕円 274"/>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6" name="テキスト ボックス 275"/>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7" name="楕円 276"/>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8" name="テキスト ボックス 277"/>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これは、南和広域衛生組合や奈良県広域消防組合、南和広域医療企業団への負担金、下水道事業会計に係る繰出金（補助金）によるものである。</a:t>
          </a:r>
        </a:p>
        <a:p>
          <a:r>
            <a:rPr kumimoji="1" lang="ja-JP" altLang="en-US" sz="1100">
              <a:latin typeface="ＭＳ Ｐゴシック" panose="020B0600070205080204" pitchFamily="50" charset="-128"/>
              <a:ea typeface="ＭＳ Ｐゴシック" panose="020B0600070205080204" pitchFamily="50" charset="-128"/>
            </a:rPr>
            <a:t>　負担金や補助金の見直しについては、行財政改革において比較的早期に取り組んできた内容であるため、更なる削減については困難であるが、今後は補助金の効果が低いものなどを精査し縮小すること及び一部事務組合負担金の負担割合の見直し等を検討していくことにより改善を目指す。</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41</xdr:row>
      <xdr:rowOff>56134</xdr:rowOff>
    </xdr:to>
    <xdr:cxnSp macro="">
      <xdr:nvCxnSpPr>
        <xdr:cNvPr id="308" name="直線コネクタ 307"/>
        <xdr:cNvCxnSpPr/>
      </xdr:nvCxnSpPr>
      <xdr:spPr>
        <a:xfrm>
          <a:off x="15671800" y="677926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92710</xdr:rowOff>
    </xdr:to>
    <xdr:cxnSp macro="">
      <xdr:nvCxnSpPr>
        <xdr:cNvPr id="311" name="直線コネクタ 310"/>
        <xdr:cNvCxnSpPr/>
      </xdr:nvCxnSpPr>
      <xdr:spPr>
        <a:xfrm>
          <a:off x="14782800" y="67289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78994</xdr:rowOff>
    </xdr:to>
    <xdr:cxnSp macro="">
      <xdr:nvCxnSpPr>
        <xdr:cNvPr id="314" name="直線コネクタ 313"/>
        <xdr:cNvCxnSpPr/>
      </xdr:nvCxnSpPr>
      <xdr:spPr>
        <a:xfrm flipV="1">
          <a:off x="13893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78994</xdr:rowOff>
    </xdr:to>
    <xdr:cxnSp macro="">
      <xdr:nvCxnSpPr>
        <xdr:cNvPr id="317" name="直線コネクタ 316"/>
        <xdr:cNvCxnSpPr/>
      </xdr:nvCxnSpPr>
      <xdr:spPr>
        <a:xfrm>
          <a:off x="13004800" y="6642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5334</xdr:rowOff>
    </xdr:from>
    <xdr:to>
      <xdr:col>82</xdr:col>
      <xdr:colOff>158750</xdr:colOff>
      <xdr:row>41</xdr:row>
      <xdr:rowOff>106934</xdr:rowOff>
    </xdr:to>
    <xdr:sp macro="" textlink="">
      <xdr:nvSpPr>
        <xdr:cNvPr id="327" name="楕円 326"/>
        <xdr:cNvSpPr/>
      </xdr:nvSpPr>
      <xdr:spPr>
        <a:xfrm>
          <a:off x="164592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85361</xdr:rowOff>
    </xdr:from>
    <xdr:ext cx="762000" cy="259045"/>
    <xdr:sp macro="" textlink="">
      <xdr:nvSpPr>
        <xdr:cNvPr id="328" name="補助費等該当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9" name="楕円 328"/>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0" name="テキスト ボックス 329"/>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163068</xdr:rowOff>
    </xdr:from>
    <xdr:to>
      <xdr:col>74</xdr:col>
      <xdr:colOff>31750</xdr:colOff>
      <xdr:row>39</xdr:row>
      <xdr:rowOff>93218</xdr:rowOff>
    </xdr:to>
    <xdr:sp macro="" textlink="">
      <xdr:nvSpPr>
        <xdr:cNvPr id="331" name="楕円 330"/>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77995</xdr:rowOff>
    </xdr:from>
    <xdr:ext cx="762000" cy="259045"/>
    <xdr:sp macro="" textlink="">
      <xdr:nvSpPr>
        <xdr:cNvPr id="332" name="テキスト ボックス 331"/>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3" name="楕円 332"/>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4" name="テキスト ボックス 333"/>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5" name="楕円 334"/>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6" name="テキスト ボックス 335"/>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数値は平成２９年度はやや良化し、類似団体平均も下回っている。</a:t>
          </a:r>
        </a:p>
        <a:p>
          <a:r>
            <a:rPr kumimoji="1" lang="ja-JP" altLang="en-US" sz="1100">
              <a:latin typeface="ＭＳ Ｐゴシック" panose="020B0600070205080204" pitchFamily="50" charset="-128"/>
              <a:ea typeface="ＭＳ Ｐゴシック" panose="020B0600070205080204" pitchFamily="50" charset="-128"/>
            </a:rPr>
            <a:t>　しかし、今後高額起債の元金返済が始まるため、今後は増加していくと考えられる。</a:t>
          </a:r>
        </a:p>
        <a:p>
          <a:r>
            <a:rPr kumimoji="1" lang="ja-JP" altLang="en-US" sz="1100">
              <a:latin typeface="ＭＳ Ｐゴシック" panose="020B0600070205080204" pitchFamily="50" charset="-128"/>
              <a:ea typeface="ＭＳ Ｐゴシック" panose="020B0600070205080204" pitchFamily="50" charset="-128"/>
            </a:rPr>
            <a:t>　今後もこの水準を維持していくために、新規発行においてはこれまで以上に十分精査しながら事業を実施していく必要がある。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145287</xdr:rowOff>
    </xdr:to>
    <xdr:cxnSp macro="">
      <xdr:nvCxnSpPr>
        <xdr:cNvPr id="366" name="直線コネクタ 365"/>
        <xdr:cNvCxnSpPr/>
      </xdr:nvCxnSpPr>
      <xdr:spPr>
        <a:xfrm flipV="1">
          <a:off x="3987800" y="131434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145287</xdr:rowOff>
    </xdr:to>
    <xdr:cxnSp macro="">
      <xdr:nvCxnSpPr>
        <xdr:cNvPr id="369" name="直線コネクタ 368"/>
        <xdr:cNvCxnSpPr/>
      </xdr:nvCxnSpPr>
      <xdr:spPr>
        <a:xfrm>
          <a:off x="3098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127000</xdr:rowOff>
    </xdr:to>
    <xdr:cxnSp macro="">
      <xdr:nvCxnSpPr>
        <xdr:cNvPr id="372" name="直線コネクタ 371"/>
        <xdr:cNvCxnSpPr/>
      </xdr:nvCxnSpPr>
      <xdr:spPr>
        <a:xfrm flipV="1">
          <a:off x="2209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127000</xdr:rowOff>
    </xdr:to>
    <xdr:cxnSp macro="">
      <xdr:nvCxnSpPr>
        <xdr:cNvPr id="375" name="直線コネクタ 374"/>
        <xdr:cNvCxnSpPr/>
      </xdr:nvCxnSpPr>
      <xdr:spPr>
        <a:xfrm>
          <a:off x="1320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5" name="楕円 384"/>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6"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7" name="楕円 386"/>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8" name="テキスト ボックス 387"/>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9" name="楕円 388"/>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0" name="テキスト ボックス 389"/>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1" name="楕円 390"/>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2" name="テキスト ボックス 391"/>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3" name="楕円 392"/>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4" name="テキスト ボックス 393"/>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平成２７年度は良化したものの、平成２８年度で悪化に転じ、平成２９年度においてもさらに悪化した。近年は類似団体平均を下回っている。悪化の要因は一部事務組合負担金の増加によるものである。</a:t>
          </a:r>
        </a:p>
        <a:p>
          <a:r>
            <a:rPr kumimoji="1" lang="ja-JP" altLang="en-US" sz="1100">
              <a:latin typeface="ＭＳ Ｐゴシック" panose="020B0600070205080204" pitchFamily="50" charset="-128"/>
              <a:ea typeface="ＭＳ Ｐゴシック" panose="020B0600070205080204" pitchFamily="50" charset="-128"/>
            </a:rPr>
            <a:t>　今後は、行財政改革のさらなる推進により業務の効率化、節減に取り組むとともに、これらの経費が削減できるよう努める。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157480</xdr:rowOff>
    </xdr:to>
    <xdr:cxnSp macro="">
      <xdr:nvCxnSpPr>
        <xdr:cNvPr id="427" name="直線コネクタ 426"/>
        <xdr:cNvCxnSpPr/>
      </xdr:nvCxnSpPr>
      <xdr:spPr>
        <a:xfrm>
          <a:off x="15671800" y="13271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69850</xdr:rowOff>
    </xdr:to>
    <xdr:cxnSp macro="">
      <xdr:nvCxnSpPr>
        <xdr:cNvPr id="430" name="直線コネクタ 429"/>
        <xdr:cNvCxnSpPr/>
      </xdr:nvCxnSpPr>
      <xdr:spPr>
        <a:xfrm>
          <a:off x="14782800" y="13088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12700</xdr:rowOff>
    </xdr:to>
    <xdr:cxnSp macro="">
      <xdr:nvCxnSpPr>
        <xdr:cNvPr id="433" name="直線コネクタ 432"/>
        <xdr:cNvCxnSpPr/>
      </xdr:nvCxnSpPr>
      <xdr:spPr>
        <a:xfrm flipV="1">
          <a:off x="13893800" y="13088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123189</xdr:rowOff>
    </xdr:from>
    <xdr:to>
      <xdr:col>69</xdr:col>
      <xdr:colOff>92075</xdr:colOff>
      <xdr:row>77</xdr:row>
      <xdr:rowOff>12700</xdr:rowOff>
    </xdr:to>
    <xdr:cxnSp macro="">
      <xdr:nvCxnSpPr>
        <xdr:cNvPr id="436" name="直線コネクタ 435"/>
        <xdr:cNvCxnSpPr/>
      </xdr:nvCxnSpPr>
      <xdr:spPr>
        <a:xfrm>
          <a:off x="13004800" y="13153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46" name="楕円 445"/>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47"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9" name="テキスト ボックス 44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51" name="テキスト ボックス 450"/>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2" name="楕円 451"/>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53" name="テキスト ボックス 45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54" name="楕円 453"/>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55" name="テキスト ボックス 454"/>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72457</xdr:rowOff>
    </xdr:from>
    <xdr:to>
      <xdr:col>29</xdr:col>
      <xdr:colOff>127000</xdr:colOff>
      <xdr:row>15</xdr:row>
      <xdr:rowOff>138914</xdr:rowOff>
    </xdr:to>
    <xdr:cxnSp macro="">
      <xdr:nvCxnSpPr>
        <xdr:cNvPr id="52" name="直線コネクタ 51"/>
        <xdr:cNvCxnSpPr/>
      </xdr:nvCxnSpPr>
      <xdr:spPr bwMode="auto">
        <a:xfrm flipV="1">
          <a:off x="5003800" y="2691832"/>
          <a:ext cx="6477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138914</xdr:rowOff>
    </xdr:from>
    <xdr:to>
      <xdr:col>26</xdr:col>
      <xdr:colOff>50800</xdr:colOff>
      <xdr:row>16</xdr:row>
      <xdr:rowOff>88345</xdr:rowOff>
    </xdr:to>
    <xdr:cxnSp macro="">
      <xdr:nvCxnSpPr>
        <xdr:cNvPr id="55" name="直線コネクタ 54"/>
        <xdr:cNvCxnSpPr/>
      </xdr:nvCxnSpPr>
      <xdr:spPr bwMode="auto">
        <a:xfrm flipV="1">
          <a:off x="4305300" y="2758289"/>
          <a:ext cx="698500" cy="12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88345</xdr:rowOff>
    </xdr:from>
    <xdr:to>
      <xdr:col>22</xdr:col>
      <xdr:colOff>114300</xdr:colOff>
      <xdr:row>16</xdr:row>
      <xdr:rowOff>147846</xdr:rowOff>
    </xdr:to>
    <xdr:cxnSp macro="">
      <xdr:nvCxnSpPr>
        <xdr:cNvPr id="58" name="直線コネクタ 57"/>
        <xdr:cNvCxnSpPr/>
      </xdr:nvCxnSpPr>
      <xdr:spPr bwMode="auto">
        <a:xfrm flipV="1">
          <a:off x="3606800" y="2879170"/>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147846</xdr:rowOff>
    </xdr:from>
    <xdr:to>
      <xdr:col>18</xdr:col>
      <xdr:colOff>177800</xdr:colOff>
      <xdr:row>17</xdr:row>
      <xdr:rowOff>15340</xdr:rowOff>
    </xdr:to>
    <xdr:cxnSp macro="">
      <xdr:nvCxnSpPr>
        <xdr:cNvPr id="61" name="直線コネクタ 60"/>
        <xdr:cNvCxnSpPr/>
      </xdr:nvCxnSpPr>
      <xdr:spPr bwMode="auto">
        <a:xfrm flipV="1">
          <a:off x="2908300" y="293867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21657</xdr:rowOff>
    </xdr:from>
    <xdr:to>
      <xdr:col>29</xdr:col>
      <xdr:colOff>177800</xdr:colOff>
      <xdr:row>15</xdr:row>
      <xdr:rowOff>123257</xdr:rowOff>
    </xdr:to>
    <xdr:sp macro="" textlink="">
      <xdr:nvSpPr>
        <xdr:cNvPr id="71" name="楕円 70"/>
        <xdr:cNvSpPr/>
      </xdr:nvSpPr>
      <xdr:spPr bwMode="auto">
        <a:xfrm>
          <a:off x="5600700" y="26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38184</xdr:rowOff>
    </xdr:from>
    <xdr:ext cx="762000" cy="259045"/>
    <xdr:sp macro="" textlink="">
      <xdr:nvSpPr>
        <xdr:cNvPr id="72" name="人口1人当たり決算額の推移該当値テキスト130"/>
        <xdr:cNvSpPr txBox="1"/>
      </xdr:nvSpPr>
      <xdr:spPr>
        <a:xfrm>
          <a:off x="5740400" y="248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88114</xdr:rowOff>
    </xdr:from>
    <xdr:to>
      <xdr:col>26</xdr:col>
      <xdr:colOff>101600</xdr:colOff>
      <xdr:row>16</xdr:row>
      <xdr:rowOff>18264</xdr:rowOff>
    </xdr:to>
    <xdr:sp macro="" textlink="">
      <xdr:nvSpPr>
        <xdr:cNvPr id="73" name="楕円 72"/>
        <xdr:cNvSpPr/>
      </xdr:nvSpPr>
      <xdr:spPr bwMode="auto">
        <a:xfrm>
          <a:off x="4953000" y="270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28441</xdr:rowOff>
    </xdr:from>
    <xdr:ext cx="736600" cy="259045"/>
    <xdr:sp macro="" textlink="">
      <xdr:nvSpPr>
        <xdr:cNvPr id="74" name="テキスト ボックス 73"/>
        <xdr:cNvSpPr txBox="1"/>
      </xdr:nvSpPr>
      <xdr:spPr>
        <a:xfrm>
          <a:off x="4622800" y="2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37545</xdr:rowOff>
    </xdr:from>
    <xdr:to>
      <xdr:col>22</xdr:col>
      <xdr:colOff>165100</xdr:colOff>
      <xdr:row>16</xdr:row>
      <xdr:rowOff>139145</xdr:rowOff>
    </xdr:to>
    <xdr:sp macro="" textlink="">
      <xdr:nvSpPr>
        <xdr:cNvPr id="75" name="楕円 74"/>
        <xdr:cNvSpPr/>
      </xdr:nvSpPr>
      <xdr:spPr bwMode="auto">
        <a:xfrm>
          <a:off x="42545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149322</xdr:rowOff>
    </xdr:from>
    <xdr:ext cx="762000" cy="259045"/>
    <xdr:sp macro="" textlink="">
      <xdr:nvSpPr>
        <xdr:cNvPr id="76" name="テキスト ボックス 75"/>
        <xdr:cNvSpPr txBox="1"/>
      </xdr:nvSpPr>
      <xdr:spPr>
        <a:xfrm>
          <a:off x="3924300" y="25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97046</xdr:rowOff>
    </xdr:from>
    <xdr:to>
      <xdr:col>19</xdr:col>
      <xdr:colOff>38100</xdr:colOff>
      <xdr:row>17</xdr:row>
      <xdr:rowOff>27196</xdr:rowOff>
    </xdr:to>
    <xdr:sp macro="" textlink="">
      <xdr:nvSpPr>
        <xdr:cNvPr id="77" name="楕円 76"/>
        <xdr:cNvSpPr/>
      </xdr:nvSpPr>
      <xdr:spPr bwMode="auto">
        <a:xfrm>
          <a:off x="3556000" y="28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37373</xdr:rowOff>
    </xdr:from>
    <xdr:ext cx="762000" cy="259045"/>
    <xdr:sp macro="" textlink="">
      <xdr:nvSpPr>
        <xdr:cNvPr id="78" name="テキスト ボックス 77"/>
        <xdr:cNvSpPr txBox="1"/>
      </xdr:nvSpPr>
      <xdr:spPr>
        <a:xfrm>
          <a:off x="3225800" y="265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135990</xdr:rowOff>
    </xdr:from>
    <xdr:to>
      <xdr:col>15</xdr:col>
      <xdr:colOff>101600</xdr:colOff>
      <xdr:row>17</xdr:row>
      <xdr:rowOff>66140</xdr:rowOff>
    </xdr:to>
    <xdr:sp macro="" textlink="">
      <xdr:nvSpPr>
        <xdr:cNvPr id="79" name="楕円 78"/>
        <xdr:cNvSpPr/>
      </xdr:nvSpPr>
      <xdr:spPr bwMode="auto">
        <a:xfrm>
          <a:off x="2857500" y="29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76317</xdr:rowOff>
    </xdr:from>
    <xdr:ext cx="762000" cy="259045"/>
    <xdr:sp macro="" textlink="">
      <xdr:nvSpPr>
        <xdr:cNvPr id="80" name="テキスト ボックス 79"/>
        <xdr:cNvSpPr txBox="1"/>
      </xdr:nvSpPr>
      <xdr:spPr>
        <a:xfrm>
          <a:off x="2527300" y="26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190798</xdr:rowOff>
    </xdr:from>
    <xdr:to>
      <xdr:col>29</xdr:col>
      <xdr:colOff>127000</xdr:colOff>
      <xdr:row>35</xdr:row>
      <xdr:rowOff>222726</xdr:rowOff>
    </xdr:to>
    <xdr:cxnSp macro="">
      <xdr:nvCxnSpPr>
        <xdr:cNvPr id="113" name="直線コネクタ 112"/>
        <xdr:cNvCxnSpPr/>
      </xdr:nvCxnSpPr>
      <xdr:spPr bwMode="auto">
        <a:xfrm flipV="1">
          <a:off x="5003800" y="6801148"/>
          <a:ext cx="6477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222726</xdr:rowOff>
    </xdr:from>
    <xdr:to>
      <xdr:col>26</xdr:col>
      <xdr:colOff>50800</xdr:colOff>
      <xdr:row>35</xdr:row>
      <xdr:rowOff>295916</xdr:rowOff>
    </xdr:to>
    <xdr:cxnSp macro="">
      <xdr:nvCxnSpPr>
        <xdr:cNvPr id="116" name="直線コネクタ 115"/>
        <xdr:cNvCxnSpPr/>
      </xdr:nvCxnSpPr>
      <xdr:spPr bwMode="auto">
        <a:xfrm flipV="1">
          <a:off x="4305300" y="683307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295916</xdr:rowOff>
    </xdr:from>
    <xdr:to>
      <xdr:col>22</xdr:col>
      <xdr:colOff>114300</xdr:colOff>
      <xdr:row>36</xdr:row>
      <xdr:rowOff>12776</xdr:rowOff>
    </xdr:to>
    <xdr:cxnSp macro="">
      <xdr:nvCxnSpPr>
        <xdr:cNvPr id="119" name="直線コネクタ 118"/>
        <xdr:cNvCxnSpPr/>
      </xdr:nvCxnSpPr>
      <xdr:spPr bwMode="auto">
        <a:xfrm flipV="1">
          <a:off x="3606800" y="6906266"/>
          <a:ext cx="698500" cy="59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329502</xdr:rowOff>
    </xdr:from>
    <xdr:to>
      <xdr:col>18</xdr:col>
      <xdr:colOff>177800</xdr:colOff>
      <xdr:row>36</xdr:row>
      <xdr:rowOff>12776</xdr:rowOff>
    </xdr:to>
    <xdr:cxnSp macro="">
      <xdr:nvCxnSpPr>
        <xdr:cNvPr id="122" name="直線コネクタ 121"/>
        <xdr:cNvCxnSpPr/>
      </xdr:nvCxnSpPr>
      <xdr:spPr bwMode="auto">
        <a:xfrm>
          <a:off x="2908300" y="6939852"/>
          <a:ext cx="698500" cy="2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139998</xdr:rowOff>
    </xdr:from>
    <xdr:to>
      <xdr:col>29</xdr:col>
      <xdr:colOff>177800</xdr:colOff>
      <xdr:row>35</xdr:row>
      <xdr:rowOff>241598</xdr:rowOff>
    </xdr:to>
    <xdr:sp macro="" textlink="">
      <xdr:nvSpPr>
        <xdr:cNvPr id="132" name="楕円 131"/>
        <xdr:cNvSpPr/>
      </xdr:nvSpPr>
      <xdr:spPr bwMode="auto">
        <a:xfrm>
          <a:off x="5600700" y="675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112075</xdr:rowOff>
    </xdr:from>
    <xdr:ext cx="762000" cy="259045"/>
    <xdr:sp macro="" textlink="">
      <xdr:nvSpPr>
        <xdr:cNvPr id="133" name="人口1人当たり決算額の推移該当値テキスト445"/>
        <xdr:cNvSpPr txBox="1"/>
      </xdr:nvSpPr>
      <xdr:spPr>
        <a:xfrm>
          <a:off x="5740400" y="672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171926</xdr:rowOff>
    </xdr:from>
    <xdr:to>
      <xdr:col>26</xdr:col>
      <xdr:colOff>101600</xdr:colOff>
      <xdr:row>35</xdr:row>
      <xdr:rowOff>273526</xdr:rowOff>
    </xdr:to>
    <xdr:sp macro="" textlink="">
      <xdr:nvSpPr>
        <xdr:cNvPr id="134" name="楕円 133"/>
        <xdr:cNvSpPr/>
      </xdr:nvSpPr>
      <xdr:spPr bwMode="auto">
        <a:xfrm>
          <a:off x="49530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258303</xdr:rowOff>
    </xdr:from>
    <xdr:ext cx="736600" cy="259045"/>
    <xdr:sp macro="" textlink="">
      <xdr:nvSpPr>
        <xdr:cNvPr id="135" name="テキスト ボックス 134"/>
        <xdr:cNvSpPr txBox="1"/>
      </xdr:nvSpPr>
      <xdr:spPr>
        <a:xfrm>
          <a:off x="4622800" y="686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245116</xdr:rowOff>
    </xdr:from>
    <xdr:to>
      <xdr:col>22</xdr:col>
      <xdr:colOff>165100</xdr:colOff>
      <xdr:row>36</xdr:row>
      <xdr:rowOff>3816</xdr:rowOff>
    </xdr:to>
    <xdr:sp macro="" textlink="">
      <xdr:nvSpPr>
        <xdr:cNvPr id="136" name="楕円 135"/>
        <xdr:cNvSpPr/>
      </xdr:nvSpPr>
      <xdr:spPr bwMode="auto">
        <a:xfrm>
          <a:off x="42545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331493</xdr:rowOff>
    </xdr:from>
    <xdr:ext cx="762000" cy="259045"/>
    <xdr:sp macro="" textlink="">
      <xdr:nvSpPr>
        <xdr:cNvPr id="137" name="テキスト ボックス 136"/>
        <xdr:cNvSpPr txBox="1"/>
      </xdr:nvSpPr>
      <xdr:spPr>
        <a:xfrm>
          <a:off x="3924300" y="69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304876</xdr:rowOff>
    </xdr:from>
    <xdr:to>
      <xdr:col>19</xdr:col>
      <xdr:colOff>38100</xdr:colOff>
      <xdr:row>36</xdr:row>
      <xdr:rowOff>63576</xdr:rowOff>
    </xdr:to>
    <xdr:sp macro="" textlink="">
      <xdr:nvSpPr>
        <xdr:cNvPr id="138" name="楕円 137"/>
        <xdr:cNvSpPr/>
      </xdr:nvSpPr>
      <xdr:spPr bwMode="auto">
        <a:xfrm>
          <a:off x="3556000" y="69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48353</xdr:rowOff>
    </xdr:from>
    <xdr:ext cx="762000" cy="259045"/>
    <xdr:sp macro="" textlink="">
      <xdr:nvSpPr>
        <xdr:cNvPr id="139" name="テキスト ボックス 138"/>
        <xdr:cNvSpPr txBox="1"/>
      </xdr:nvSpPr>
      <xdr:spPr>
        <a:xfrm>
          <a:off x="3225800" y="70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278702</xdr:rowOff>
    </xdr:from>
    <xdr:to>
      <xdr:col>15</xdr:col>
      <xdr:colOff>101600</xdr:colOff>
      <xdr:row>36</xdr:row>
      <xdr:rowOff>37402</xdr:rowOff>
    </xdr:to>
    <xdr:sp macro="" textlink="">
      <xdr:nvSpPr>
        <xdr:cNvPr id="140" name="楕円 139"/>
        <xdr:cNvSpPr/>
      </xdr:nvSpPr>
      <xdr:spPr bwMode="auto">
        <a:xfrm>
          <a:off x="2857500" y="68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22179</xdr:rowOff>
    </xdr:from>
    <xdr:ext cx="762000" cy="259045"/>
    <xdr:sp macro="" textlink="">
      <xdr:nvSpPr>
        <xdr:cNvPr id="141" name="テキスト ボックス 140"/>
        <xdr:cNvSpPr txBox="1"/>
      </xdr:nvSpPr>
      <xdr:spPr>
        <a:xfrm>
          <a:off x="2527300" y="697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156058</xdr:rowOff>
    </xdr:from>
    <xdr:to>
      <xdr:col>24</xdr:col>
      <xdr:colOff>63500</xdr:colOff>
      <xdr:row>35</xdr:row>
      <xdr:rowOff>16789</xdr:rowOff>
    </xdr:to>
    <xdr:cxnSp macro="">
      <xdr:nvCxnSpPr>
        <xdr:cNvPr id="61" name="直線コネクタ 60"/>
        <xdr:cNvCxnSpPr/>
      </xdr:nvCxnSpPr>
      <xdr:spPr>
        <a:xfrm>
          <a:off x="3797300" y="5985358"/>
          <a:ext cx="8382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156058</xdr:rowOff>
    </xdr:from>
    <xdr:to>
      <xdr:col>19</xdr:col>
      <xdr:colOff>177800</xdr:colOff>
      <xdr:row>35</xdr:row>
      <xdr:rowOff>117056</xdr:rowOff>
    </xdr:to>
    <xdr:cxnSp macro="">
      <xdr:nvCxnSpPr>
        <xdr:cNvPr id="64" name="直線コネクタ 63"/>
        <xdr:cNvCxnSpPr/>
      </xdr:nvCxnSpPr>
      <xdr:spPr>
        <a:xfrm flipV="1">
          <a:off x="2908300" y="5985358"/>
          <a:ext cx="889000" cy="1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117056</xdr:rowOff>
    </xdr:from>
    <xdr:to>
      <xdr:col>15</xdr:col>
      <xdr:colOff>50800</xdr:colOff>
      <xdr:row>35</xdr:row>
      <xdr:rowOff>146596</xdr:rowOff>
    </xdr:to>
    <xdr:cxnSp macro="">
      <xdr:nvCxnSpPr>
        <xdr:cNvPr id="67" name="直線コネクタ 66"/>
        <xdr:cNvCxnSpPr/>
      </xdr:nvCxnSpPr>
      <xdr:spPr>
        <a:xfrm flipV="1">
          <a:off x="2019300" y="6117806"/>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146596</xdr:rowOff>
    </xdr:from>
    <xdr:to>
      <xdr:col>10</xdr:col>
      <xdr:colOff>114300</xdr:colOff>
      <xdr:row>36</xdr:row>
      <xdr:rowOff>7391</xdr:rowOff>
    </xdr:to>
    <xdr:cxnSp macro="">
      <xdr:nvCxnSpPr>
        <xdr:cNvPr id="70" name="直線コネクタ 69"/>
        <xdr:cNvCxnSpPr/>
      </xdr:nvCxnSpPr>
      <xdr:spPr>
        <a:xfrm flipV="1">
          <a:off x="1130300" y="6147346"/>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137439</xdr:rowOff>
    </xdr:from>
    <xdr:to>
      <xdr:col>24</xdr:col>
      <xdr:colOff>114300</xdr:colOff>
      <xdr:row>35</xdr:row>
      <xdr:rowOff>67589</xdr:rowOff>
    </xdr:to>
    <xdr:sp macro="" textlink="">
      <xdr:nvSpPr>
        <xdr:cNvPr id="80" name="楕円 79"/>
        <xdr:cNvSpPr/>
      </xdr:nvSpPr>
      <xdr:spPr>
        <a:xfrm>
          <a:off x="4584700" y="59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160316</xdr:rowOff>
    </xdr:from>
    <xdr:ext cx="534377" cy="259045"/>
    <xdr:sp macro="" textlink="">
      <xdr:nvSpPr>
        <xdr:cNvPr id="81" name="人件費該当値テキスト"/>
        <xdr:cNvSpPr txBox="1"/>
      </xdr:nvSpPr>
      <xdr:spPr>
        <a:xfrm>
          <a:off x="4686300" y="58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105258</xdr:rowOff>
    </xdr:from>
    <xdr:to>
      <xdr:col>20</xdr:col>
      <xdr:colOff>38100</xdr:colOff>
      <xdr:row>35</xdr:row>
      <xdr:rowOff>35408</xdr:rowOff>
    </xdr:to>
    <xdr:sp macro="" textlink="">
      <xdr:nvSpPr>
        <xdr:cNvPr id="82" name="楕円 81"/>
        <xdr:cNvSpPr/>
      </xdr:nvSpPr>
      <xdr:spPr>
        <a:xfrm>
          <a:off x="3746500" y="59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51935</xdr:rowOff>
    </xdr:from>
    <xdr:ext cx="534377" cy="259045"/>
    <xdr:sp macro="" textlink="">
      <xdr:nvSpPr>
        <xdr:cNvPr id="83" name="テキスト ボックス 82"/>
        <xdr:cNvSpPr txBox="1"/>
      </xdr:nvSpPr>
      <xdr:spPr>
        <a:xfrm>
          <a:off x="3530111" y="57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66256</xdr:rowOff>
    </xdr:from>
    <xdr:to>
      <xdr:col>15</xdr:col>
      <xdr:colOff>101600</xdr:colOff>
      <xdr:row>35</xdr:row>
      <xdr:rowOff>167856</xdr:rowOff>
    </xdr:to>
    <xdr:sp macro="" textlink="">
      <xdr:nvSpPr>
        <xdr:cNvPr id="84" name="楕円 83"/>
        <xdr:cNvSpPr/>
      </xdr:nvSpPr>
      <xdr:spPr>
        <a:xfrm>
          <a:off x="2857500" y="60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158983</xdr:rowOff>
    </xdr:from>
    <xdr:ext cx="534377" cy="259045"/>
    <xdr:sp macro="" textlink="">
      <xdr:nvSpPr>
        <xdr:cNvPr id="85" name="テキスト ボックス 84"/>
        <xdr:cNvSpPr txBox="1"/>
      </xdr:nvSpPr>
      <xdr:spPr>
        <a:xfrm>
          <a:off x="2641111" y="61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95796</xdr:rowOff>
    </xdr:from>
    <xdr:to>
      <xdr:col>10</xdr:col>
      <xdr:colOff>165100</xdr:colOff>
      <xdr:row>36</xdr:row>
      <xdr:rowOff>25946</xdr:rowOff>
    </xdr:to>
    <xdr:sp macro="" textlink="">
      <xdr:nvSpPr>
        <xdr:cNvPr id="86" name="楕円 85"/>
        <xdr:cNvSpPr/>
      </xdr:nvSpPr>
      <xdr:spPr>
        <a:xfrm>
          <a:off x="1968500" y="60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17073</xdr:rowOff>
    </xdr:from>
    <xdr:ext cx="534377" cy="259045"/>
    <xdr:sp macro="" textlink="">
      <xdr:nvSpPr>
        <xdr:cNvPr id="87" name="テキスト ボックス 86"/>
        <xdr:cNvSpPr txBox="1"/>
      </xdr:nvSpPr>
      <xdr:spPr>
        <a:xfrm>
          <a:off x="1752111" y="6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128041</xdr:rowOff>
    </xdr:from>
    <xdr:to>
      <xdr:col>6</xdr:col>
      <xdr:colOff>38100</xdr:colOff>
      <xdr:row>36</xdr:row>
      <xdr:rowOff>58191</xdr:rowOff>
    </xdr:to>
    <xdr:sp macro="" textlink="">
      <xdr:nvSpPr>
        <xdr:cNvPr id="88" name="楕円 87"/>
        <xdr:cNvSpPr/>
      </xdr:nvSpPr>
      <xdr:spPr>
        <a:xfrm>
          <a:off x="1079500" y="6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49318</xdr:rowOff>
    </xdr:from>
    <xdr:ext cx="534377" cy="259045"/>
    <xdr:sp macro="" textlink="">
      <xdr:nvSpPr>
        <xdr:cNvPr id="89" name="テキスト ボックス 88"/>
        <xdr:cNvSpPr txBox="1"/>
      </xdr:nvSpPr>
      <xdr:spPr>
        <a:xfrm>
          <a:off x="863111" y="62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13384</xdr:rowOff>
    </xdr:from>
    <xdr:to>
      <xdr:col>24</xdr:col>
      <xdr:colOff>63500</xdr:colOff>
      <xdr:row>57</xdr:row>
      <xdr:rowOff>30763</xdr:rowOff>
    </xdr:to>
    <xdr:cxnSp macro="">
      <xdr:nvCxnSpPr>
        <xdr:cNvPr id="116" name="直線コネクタ 115"/>
        <xdr:cNvCxnSpPr/>
      </xdr:nvCxnSpPr>
      <xdr:spPr>
        <a:xfrm>
          <a:off x="3797300" y="9786034"/>
          <a:ext cx="8382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13384</xdr:rowOff>
    </xdr:from>
    <xdr:to>
      <xdr:col>19</xdr:col>
      <xdr:colOff>177800</xdr:colOff>
      <xdr:row>57</xdr:row>
      <xdr:rowOff>37388</xdr:rowOff>
    </xdr:to>
    <xdr:cxnSp macro="">
      <xdr:nvCxnSpPr>
        <xdr:cNvPr id="119" name="直線コネクタ 118"/>
        <xdr:cNvCxnSpPr/>
      </xdr:nvCxnSpPr>
      <xdr:spPr>
        <a:xfrm flipV="1">
          <a:off x="2908300" y="978603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37388</xdr:rowOff>
    </xdr:from>
    <xdr:to>
      <xdr:col>15</xdr:col>
      <xdr:colOff>50800</xdr:colOff>
      <xdr:row>57</xdr:row>
      <xdr:rowOff>58245</xdr:rowOff>
    </xdr:to>
    <xdr:cxnSp macro="">
      <xdr:nvCxnSpPr>
        <xdr:cNvPr id="122" name="直線コネクタ 121"/>
        <xdr:cNvCxnSpPr/>
      </xdr:nvCxnSpPr>
      <xdr:spPr>
        <a:xfrm flipV="1">
          <a:off x="2019300" y="9810038"/>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58245</xdr:rowOff>
    </xdr:from>
    <xdr:to>
      <xdr:col>10</xdr:col>
      <xdr:colOff>114300</xdr:colOff>
      <xdr:row>57</xdr:row>
      <xdr:rowOff>76103</xdr:rowOff>
    </xdr:to>
    <xdr:cxnSp macro="">
      <xdr:nvCxnSpPr>
        <xdr:cNvPr id="125" name="直線コネクタ 124"/>
        <xdr:cNvCxnSpPr/>
      </xdr:nvCxnSpPr>
      <xdr:spPr>
        <a:xfrm flipV="1">
          <a:off x="1130300" y="9830895"/>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151413</xdr:rowOff>
    </xdr:from>
    <xdr:to>
      <xdr:col>24</xdr:col>
      <xdr:colOff>114300</xdr:colOff>
      <xdr:row>57</xdr:row>
      <xdr:rowOff>81563</xdr:rowOff>
    </xdr:to>
    <xdr:sp macro="" textlink="">
      <xdr:nvSpPr>
        <xdr:cNvPr id="135" name="楕円 134"/>
        <xdr:cNvSpPr/>
      </xdr:nvSpPr>
      <xdr:spPr>
        <a:xfrm>
          <a:off x="4584700" y="97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66340</xdr:rowOff>
    </xdr:from>
    <xdr:ext cx="534377" cy="259045"/>
    <xdr:sp macro="" textlink="">
      <xdr:nvSpPr>
        <xdr:cNvPr id="136" name="物件費該当値テキスト"/>
        <xdr:cNvSpPr txBox="1"/>
      </xdr:nvSpPr>
      <xdr:spPr>
        <a:xfrm>
          <a:off x="4686300" y="96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134034</xdr:rowOff>
    </xdr:from>
    <xdr:to>
      <xdr:col>20</xdr:col>
      <xdr:colOff>38100</xdr:colOff>
      <xdr:row>57</xdr:row>
      <xdr:rowOff>64184</xdr:rowOff>
    </xdr:to>
    <xdr:sp macro="" textlink="">
      <xdr:nvSpPr>
        <xdr:cNvPr id="137" name="楕円 136"/>
        <xdr:cNvSpPr/>
      </xdr:nvSpPr>
      <xdr:spPr>
        <a:xfrm>
          <a:off x="3746500" y="97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55311</xdr:rowOff>
    </xdr:from>
    <xdr:ext cx="534377" cy="259045"/>
    <xdr:sp macro="" textlink="">
      <xdr:nvSpPr>
        <xdr:cNvPr id="138" name="テキスト ボックス 137"/>
        <xdr:cNvSpPr txBox="1"/>
      </xdr:nvSpPr>
      <xdr:spPr>
        <a:xfrm>
          <a:off x="3530111" y="9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158038</xdr:rowOff>
    </xdr:from>
    <xdr:to>
      <xdr:col>15</xdr:col>
      <xdr:colOff>101600</xdr:colOff>
      <xdr:row>57</xdr:row>
      <xdr:rowOff>88188</xdr:rowOff>
    </xdr:to>
    <xdr:sp macro="" textlink="">
      <xdr:nvSpPr>
        <xdr:cNvPr id="139" name="楕円 138"/>
        <xdr:cNvSpPr/>
      </xdr:nvSpPr>
      <xdr:spPr>
        <a:xfrm>
          <a:off x="2857500" y="97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79315</xdr:rowOff>
    </xdr:from>
    <xdr:ext cx="534377" cy="259045"/>
    <xdr:sp macro="" textlink="">
      <xdr:nvSpPr>
        <xdr:cNvPr id="140" name="テキスト ボックス 139"/>
        <xdr:cNvSpPr txBox="1"/>
      </xdr:nvSpPr>
      <xdr:spPr>
        <a:xfrm>
          <a:off x="2641111" y="98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7445</xdr:rowOff>
    </xdr:from>
    <xdr:to>
      <xdr:col>10</xdr:col>
      <xdr:colOff>165100</xdr:colOff>
      <xdr:row>57</xdr:row>
      <xdr:rowOff>109045</xdr:rowOff>
    </xdr:to>
    <xdr:sp macro="" textlink="">
      <xdr:nvSpPr>
        <xdr:cNvPr id="141" name="楕円 140"/>
        <xdr:cNvSpPr/>
      </xdr:nvSpPr>
      <xdr:spPr>
        <a:xfrm>
          <a:off x="1968500" y="97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100172</xdr:rowOff>
    </xdr:from>
    <xdr:ext cx="534377" cy="259045"/>
    <xdr:sp macro="" textlink="">
      <xdr:nvSpPr>
        <xdr:cNvPr id="142" name="テキスト ボックス 141"/>
        <xdr:cNvSpPr txBox="1"/>
      </xdr:nvSpPr>
      <xdr:spPr>
        <a:xfrm>
          <a:off x="1752111" y="98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25303</xdr:rowOff>
    </xdr:from>
    <xdr:to>
      <xdr:col>6</xdr:col>
      <xdr:colOff>38100</xdr:colOff>
      <xdr:row>57</xdr:row>
      <xdr:rowOff>126903</xdr:rowOff>
    </xdr:to>
    <xdr:sp macro="" textlink="">
      <xdr:nvSpPr>
        <xdr:cNvPr id="143" name="楕円 142"/>
        <xdr:cNvSpPr/>
      </xdr:nvSpPr>
      <xdr:spPr>
        <a:xfrm>
          <a:off x="10795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118030</xdr:rowOff>
    </xdr:from>
    <xdr:ext cx="534377" cy="259045"/>
    <xdr:sp macro="" textlink="">
      <xdr:nvSpPr>
        <xdr:cNvPr id="144" name="テキスト ボックス 143"/>
        <xdr:cNvSpPr txBox="1"/>
      </xdr:nvSpPr>
      <xdr:spPr>
        <a:xfrm>
          <a:off x="863111" y="98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32296</xdr:rowOff>
    </xdr:from>
    <xdr:to>
      <xdr:col>24</xdr:col>
      <xdr:colOff>63500</xdr:colOff>
      <xdr:row>79</xdr:row>
      <xdr:rowOff>33134</xdr:rowOff>
    </xdr:to>
    <xdr:cxnSp macro="">
      <xdr:nvCxnSpPr>
        <xdr:cNvPr id="173" name="直線コネクタ 172"/>
        <xdr:cNvCxnSpPr/>
      </xdr:nvCxnSpPr>
      <xdr:spPr>
        <a:xfrm flipV="1">
          <a:off x="3797300" y="13576846"/>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30772</xdr:rowOff>
    </xdr:from>
    <xdr:to>
      <xdr:col>19</xdr:col>
      <xdr:colOff>177800</xdr:colOff>
      <xdr:row>79</xdr:row>
      <xdr:rowOff>33134</xdr:rowOff>
    </xdr:to>
    <xdr:cxnSp macro="">
      <xdr:nvCxnSpPr>
        <xdr:cNvPr id="176" name="直線コネクタ 175"/>
        <xdr:cNvCxnSpPr/>
      </xdr:nvCxnSpPr>
      <xdr:spPr>
        <a:xfrm>
          <a:off x="2908300" y="135753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29324</xdr:rowOff>
    </xdr:from>
    <xdr:to>
      <xdr:col>15</xdr:col>
      <xdr:colOff>50800</xdr:colOff>
      <xdr:row>79</xdr:row>
      <xdr:rowOff>30772</xdr:rowOff>
    </xdr:to>
    <xdr:cxnSp macro="">
      <xdr:nvCxnSpPr>
        <xdr:cNvPr id="179" name="直線コネクタ 178"/>
        <xdr:cNvCxnSpPr/>
      </xdr:nvCxnSpPr>
      <xdr:spPr>
        <a:xfrm>
          <a:off x="2019300" y="1357387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29324</xdr:rowOff>
    </xdr:from>
    <xdr:to>
      <xdr:col>10</xdr:col>
      <xdr:colOff>114300</xdr:colOff>
      <xdr:row>79</xdr:row>
      <xdr:rowOff>32258</xdr:rowOff>
    </xdr:to>
    <xdr:cxnSp macro="">
      <xdr:nvCxnSpPr>
        <xdr:cNvPr id="182" name="直線コネクタ 181"/>
        <xdr:cNvCxnSpPr/>
      </xdr:nvCxnSpPr>
      <xdr:spPr>
        <a:xfrm flipV="1">
          <a:off x="1130300" y="13573874"/>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152946</xdr:rowOff>
    </xdr:from>
    <xdr:to>
      <xdr:col>24</xdr:col>
      <xdr:colOff>114300</xdr:colOff>
      <xdr:row>79</xdr:row>
      <xdr:rowOff>83096</xdr:rowOff>
    </xdr:to>
    <xdr:sp macro="" textlink="">
      <xdr:nvSpPr>
        <xdr:cNvPr id="192" name="楕円 191"/>
        <xdr:cNvSpPr/>
      </xdr:nvSpPr>
      <xdr:spPr>
        <a:xfrm>
          <a:off x="45847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67873</xdr:rowOff>
    </xdr:from>
    <xdr:ext cx="378565" cy="259045"/>
    <xdr:sp macro="" textlink="">
      <xdr:nvSpPr>
        <xdr:cNvPr id="193" name="維持補修費該当値テキスト"/>
        <xdr:cNvSpPr txBox="1"/>
      </xdr:nvSpPr>
      <xdr:spPr>
        <a:xfrm>
          <a:off x="4686300" y="1344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153784</xdr:rowOff>
    </xdr:from>
    <xdr:to>
      <xdr:col>20</xdr:col>
      <xdr:colOff>38100</xdr:colOff>
      <xdr:row>79</xdr:row>
      <xdr:rowOff>83934</xdr:rowOff>
    </xdr:to>
    <xdr:sp macro="" textlink="">
      <xdr:nvSpPr>
        <xdr:cNvPr id="194" name="楕円 193"/>
        <xdr:cNvSpPr/>
      </xdr:nvSpPr>
      <xdr:spPr>
        <a:xfrm>
          <a:off x="37465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75061</xdr:rowOff>
    </xdr:from>
    <xdr:ext cx="378565" cy="259045"/>
    <xdr:sp macro="" textlink="">
      <xdr:nvSpPr>
        <xdr:cNvPr id="195" name="テキスト ボックス 194"/>
        <xdr:cNvSpPr txBox="1"/>
      </xdr:nvSpPr>
      <xdr:spPr>
        <a:xfrm>
          <a:off x="3608017" y="1361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151422</xdr:rowOff>
    </xdr:from>
    <xdr:to>
      <xdr:col>15</xdr:col>
      <xdr:colOff>101600</xdr:colOff>
      <xdr:row>79</xdr:row>
      <xdr:rowOff>81572</xdr:rowOff>
    </xdr:to>
    <xdr:sp macro="" textlink="">
      <xdr:nvSpPr>
        <xdr:cNvPr id="196" name="楕円 195"/>
        <xdr:cNvSpPr/>
      </xdr:nvSpPr>
      <xdr:spPr>
        <a:xfrm>
          <a:off x="2857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72699</xdr:rowOff>
    </xdr:from>
    <xdr:ext cx="378565" cy="259045"/>
    <xdr:sp macro="" textlink="">
      <xdr:nvSpPr>
        <xdr:cNvPr id="197" name="テキスト ボックス 196"/>
        <xdr:cNvSpPr txBox="1"/>
      </xdr:nvSpPr>
      <xdr:spPr>
        <a:xfrm>
          <a:off x="2719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149974</xdr:rowOff>
    </xdr:from>
    <xdr:to>
      <xdr:col>10</xdr:col>
      <xdr:colOff>165100</xdr:colOff>
      <xdr:row>79</xdr:row>
      <xdr:rowOff>80124</xdr:rowOff>
    </xdr:to>
    <xdr:sp macro="" textlink="">
      <xdr:nvSpPr>
        <xdr:cNvPr id="198" name="楕円 197"/>
        <xdr:cNvSpPr/>
      </xdr:nvSpPr>
      <xdr:spPr>
        <a:xfrm>
          <a:off x="1968500" y="13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71251</xdr:rowOff>
    </xdr:from>
    <xdr:ext cx="378565" cy="259045"/>
    <xdr:sp macro="" textlink="">
      <xdr:nvSpPr>
        <xdr:cNvPr id="199" name="テキスト ボックス 198"/>
        <xdr:cNvSpPr txBox="1"/>
      </xdr:nvSpPr>
      <xdr:spPr>
        <a:xfrm>
          <a:off x="1830017" y="1361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152908</xdr:rowOff>
    </xdr:from>
    <xdr:to>
      <xdr:col>6</xdr:col>
      <xdr:colOff>38100</xdr:colOff>
      <xdr:row>79</xdr:row>
      <xdr:rowOff>83058</xdr:rowOff>
    </xdr:to>
    <xdr:sp macro="" textlink="">
      <xdr:nvSpPr>
        <xdr:cNvPr id="200" name="楕円 199"/>
        <xdr:cNvSpPr/>
      </xdr:nvSpPr>
      <xdr:spPr>
        <a:xfrm>
          <a:off x="1079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74185</xdr:rowOff>
    </xdr:from>
    <xdr:ext cx="378565" cy="259045"/>
    <xdr:sp macro="" textlink="">
      <xdr:nvSpPr>
        <xdr:cNvPr id="201" name="テキスト ボックス 200"/>
        <xdr:cNvSpPr txBox="1"/>
      </xdr:nvSpPr>
      <xdr:spPr>
        <a:xfrm>
          <a:off x="941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1512</xdr:rowOff>
    </xdr:from>
    <xdr:to>
      <xdr:col>24</xdr:col>
      <xdr:colOff>63500</xdr:colOff>
      <xdr:row>95</xdr:row>
      <xdr:rowOff>28209</xdr:rowOff>
    </xdr:to>
    <xdr:cxnSp macro="">
      <xdr:nvCxnSpPr>
        <xdr:cNvPr id="233" name="直線コネクタ 232"/>
        <xdr:cNvCxnSpPr/>
      </xdr:nvCxnSpPr>
      <xdr:spPr>
        <a:xfrm flipV="1">
          <a:off x="3797300" y="16289262"/>
          <a:ext cx="8382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28209</xdr:rowOff>
    </xdr:from>
    <xdr:to>
      <xdr:col>19</xdr:col>
      <xdr:colOff>177800</xdr:colOff>
      <xdr:row>95</xdr:row>
      <xdr:rowOff>66743</xdr:rowOff>
    </xdr:to>
    <xdr:cxnSp macro="">
      <xdr:nvCxnSpPr>
        <xdr:cNvPr id="236" name="直線コネクタ 235"/>
        <xdr:cNvCxnSpPr/>
      </xdr:nvCxnSpPr>
      <xdr:spPr>
        <a:xfrm flipV="1">
          <a:off x="2908300" y="16315959"/>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66743</xdr:rowOff>
    </xdr:from>
    <xdr:to>
      <xdr:col>15</xdr:col>
      <xdr:colOff>50800</xdr:colOff>
      <xdr:row>95</xdr:row>
      <xdr:rowOff>107173</xdr:rowOff>
    </xdr:to>
    <xdr:cxnSp macro="">
      <xdr:nvCxnSpPr>
        <xdr:cNvPr id="239" name="直線コネクタ 238"/>
        <xdr:cNvCxnSpPr/>
      </xdr:nvCxnSpPr>
      <xdr:spPr>
        <a:xfrm flipV="1">
          <a:off x="2019300" y="16354493"/>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107173</xdr:rowOff>
    </xdr:from>
    <xdr:to>
      <xdr:col>10</xdr:col>
      <xdr:colOff>114300</xdr:colOff>
      <xdr:row>96</xdr:row>
      <xdr:rowOff>24878</xdr:rowOff>
    </xdr:to>
    <xdr:cxnSp macro="">
      <xdr:nvCxnSpPr>
        <xdr:cNvPr id="242" name="直線コネクタ 241"/>
        <xdr:cNvCxnSpPr/>
      </xdr:nvCxnSpPr>
      <xdr:spPr>
        <a:xfrm flipV="1">
          <a:off x="1130300" y="1639492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122162</xdr:rowOff>
    </xdr:from>
    <xdr:to>
      <xdr:col>24</xdr:col>
      <xdr:colOff>114300</xdr:colOff>
      <xdr:row>95</xdr:row>
      <xdr:rowOff>52312</xdr:rowOff>
    </xdr:to>
    <xdr:sp macro="" textlink="">
      <xdr:nvSpPr>
        <xdr:cNvPr id="252" name="楕円 251"/>
        <xdr:cNvSpPr/>
      </xdr:nvSpPr>
      <xdr:spPr>
        <a:xfrm>
          <a:off x="4584700" y="1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100589</xdr:rowOff>
    </xdr:from>
    <xdr:ext cx="534377" cy="259045"/>
    <xdr:sp macro="" textlink="">
      <xdr:nvSpPr>
        <xdr:cNvPr id="253" name="扶助費該当値テキスト"/>
        <xdr:cNvSpPr txBox="1"/>
      </xdr:nvSpPr>
      <xdr:spPr>
        <a:xfrm>
          <a:off x="4686300" y="162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148859</xdr:rowOff>
    </xdr:from>
    <xdr:to>
      <xdr:col>20</xdr:col>
      <xdr:colOff>38100</xdr:colOff>
      <xdr:row>95</xdr:row>
      <xdr:rowOff>79009</xdr:rowOff>
    </xdr:to>
    <xdr:sp macro="" textlink="">
      <xdr:nvSpPr>
        <xdr:cNvPr id="254" name="楕円 253"/>
        <xdr:cNvSpPr/>
      </xdr:nvSpPr>
      <xdr:spPr>
        <a:xfrm>
          <a:off x="37465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70136</xdr:rowOff>
    </xdr:from>
    <xdr:ext cx="534377" cy="259045"/>
    <xdr:sp macro="" textlink="">
      <xdr:nvSpPr>
        <xdr:cNvPr id="255" name="テキスト ボックス 254"/>
        <xdr:cNvSpPr txBox="1"/>
      </xdr:nvSpPr>
      <xdr:spPr>
        <a:xfrm>
          <a:off x="3530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15943</xdr:rowOff>
    </xdr:from>
    <xdr:to>
      <xdr:col>15</xdr:col>
      <xdr:colOff>101600</xdr:colOff>
      <xdr:row>95</xdr:row>
      <xdr:rowOff>117543</xdr:rowOff>
    </xdr:to>
    <xdr:sp macro="" textlink="">
      <xdr:nvSpPr>
        <xdr:cNvPr id="256" name="楕円 255"/>
        <xdr:cNvSpPr/>
      </xdr:nvSpPr>
      <xdr:spPr>
        <a:xfrm>
          <a:off x="2857500" y="163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134070</xdr:rowOff>
    </xdr:from>
    <xdr:ext cx="534377" cy="259045"/>
    <xdr:sp macro="" textlink="">
      <xdr:nvSpPr>
        <xdr:cNvPr id="257" name="テキスト ボックス 256"/>
        <xdr:cNvSpPr txBox="1"/>
      </xdr:nvSpPr>
      <xdr:spPr>
        <a:xfrm>
          <a:off x="2641111" y="160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56373</xdr:rowOff>
    </xdr:from>
    <xdr:to>
      <xdr:col>10</xdr:col>
      <xdr:colOff>165100</xdr:colOff>
      <xdr:row>95</xdr:row>
      <xdr:rowOff>157973</xdr:rowOff>
    </xdr:to>
    <xdr:sp macro="" textlink="">
      <xdr:nvSpPr>
        <xdr:cNvPr id="258" name="楕円 257"/>
        <xdr:cNvSpPr/>
      </xdr:nvSpPr>
      <xdr:spPr>
        <a:xfrm>
          <a:off x="1968500" y="16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3050</xdr:rowOff>
    </xdr:from>
    <xdr:ext cx="534377" cy="259045"/>
    <xdr:sp macro="" textlink="">
      <xdr:nvSpPr>
        <xdr:cNvPr id="259" name="テキスト ボックス 258"/>
        <xdr:cNvSpPr txBox="1"/>
      </xdr:nvSpPr>
      <xdr:spPr>
        <a:xfrm>
          <a:off x="1752111" y="161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145528</xdr:rowOff>
    </xdr:from>
    <xdr:to>
      <xdr:col>6</xdr:col>
      <xdr:colOff>38100</xdr:colOff>
      <xdr:row>96</xdr:row>
      <xdr:rowOff>75678</xdr:rowOff>
    </xdr:to>
    <xdr:sp macro="" textlink="">
      <xdr:nvSpPr>
        <xdr:cNvPr id="260" name="楕円 259"/>
        <xdr:cNvSpPr/>
      </xdr:nvSpPr>
      <xdr:spPr>
        <a:xfrm>
          <a:off x="1079500" y="16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92205</xdr:rowOff>
    </xdr:from>
    <xdr:ext cx="534377" cy="259045"/>
    <xdr:sp macro="" textlink="">
      <xdr:nvSpPr>
        <xdr:cNvPr id="261" name="テキスト ボックス 260"/>
        <xdr:cNvSpPr txBox="1"/>
      </xdr:nvSpPr>
      <xdr:spPr>
        <a:xfrm>
          <a:off x="863111" y="162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12697</xdr:rowOff>
    </xdr:from>
    <xdr:to>
      <xdr:col>55</xdr:col>
      <xdr:colOff>0</xdr:colOff>
      <xdr:row>34</xdr:row>
      <xdr:rowOff>81266</xdr:rowOff>
    </xdr:to>
    <xdr:cxnSp macro="">
      <xdr:nvCxnSpPr>
        <xdr:cNvPr id="292" name="直線コネクタ 291"/>
        <xdr:cNvCxnSpPr/>
      </xdr:nvCxnSpPr>
      <xdr:spPr>
        <a:xfrm flipV="1">
          <a:off x="9639300" y="5670547"/>
          <a:ext cx="838200" cy="2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64131</xdr:rowOff>
    </xdr:from>
    <xdr:to>
      <xdr:col>50</xdr:col>
      <xdr:colOff>114300</xdr:colOff>
      <xdr:row>34</xdr:row>
      <xdr:rowOff>81266</xdr:rowOff>
    </xdr:to>
    <xdr:cxnSp macro="">
      <xdr:nvCxnSpPr>
        <xdr:cNvPr id="295" name="直線コネクタ 294"/>
        <xdr:cNvCxnSpPr/>
      </xdr:nvCxnSpPr>
      <xdr:spPr>
        <a:xfrm>
          <a:off x="8750300" y="5721981"/>
          <a:ext cx="889000" cy="1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4804</xdr:rowOff>
    </xdr:from>
    <xdr:to>
      <xdr:col>45</xdr:col>
      <xdr:colOff>177800</xdr:colOff>
      <xdr:row>33</xdr:row>
      <xdr:rowOff>64131</xdr:rowOff>
    </xdr:to>
    <xdr:cxnSp macro="">
      <xdr:nvCxnSpPr>
        <xdr:cNvPr id="298" name="直線コネクタ 297"/>
        <xdr:cNvCxnSpPr/>
      </xdr:nvCxnSpPr>
      <xdr:spPr>
        <a:xfrm>
          <a:off x="7861300" y="5662654"/>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4804</xdr:rowOff>
    </xdr:from>
    <xdr:to>
      <xdr:col>41</xdr:col>
      <xdr:colOff>50800</xdr:colOff>
      <xdr:row>35</xdr:row>
      <xdr:rowOff>20512</xdr:rowOff>
    </xdr:to>
    <xdr:cxnSp macro="">
      <xdr:nvCxnSpPr>
        <xdr:cNvPr id="301" name="直線コネクタ 300"/>
        <xdr:cNvCxnSpPr/>
      </xdr:nvCxnSpPr>
      <xdr:spPr>
        <a:xfrm flipV="1">
          <a:off x="6972300" y="5662654"/>
          <a:ext cx="889000" cy="35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133347</xdr:rowOff>
    </xdr:from>
    <xdr:to>
      <xdr:col>55</xdr:col>
      <xdr:colOff>50800</xdr:colOff>
      <xdr:row>33</xdr:row>
      <xdr:rowOff>63497</xdr:rowOff>
    </xdr:to>
    <xdr:sp macro="" textlink="">
      <xdr:nvSpPr>
        <xdr:cNvPr id="311" name="楕円 310"/>
        <xdr:cNvSpPr/>
      </xdr:nvSpPr>
      <xdr:spPr>
        <a:xfrm>
          <a:off x="10426700" y="5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156224</xdr:rowOff>
    </xdr:from>
    <xdr:ext cx="599010" cy="259045"/>
    <xdr:sp macro="" textlink="">
      <xdr:nvSpPr>
        <xdr:cNvPr id="312" name="補助費等該当値テキスト"/>
        <xdr:cNvSpPr txBox="1"/>
      </xdr:nvSpPr>
      <xdr:spPr>
        <a:xfrm>
          <a:off x="10528300" y="54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30466</xdr:rowOff>
    </xdr:from>
    <xdr:to>
      <xdr:col>50</xdr:col>
      <xdr:colOff>165100</xdr:colOff>
      <xdr:row>34</xdr:row>
      <xdr:rowOff>132066</xdr:rowOff>
    </xdr:to>
    <xdr:sp macro="" textlink="">
      <xdr:nvSpPr>
        <xdr:cNvPr id="313" name="楕円 312"/>
        <xdr:cNvSpPr/>
      </xdr:nvSpPr>
      <xdr:spPr>
        <a:xfrm>
          <a:off x="9588500" y="5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148593</xdr:rowOff>
    </xdr:from>
    <xdr:ext cx="534377" cy="259045"/>
    <xdr:sp macro="" textlink="">
      <xdr:nvSpPr>
        <xdr:cNvPr id="314" name="テキスト ボックス 313"/>
        <xdr:cNvSpPr txBox="1"/>
      </xdr:nvSpPr>
      <xdr:spPr>
        <a:xfrm>
          <a:off x="9372111" y="56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13331</xdr:rowOff>
    </xdr:from>
    <xdr:to>
      <xdr:col>46</xdr:col>
      <xdr:colOff>38100</xdr:colOff>
      <xdr:row>33</xdr:row>
      <xdr:rowOff>114931</xdr:rowOff>
    </xdr:to>
    <xdr:sp macro="" textlink="">
      <xdr:nvSpPr>
        <xdr:cNvPr id="315" name="楕円 314"/>
        <xdr:cNvSpPr/>
      </xdr:nvSpPr>
      <xdr:spPr>
        <a:xfrm>
          <a:off x="8699500" y="56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131458</xdr:rowOff>
    </xdr:from>
    <xdr:ext cx="534377" cy="259045"/>
    <xdr:sp macro="" textlink="">
      <xdr:nvSpPr>
        <xdr:cNvPr id="316" name="テキスト ボックス 315"/>
        <xdr:cNvSpPr txBox="1"/>
      </xdr:nvSpPr>
      <xdr:spPr>
        <a:xfrm>
          <a:off x="8483111" y="5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125454</xdr:rowOff>
    </xdr:from>
    <xdr:to>
      <xdr:col>41</xdr:col>
      <xdr:colOff>101600</xdr:colOff>
      <xdr:row>33</xdr:row>
      <xdr:rowOff>55604</xdr:rowOff>
    </xdr:to>
    <xdr:sp macro="" textlink="">
      <xdr:nvSpPr>
        <xdr:cNvPr id="317" name="楕円 316"/>
        <xdr:cNvSpPr/>
      </xdr:nvSpPr>
      <xdr:spPr>
        <a:xfrm>
          <a:off x="7810500" y="56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72131</xdr:rowOff>
    </xdr:from>
    <xdr:ext cx="599010" cy="259045"/>
    <xdr:sp macro="" textlink="">
      <xdr:nvSpPr>
        <xdr:cNvPr id="318" name="テキスト ボックス 317"/>
        <xdr:cNvSpPr txBox="1"/>
      </xdr:nvSpPr>
      <xdr:spPr>
        <a:xfrm>
          <a:off x="7561795" y="53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141162</xdr:rowOff>
    </xdr:from>
    <xdr:to>
      <xdr:col>36</xdr:col>
      <xdr:colOff>165100</xdr:colOff>
      <xdr:row>35</xdr:row>
      <xdr:rowOff>71312</xdr:rowOff>
    </xdr:to>
    <xdr:sp macro="" textlink="">
      <xdr:nvSpPr>
        <xdr:cNvPr id="319" name="楕円 318"/>
        <xdr:cNvSpPr/>
      </xdr:nvSpPr>
      <xdr:spPr>
        <a:xfrm>
          <a:off x="6921500" y="59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87839</xdr:rowOff>
    </xdr:from>
    <xdr:ext cx="534377" cy="259045"/>
    <xdr:sp macro="" textlink="">
      <xdr:nvSpPr>
        <xdr:cNvPr id="320" name="テキスト ボックス 319"/>
        <xdr:cNvSpPr txBox="1"/>
      </xdr:nvSpPr>
      <xdr:spPr>
        <a:xfrm>
          <a:off x="6705111" y="5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36777</xdr:rowOff>
    </xdr:from>
    <xdr:to>
      <xdr:col>55</xdr:col>
      <xdr:colOff>0</xdr:colOff>
      <xdr:row>58</xdr:row>
      <xdr:rowOff>86437</xdr:rowOff>
    </xdr:to>
    <xdr:cxnSp macro="">
      <xdr:nvCxnSpPr>
        <xdr:cNvPr id="349" name="直線コネクタ 348"/>
        <xdr:cNvCxnSpPr/>
      </xdr:nvCxnSpPr>
      <xdr:spPr>
        <a:xfrm>
          <a:off x="9639300" y="9980877"/>
          <a:ext cx="838200" cy="4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129809</xdr:rowOff>
    </xdr:from>
    <xdr:to>
      <xdr:col>50</xdr:col>
      <xdr:colOff>114300</xdr:colOff>
      <xdr:row>58</xdr:row>
      <xdr:rowOff>36777</xdr:rowOff>
    </xdr:to>
    <xdr:cxnSp macro="">
      <xdr:nvCxnSpPr>
        <xdr:cNvPr id="352" name="直線コネクタ 351"/>
        <xdr:cNvCxnSpPr/>
      </xdr:nvCxnSpPr>
      <xdr:spPr>
        <a:xfrm>
          <a:off x="8750300" y="9902459"/>
          <a:ext cx="889000" cy="7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129809</xdr:rowOff>
    </xdr:from>
    <xdr:to>
      <xdr:col>45</xdr:col>
      <xdr:colOff>177800</xdr:colOff>
      <xdr:row>58</xdr:row>
      <xdr:rowOff>99825</xdr:rowOff>
    </xdr:to>
    <xdr:cxnSp macro="">
      <xdr:nvCxnSpPr>
        <xdr:cNvPr id="355" name="直線コネクタ 354"/>
        <xdr:cNvCxnSpPr/>
      </xdr:nvCxnSpPr>
      <xdr:spPr>
        <a:xfrm flipV="1">
          <a:off x="7861300" y="9902459"/>
          <a:ext cx="889000" cy="1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160282</xdr:rowOff>
    </xdr:from>
    <xdr:to>
      <xdr:col>41</xdr:col>
      <xdr:colOff>50800</xdr:colOff>
      <xdr:row>58</xdr:row>
      <xdr:rowOff>99825</xdr:rowOff>
    </xdr:to>
    <xdr:cxnSp macro="">
      <xdr:nvCxnSpPr>
        <xdr:cNvPr id="358" name="直線コネクタ 357"/>
        <xdr:cNvCxnSpPr/>
      </xdr:nvCxnSpPr>
      <xdr:spPr>
        <a:xfrm>
          <a:off x="6972300" y="9932932"/>
          <a:ext cx="889000" cy="1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35637</xdr:rowOff>
    </xdr:from>
    <xdr:to>
      <xdr:col>55</xdr:col>
      <xdr:colOff>50800</xdr:colOff>
      <xdr:row>58</xdr:row>
      <xdr:rowOff>137237</xdr:rowOff>
    </xdr:to>
    <xdr:sp macro="" textlink="">
      <xdr:nvSpPr>
        <xdr:cNvPr id="368" name="楕円 367"/>
        <xdr:cNvSpPr/>
      </xdr:nvSpPr>
      <xdr:spPr>
        <a:xfrm>
          <a:off x="104267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122014</xdr:rowOff>
    </xdr:from>
    <xdr:ext cx="534377" cy="259045"/>
    <xdr:sp macro="" textlink="">
      <xdr:nvSpPr>
        <xdr:cNvPr id="369" name="普通建設事業費該当値テキスト"/>
        <xdr:cNvSpPr txBox="1"/>
      </xdr:nvSpPr>
      <xdr:spPr>
        <a:xfrm>
          <a:off x="10528300" y="9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157427</xdr:rowOff>
    </xdr:from>
    <xdr:to>
      <xdr:col>50</xdr:col>
      <xdr:colOff>165100</xdr:colOff>
      <xdr:row>58</xdr:row>
      <xdr:rowOff>87577</xdr:rowOff>
    </xdr:to>
    <xdr:sp macro="" textlink="">
      <xdr:nvSpPr>
        <xdr:cNvPr id="370" name="楕円 369"/>
        <xdr:cNvSpPr/>
      </xdr:nvSpPr>
      <xdr:spPr>
        <a:xfrm>
          <a:off x="9588500" y="99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78704</xdr:rowOff>
    </xdr:from>
    <xdr:ext cx="534377" cy="259045"/>
    <xdr:sp macro="" textlink="">
      <xdr:nvSpPr>
        <xdr:cNvPr id="371" name="テキスト ボックス 370"/>
        <xdr:cNvSpPr txBox="1"/>
      </xdr:nvSpPr>
      <xdr:spPr>
        <a:xfrm>
          <a:off x="9372111" y="100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79009</xdr:rowOff>
    </xdr:from>
    <xdr:to>
      <xdr:col>46</xdr:col>
      <xdr:colOff>38100</xdr:colOff>
      <xdr:row>58</xdr:row>
      <xdr:rowOff>9159</xdr:rowOff>
    </xdr:to>
    <xdr:sp macro="" textlink="">
      <xdr:nvSpPr>
        <xdr:cNvPr id="372" name="楕円 371"/>
        <xdr:cNvSpPr/>
      </xdr:nvSpPr>
      <xdr:spPr>
        <a:xfrm>
          <a:off x="8699500" y="98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xdr:rowOff>
    </xdr:from>
    <xdr:ext cx="534377" cy="259045"/>
    <xdr:sp macro="" textlink="">
      <xdr:nvSpPr>
        <xdr:cNvPr id="373" name="テキスト ボックス 372"/>
        <xdr:cNvSpPr txBox="1"/>
      </xdr:nvSpPr>
      <xdr:spPr>
        <a:xfrm>
          <a:off x="8483111" y="99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49025</xdr:rowOff>
    </xdr:from>
    <xdr:to>
      <xdr:col>41</xdr:col>
      <xdr:colOff>101600</xdr:colOff>
      <xdr:row>58</xdr:row>
      <xdr:rowOff>150625</xdr:rowOff>
    </xdr:to>
    <xdr:sp macro="" textlink="">
      <xdr:nvSpPr>
        <xdr:cNvPr id="374" name="楕円 373"/>
        <xdr:cNvSpPr/>
      </xdr:nvSpPr>
      <xdr:spPr>
        <a:xfrm>
          <a:off x="7810500" y="99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141752</xdr:rowOff>
    </xdr:from>
    <xdr:ext cx="534377" cy="259045"/>
    <xdr:sp macro="" textlink="">
      <xdr:nvSpPr>
        <xdr:cNvPr id="375" name="テキスト ボックス 374"/>
        <xdr:cNvSpPr txBox="1"/>
      </xdr:nvSpPr>
      <xdr:spPr>
        <a:xfrm>
          <a:off x="7594111" y="100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109482</xdr:rowOff>
    </xdr:from>
    <xdr:to>
      <xdr:col>36</xdr:col>
      <xdr:colOff>165100</xdr:colOff>
      <xdr:row>58</xdr:row>
      <xdr:rowOff>39632</xdr:rowOff>
    </xdr:to>
    <xdr:sp macro="" textlink="">
      <xdr:nvSpPr>
        <xdr:cNvPr id="376" name="楕円 375"/>
        <xdr:cNvSpPr/>
      </xdr:nvSpPr>
      <xdr:spPr>
        <a:xfrm>
          <a:off x="6921500" y="9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30759</xdr:rowOff>
    </xdr:from>
    <xdr:ext cx="534377" cy="259045"/>
    <xdr:sp macro="" textlink="">
      <xdr:nvSpPr>
        <xdr:cNvPr id="377" name="テキスト ボックス 376"/>
        <xdr:cNvSpPr txBox="1"/>
      </xdr:nvSpPr>
      <xdr:spPr>
        <a:xfrm>
          <a:off x="6705111" y="99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8173</xdr:rowOff>
    </xdr:from>
    <xdr:to>
      <xdr:col>55</xdr:col>
      <xdr:colOff>0</xdr:colOff>
      <xdr:row>79</xdr:row>
      <xdr:rowOff>19979</xdr:rowOff>
    </xdr:to>
    <xdr:cxnSp macro="">
      <xdr:nvCxnSpPr>
        <xdr:cNvPr id="408" name="直線コネクタ 407"/>
        <xdr:cNvCxnSpPr/>
      </xdr:nvCxnSpPr>
      <xdr:spPr>
        <a:xfrm>
          <a:off x="9639300" y="13552723"/>
          <a:ext cx="8382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30364</xdr:rowOff>
    </xdr:from>
    <xdr:to>
      <xdr:col>50</xdr:col>
      <xdr:colOff>114300</xdr:colOff>
      <xdr:row>79</xdr:row>
      <xdr:rowOff>8173</xdr:rowOff>
    </xdr:to>
    <xdr:cxnSp macro="">
      <xdr:nvCxnSpPr>
        <xdr:cNvPr id="411" name="直線コネクタ 410"/>
        <xdr:cNvCxnSpPr/>
      </xdr:nvCxnSpPr>
      <xdr:spPr>
        <a:xfrm>
          <a:off x="8750300" y="13232014"/>
          <a:ext cx="889000" cy="32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30364</xdr:rowOff>
    </xdr:from>
    <xdr:to>
      <xdr:col>45</xdr:col>
      <xdr:colOff>177800</xdr:colOff>
      <xdr:row>79</xdr:row>
      <xdr:rowOff>30624</xdr:rowOff>
    </xdr:to>
    <xdr:cxnSp macro="">
      <xdr:nvCxnSpPr>
        <xdr:cNvPr id="414" name="直線コネクタ 413"/>
        <xdr:cNvCxnSpPr/>
      </xdr:nvCxnSpPr>
      <xdr:spPr>
        <a:xfrm flipV="1">
          <a:off x="7861300" y="13232014"/>
          <a:ext cx="889000" cy="3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140629</xdr:rowOff>
    </xdr:from>
    <xdr:to>
      <xdr:col>55</xdr:col>
      <xdr:colOff>50800</xdr:colOff>
      <xdr:row>79</xdr:row>
      <xdr:rowOff>70779</xdr:rowOff>
    </xdr:to>
    <xdr:sp macro="" textlink="">
      <xdr:nvSpPr>
        <xdr:cNvPr id="424" name="楕円 423"/>
        <xdr:cNvSpPr/>
      </xdr:nvSpPr>
      <xdr:spPr>
        <a:xfrm>
          <a:off x="10426700" y="135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55556</xdr:rowOff>
    </xdr:from>
    <xdr:ext cx="469744" cy="259045"/>
    <xdr:sp macro="" textlink="">
      <xdr:nvSpPr>
        <xdr:cNvPr id="425" name="普通建設事業費 （ うち新規整備　）該当値テキスト"/>
        <xdr:cNvSpPr txBox="1"/>
      </xdr:nvSpPr>
      <xdr:spPr>
        <a:xfrm>
          <a:off x="10528300" y="134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128823</xdr:rowOff>
    </xdr:from>
    <xdr:to>
      <xdr:col>50</xdr:col>
      <xdr:colOff>165100</xdr:colOff>
      <xdr:row>79</xdr:row>
      <xdr:rowOff>58973</xdr:rowOff>
    </xdr:to>
    <xdr:sp macro="" textlink="">
      <xdr:nvSpPr>
        <xdr:cNvPr id="426" name="楕円 425"/>
        <xdr:cNvSpPr/>
      </xdr:nvSpPr>
      <xdr:spPr>
        <a:xfrm>
          <a:off x="9588500" y="135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50100</xdr:rowOff>
    </xdr:from>
    <xdr:ext cx="469744" cy="259045"/>
    <xdr:sp macro="" textlink="">
      <xdr:nvSpPr>
        <xdr:cNvPr id="427" name="テキスト ボックス 426"/>
        <xdr:cNvSpPr txBox="1"/>
      </xdr:nvSpPr>
      <xdr:spPr>
        <a:xfrm>
          <a:off x="9404428" y="135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151014</xdr:rowOff>
    </xdr:from>
    <xdr:to>
      <xdr:col>46</xdr:col>
      <xdr:colOff>38100</xdr:colOff>
      <xdr:row>77</xdr:row>
      <xdr:rowOff>81164</xdr:rowOff>
    </xdr:to>
    <xdr:sp macro="" textlink="">
      <xdr:nvSpPr>
        <xdr:cNvPr id="428" name="楕円 427"/>
        <xdr:cNvSpPr/>
      </xdr:nvSpPr>
      <xdr:spPr>
        <a:xfrm>
          <a:off x="8699500" y="131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72291</xdr:rowOff>
    </xdr:from>
    <xdr:ext cx="534377" cy="259045"/>
    <xdr:sp macro="" textlink="">
      <xdr:nvSpPr>
        <xdr:cNvPr id="429" name="テキスト ボックス 428"/>
        <xdr:cNvSpPr txBox="1"/>
      </xdr:nvSpPr>
      <xdr:spPr>
        <a:xfrm>
          <a:off x="8483111" y="132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151274</xdr:rowOff>
    </xdr:from>
    <xdr:to>
      <xdr:col>41</xdr:col>
      <xdr:colOff>101600</xdr:colOff>
      <xdr:row>79</xdr:row>
      <xdr:rowOff>81424</xdr:rowOff>
    </xdr:to>
    <xdr:sp macro="" textlink="">
      <xdr:nvSpPr>
        <xdr:cNvPr id="430" name="楕円 429"/>
        <xdr:cNvSpPr/>
      </xdr:nvSpPr>
      <xdr:spPr>
        <a:xfrm>
          <a:off x="7810500" y="135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72551</xdr:rowOff>
    </xdr:from>
    <xdr:ext cx="469744" cy="259045"/>
    <xdr:sp macro="" textlink="">
      <xdr:nvSpPr>
        <xdr:cNvPr id="431" name="テキスト ボックス 430"/>
        <xdr:cNvSpPr txBox="1"/>
      </xdr:nvSpPr>
      <xdr:spPr>
        <a:xfrm>
          <a:off x="7626428" y="136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152557</xdr:rowOff>
    </xdr:from>
    <xdr:to>
      <xdr:col>55</xdr:col>
      <xdr:colOff>0</xdr:colOff>
      <xdr:row>98</xdr:row>
      <xdr:rowOff>44346</xdr:rowOff>
    </xdr:to>
    <xdr:cxnSp macro="">
      <xdr:nvCxnSpPr>
        <xdr:cNvPr id="458" name="直線コネクタ 457"/>
        <xdr:cNvCxnSpPr/>
      </xdr:nvCxnSpPr>
      <xdr:spPr>
        <a:xfrm>
          <a:off x="9639300" y="16783207"/>
          <a:ext cx="838200" cy="6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152557</xdr:rowOff>
    </xdr:from>
    <xdr:to>
      <xdr:col>50</xdr:col>
      <xdr:colOff>114300</xdr:colOff>
      <xdr:row>98</xdr:row>
      <xdr:rowOff>64481</xdr:rowOff>
    </xdr:to>
    <xdr:cxnSp macro="">
      <xdr:nvCxnSpPr>
        <xdr:cNvPr id="461" name="直線コネクタ 460"/>
        <xdr:cNvCxnSpPr/>
      </xdr:nvCxnSpPr>
      <xdr:spPr>
        <a:xfrm flipV="1">
          <a:off x="8750300" y="16783207"/>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45763</xdr:rowOff>
    </xdr:from>
    <xdr:to>
      <xdr:col>45</xdr:col>
      <xdr:colOff>177800</xdr:colOff>
      <xdr:row>98</xdr:row>
      <xdr:rowOff>64481</xdr:rowOff>
    </xdr:to>
    <xdr:cxnSp macro="">
      <xdr:nvCxnSpPr>
        <xdr:cNvPr id="464" name="直線コネクタ 463"/>
        <xdr:cNvCxnSpPr/>
      </xdr:nvCxnSpPr>
      <xdr:spPr>
        <a:xfrm>
          <a:off x="7861300" y="16847863"/>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164996</xdr:rowOff>
    </xdr:from>
    <xdr:to>
      <xdr:col>55</xdr:col>
      <xdr:colOff>50800</xdr:colOff>
      <xdr:row>98</xdr:row>
      <xdr:rowOff>95146</xdr:rowOff>
    </xdr:to>
    <xdr:sp macro="" textlink="">
      <xdr:nvSpPr>
        <xdr:cNvPr id="474" name="楕円 473"/>
        <xdr:cNvSpPr/>
      </xdr:nvSpPr>
      <xdr:spPr>
        <a:xfrm>
          <a:off x="10426700" y="167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79923</xdr:rowOff>
    </xdr:from>
    <xdr:ext cx="534377" cy="259045"/>
    <xdr:sp macro="" textlink="">
      <xdr:nvSpPr>
        <xdr:cNvPr id="475" name="普通建設事業費 （ うち更新整備　）該当値テキスト"/>
        <xdr:cNvSpPr txBox="1"/>
      </xdr:nvSpPr>
      <xdr:spPr>
        <a:xfrm>
          <a:off x="10528300" y="167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101757</xdr:rowOff>
    </xdr:from>
    <xdr:to>
      <xdr:col>50</xdr:col>
      <xdr:colOff>165100</xdr:colOff>
      <xdr:row>98</xdr:row>
      <xdr:rowOff>31907</xdr:rowOff>
    </xdr:to>
    <xdr:sp macro="" textlink="">
      <xdr:nvSpPr>
        <xdr:cNvPr id="476" name="楕円 475"/>
        <xdr:cNvSpPr/>
      </xdr:nvSpPr>
      <xdr:spPr>
        <a:xfrm>
          <a:off x="9588500" y="167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23034</xdr:rowOff>
    </xdr:from>
    <xdr:ext cx="534377" cy="259045"/>
    <xdr:sp macro="" textlink="">
      <xdr:nvSpPr>
        <xdr:cNvPr id="477" name="テキスト ボックス 476"/>
        <xdr:cNvSpPr txBox="1"/>
      </xdr:nvSpPr>
      <xdr:spPr>
        <a:xfrm>
          <a:off x="9372111" y="1682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13681</xdr:rowOff>
    </xdr:from>
    <xdr:to>
      <xdr:col>46</xdr:col>
      <xdr:colOff>38100</xdr:colOff>
      <xdr:row>98</xdr:row>
      <xdr:rowOff>115281</xdr:rowOff>
    </xdr:to>
    <xdr:sp macro="" textlink="">
      <xdr:nvSpPr>
        <xdr:cNvPr id="478" name="楕円 477"/>
        <xdr:cNvSpPr/>
      </xdr:nvSpPr>
      <xdr:spPr>
        <a:xfrm>
          <a:off x="8699500" y="168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106408</xdr:rowOff>
    </xdr:from>
    <xdr:ext cx="469744" cy="259045"/>
    <xdr:sp macro="" textlink="">
      <xdr:nvSpPr>
        <xdr:cNvPr id="479" name="テキスト ボックス 478"/>
        <xdr:cNvSpPr txBox="1"/>
      </xdr:nvSpPr>
      <xdr:spPr>
        <a:xfrm>
          <a:off x="8515428" y="169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166413</xdr:rowOff>
    </xdr:from>
    <xdr:to>
      <xdr:col>41</xdr:col>
      <xdr:colOff>101600</xdr:colOff>
      <xdr:row>98</xdr:row>
      <xdr:rowOff>96563</xdr:rowOff>
    </xdr:to>
    <xdr:sp macro="" textlink="">
      <xdr:nvSpPr>
        <xdr:cNvPr id="480" name="楕円 479"/>
        <xdr:cNvSpPr/>
      </xdr:nvSpPr>
      <xdr:spPr>
        <a:xfrm>
          <a:off x="7810500" y="167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87690</xdr:rowOff>
    </xdr:from>
    <xdr:ext cx="534377" cy="259045"/>
    <xdr:sp macro="" textlink="">
      <xdr:nvSpPr>
        <xdr:cNvPr id="481" name="テキスト ボックス 480"/>
        <xdr:cNvSpPr txBox="1"/>
      </xdr:nvSpPr>
      <xdr:spPr>
        <a:xfrm>
          <a:off x="7594111"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15199</xdr:rowOff>
    </xdr:from>
    <xdr:to>
      <xdr:col>85</xdr:col>
      <xdr:colOff>127000</xdr:colOff>
      <xdr:row>38</xdr:row>
      <xdr:rowOff>22599</xdr:rowOff>
    </xdr:to>
    <xdr:cxnSp macro="">
      <xdr:nvCxnSpPr>
        <xdr:cNvPr id="506" name="直線コネクタ 505"/>
        <xdr:cNvCxnSpPr/>
      </xdr:nvCxnSpPr>
      <xdr:spPr>
        <a:xfrm flipV="1">
          <a:off x="15481300" y="6530299"/>
          <a:ext cx="8382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9015</xdr:rowOff>
    </xdr:from>
    <xdr:to>
      <xdr:col>81</xdr:col>
      <xdr:colOff>50800</xdr:colOff>
      <xdr:row>38</xdr:row>
      <xdr:rowOff>22599</xdr:rowOff>
    </xdr:to>
    <xdr:cxnSp macro="">
      <xdr:nvCxnSpPr>
        <xdr:cNvPr id="509" name="直線コネクタ 508"/>
        <xdr:cNvCxnSpPr/>
      </xdr:nvCxnSpPr>
      <xdr:spPr>
        <a:xfrm>
          <a:off x="14592300" y="6524115"/>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171207</xdr:rowOff>
    </xdr:from>
    <xdr:to>
      <xdr:col>76</xdr:col>
      <xdr:colOff>114300</xdr:colOff>
      <xdr:row>38</xdr:row>
      <xdr:rowOff>9015</xdr:rowOff>
    </xdr:to>
    <xdr:cxnSp macro="">
      <xdr:nvCxnSpPr>
        <xdr:cNvPr id="512" name="直線コネクタ 511"/>
        <xdr:cNvCxnSpPr/>
      </xdr:nvCxnSpPr>
      <xdr:spPr>
        <a:xfrm>
          <a:off x="13703300" y="651485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171207</xdr:rowOff>
    </xdr:from>
    <xdr:to>
      <xdr:col>71</xdr:col>
      <xdr:colOff>177800</xdr:colOff>
      <xdr:row>38</xdr:row>
      <xdr:rowOff>15718</xdr:rowOff>
    </xdr:to>
    <xdr:cxnSp macro="">
      <xdr:nvCxnSpPr>
        <xdr:cNvPr id="515" name="直線コネクタ 514"/>
        <xdr:cNvCxnSpPr/>
      </xdr:nvCxnSpPr>
      <xdr:spPr>
        <a:xfrm flipV="1">
          <a:off x="12814300" y="6514857"/>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47153</xdr:rowOff>
    </xdr:from>
    <xdr:ext cx="469744" cy="259045"/>
    <xdr:sp macro="" textlink="">
      <xdr:nvSpPr>
        <xdr:cNvPr id="517" name="テキスト ボックス 516"/>
        <xdr:cNvSpPr txBox="1"/>
      </xdr:nvSpPr>
      <xdr:spPr>
        <a:xfrm>
          <a:off x="13468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135849</xdr:rowOff>
    </xdr:from>
    <xdr:to>
      <xdr:col>85</xdr:col>
      <xdr:colOff>177800</xdr:colOff>
      <xdr:row>38</xdr:row>
      <xdr:rowOff>65999</xdr:rowOff>
    </xdr:to>
    <xdr:sp macro="" textlink="">
      <xdr:nvSpPr>
        <xdr:cNvPr id="525" name="楕円 524"/>
        <xdr:cNvSpPr/>
      </xdr:nvSpPr>
      <xdr:spPr>
        <a:xfrm>
          <a:off x="16268700" y="64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95226</xdr:rowOff>
    </xdr:from>
    <xdr:ext cx="469744" cy="259045"/>
    <xdr:sp macro="" textlink="">
      <xdr:nvSpPr>
        <xdr:cNvPr id="526" name="災害復旧事業費該当値テキスト"/>
        <xdr:cNvSpPr txBox="1"/>
      </xdr:nvSpPr>
      <xdr:spPr>
        <a:xfrm>
          <a:off x="16370300" y="626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143250</xdr:rowOff>
    </xdr:from>
    <xdr:to>
      <xdr:col>81</xdr:col>
      <xdr:colOff>101600</xdr:colOff>
      <xdr:row>38</xdr:row>
      <xdr:rowOff>73400</xdr:rowOff>
    </xdr:to>
    <xdr:sp macro="" textlink="">
      <xdr:nvSpPr>
        <xdr:cNvPr id="527" name="楕円 526"/>
        <xdr:cNvSpPr/>
      </xdr:nvSpPr>
      <xdr:spPr>
        <a:xfrm>
          <a:off x="15430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64526</xdr:rowOff>
    </xdr:from>
    <xdr:ext cx="378565" cy="259045"/>
    <xdr:sp macro="" textlink="">
      <xdr:nvSpPr>
        <xdr:cNvPr id="528" name="テキスト ボックス 527"/>
        <xdr:cNvSpPr txBox="1"/>
      </xdr:nvSpPr>
      <xdr:spPr>
        <a:xfrm>
          <a:off x="15292017" y="65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129665</xdr:rowOff>
    </xdr:from>
    <xdr:to>
      <xdr:col>76</xdr:col>
      <xdr:colOff>165100</xdr:colOff>
      <xdr:row>38</xdr:row>
      <xdr:rowOff>59815</xdr:rowOff>
    </xdr:to>
    <xdr:sp macro="" textlink="">
      <xdr:nvSpPr>
        <xdr:cNvPr id="529" name="楕円 528"/>
        <xdr:cNvSpPr/>
      </xdr:nvSpPr>
      <xdr:spPr>
        <a:xfrm>
          <a:off x="14541500" y="64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76342</xdr:rowOff>
    </xdr:from>
    <xdr:ext cx="469744" cy="259045"/>
    <xdr:sp macro="" textlink="">
      <xdr:nvSpPr>
        <xdr:cNvPr id="530" name="テキスト ボックス 529"/>
        <xdr:cNvSpPr txBox="1"/>
      </xdr:nvSpPr>
      <xdr:spPr>
        <a:xfrm>
          <a:off x="14357428" y="6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120407</xdr:rowOff>
    </xdr:from>
    <xdr:to>
      <xdr:col>72</xdr:col>
      <xdr:colOff>38100</xdr:colOff>
      <xdr:row>38</xdr:row>
      <xdr:rowOff>50557</xdr:rowOff>
    </xdr:to>
    <xdr:sp macro="" textlink="">
      <xdr:nvSpPr>
        <xdr:cNvPr id="531" name="楕円 530"/>
        <xdr:cNvSpPr/>
      </xdr:nvSpPr>
      <xdr:spPr>
        <a:xfrm>
          <a:off x="13652500" y="6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67084</xdr:rowOff>
    </xdr:from>
    <xdr:ext cx="469744" cy="259045"/>
    <xdr:sp macro="" textlink="">
      <xdr:nvSpPr>
        <xdr:cNvPr id="532" name="テキスト ボックス 531"/>
        <xdr:cNvSpPr txBox="1"/>
      </xdr:nvSpPr>
      <xdr:spPr>
        <a:xfrm>
          <a:off x="13468428" y="62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136369</xdr:rowOff>
    </xdr:from>
    <xdr:to>
      <xdr:col>67</xdr:col>
      <xdr:colOff>101600</xdr:colOff>
      <xdr:row>38</xdr:row>
      <xdr:rowOff>66518</xdr:rowOff>
    </xdr:to>
    <xdr:sp macro="" textlink="">
      <xdr:nvSpPr>
        <xdr:cNvPr id="533" name="楕円 532"/>
        <xdr:cNvSpPr/>
      </xdr:nvSpPr>
      <xdr:spPr>
        <a:xfrm>
          <a:off x="12763500" y="6480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57645</xdr:rowOff>
    </xdr:from>
    <xdr:ext cx="469744" cy="259045"/>
    <xdr:sp macro="" textlink="">
      <xdr:nvSpPr>
        <xdr:cNvPr id="534" name="テキスト ボックス 533"/>
        <xdr:cNvSpPr txBox="1"/>
      </xdr:nvSpPr>
      <xdr:spPr>
        <a:xfrm>
          <a:off x="12579428" y="657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167407</xdr:rowOff>
    </xdr:from>
    <xdr:to>
      <xdr:col>85</xdr:col>
      <xdr:colOff>127000</xdr:colOff>
      <xdr:row>77</xdr:row>
      <xdr:rowOff>5046</xdr:rowOff>
    </xdr:to>
    <xdr:cxnSp macro="">
      <xdr:nvCxnSpPr>
        <xdr:cNvPr id="618" name="直線コネクタ 617"/>
        <xdr:cNvCxnSpPr/>
      </xdr:nvCxnSpPr>
      <xdr:spPr>
        <a:xfrm>
          <a:off x="15481300" y="13197607"/>
          <a:ext cx="8382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167407</xdr:rowOff>
    </xdr:from>
    <xdr:to>
      <xdr:col>81</xdr:col>
      <xdr:colOff>50800</xdr:colOff>
      <xdr:row>76</xdr:row>
      <xdr:rowOff>169565</xdr:rowOff>
    </xdr:to>
    <xdr:cxnSp macro="">
      <xdr:nvCxnSpPr>
        <xdr:cNvPr id="621" name="直線コネクタ 620"/>
        <xdr:cNvCxnSpPr/>
      </xdr:nvCxnSpPr>
      <xdr:spPr>
        <a:xfrm flipV="1">
          <a:off x="14592300" y="1319760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169565</xdr:rowOff>
    </xdr:from>
    <xdr:to>
      <xdr:col>76</xdr:col>
      <xdr:colOff>114300</xdr:colOff>
      <xdr:row>77</xdr:row>
      <xdr:rowOff>5886</xdr:rowOff>
    </xdr:to>
    <xdr:cxnSp macro="">
      <xdr:nvCxnSpPr>
        <xdr:cNvPr id="624" name="直線コネクタ 623"/>
        <xdr:cNvCxnSpPr/>
      </xdr:nvCxnSpPr>
      <xdr:spPr>
        <a:xfrm flipV="1">
          <a:off x="13703300" y="13199765"/>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456</xdr:rowOff>
    </xdr:from>
    <xdr:to>
      <xdr:col>71</xdr:col>
      <xdr:colOff>177800</xdr:colOff>
      <xdr:row>77</xdr:row>
      <xdr:rowOff>5886</xdr:rowOff>
    </xdr:to>
    <xdr:cxnSp macro="">
      <xdr:nvCxnSpPr>
        <xdr:cNvPr id="627" name="直線コネクタ 626"/>
        <xdr:cNvCxnSpPr/>
      </xdr:nvCxnSpPr>
      <xdr:spPr>
        <a:xfrm>
          <a:off x="12814300" y="13202106"/>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125696</xdr:rowOff>
    </xdr:from>
    <xdr:to>
      <xdr:col>85</xdr:col>
      <xdr:colOff>177800</xdr:colOff>
      <xdr:row>77</xdr:row>
      <xdr:rowOff>55846</xdr:rowOff>
    </xdr:to>
    <xdr:sp macro="" textlink="">
      <xdr:nvSpPr>
        <xdr:cNvPr id="637" name="楕円 636"/>
        <xdr:cNvSpPr/>
      </xdr:nvSpPr>
      <xdr:spPr>
        <a:xfrm>
          <a:off x="16268700" y="131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104123</xdr:rowOff>
    </xdr:from>
    <xdr:ext cx="534377" cy="259045"/>
    <xdr:sp macro="" textlink="">
      <xdr:nvSpPr>
        <xdr:cNvPr id="638" name="公債費該当値テキスト"/>
        <xdr:cNvSpPr txBox="1"/>
      </xdr:nvSpPr>
      <xdr:spPr>
        <a:xfrm>
          <a:off x="16370300" y="131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116607</xdr:rowOff>
    </xdr:from>
    <xdr:to>
      <xdr:col>81</xdr:col>
      <xdr:colOff>101600</xdr:colOff>
      <xdr:row>77</xdr:row>
      <xdr:rowOff>46757</xdr:rowOff>
    </xdr:to>
    <xdr:sp macro="" textlink="">
      <xdr:nvSpPr>
        <xdr:cNvPr id="639" name="楕円 638"/>
        <xdr:cNvSpPr/>
      </xdr:nvSpPr>
      <xdr:spPr>
        <a:xfrm>
          <a:off x="15430500" y="131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37884</xdr:rowOff>
    </xdr:from>
    <xdr:ext cx="534377" cy="259045"/>
    <xdr:sp macro="" textlink="">
      <xdr:nvSpPr>
        <xdr:cNvPr id="640" name="テキスト ボックス 639"/>
        <xdr:cNvSpPr txBox="1"/>
      </xdr:nvSpPr>
      <xdr:spPr>
        <a:xfrm>
          <a:off x="15214111" y="1323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118765</xdr:rowOff>
    </xdr:from>
    <xdr:to>
      <xdr:col>76</xdr:col>
      <xdr:colOff>165100</xdr:colOff>
      <xdr:row>77</xdr:row>
      <xdr:rowOff>48915</xdr:rowOff>
    </xdr:to>
    <xdr:sp macro="" textlink="">
      <xdr:nvSpPr>
        <xdr:cNvPr id="641" name="楕円 640"/>
        <xdr:cNvSpPr/>
      </xdr:nvSpPr>
      <xdr:spPr>
        <a:xfrm>
          <a:off x="14541500" y="131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40042</xdr:rowOff>
    </xdr:from>
    <xdr:ext cx="534377" cy="259045"/>
    <xdr:sp macro="" textlink="">
      <xdr:nvSpPr>
        <xdr:cNvPr id="642" name="テキスト ボックス 641"/>
        <xdr:cNvSpPr txBox="1"/>
      </xdr:nvSpPr>
      <xdr:spPr>
        <a:xfrm>
          <a:off x="14325111" y="13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126536</xdr:rowOff>
    </xdr:from>
    <xdr:to>
      <xdr:col>72</xdr:col>
      <xdr:colOff>38100</xdr:colOff>
      <xdr:row>77</xdr:row>
      <xdr:rowOff>56686</xdr:rowOff>
    </xdr:to>
    <xdr:sp macro="" textlink="">
      <xdr:nvSpPr>
        <xdr:cNvPr id="643" name="楕円 642"/>
        <xdr:cNvSpPr/>
      </xdr:nvSpPr>
      <xdr:spPr>
        <a:xfrm>
          <a:off x="13652500" y="131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47813</xdr:rowOff>
    </xdr:from>
    <xdr:ext cx="534377" cy="259045"/>
    <xdr:sp macro="" textlink="">
      <xdr:nvSpPr>
        <xdr:cNvPr id="644" name="テキスト ボックス 643"/>
        <xdr:cNvSpPr txBox="1"/>
      </xdr:nvSpPr>
      <xdr:spPr>
        <a:xfrm>
          <a:off x="13436111" y="132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121106</xdr:rowOff>
    </xdr:from>
    <xdr:to>
      <xdr:col>67</xdr:col>
      <xdr:colOff>101600</xdr:colOff>
      <xdr:row>77</xdr:row>
      <xdr:rowOff>51256</xdr:rowOff>
    </xdr:to>
    <xdr:sp macro="" textlink="">
      <xdr:nvSpPr>
        <xdr:cNvPr id="645" name="楕円 644"/>
        <xdr:cNvSpPr/>
      </xdr:nvSpPr>
      <xdr:spPr>
        <a:xfrm>
          <a:off x="12763500" y="13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42383</xdr:rowOff>
    </xdr:from>
    <xdr:ext cx="534377" cy="259045"/>
    <xdr:sp macro="" textlink="">
      <xdr:nvSpPr>
        <xdr:cNvPr id="646" name="テキスト ボックス 645"/>
        <xdr:cNvSpPr txBox="1"/>
      </xdr:nvSpPr>
      <xdr:spPr>
        <a:xfrm>
          <a:off x="12547111" y="132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7258</xdr:rowOff>
    </xdr:from>
    <xdr:to>
      <xdr:col>85</xdr:col>
      <xdr:colOff>127000</xdr:colOff>
      <xdr:row>99</xdr:row>
      <xdr:rowOff>33254</xdr:rowOff>
    </xdr:to>
    <xdr:cxnSp macro="">
      <xdr:nvCxnSpPr>
        <xdr:cNvPr id="677" name="直線コネクタ 676"/>
        <xdr:cNvCxnSpPr/>
      </xdr:nvCxnSpPr>
      <xdr:spPr>
        <a:xfrm flipV="1">
          <a:off x="15481300" y="16980808"/>
          <a:ext cx="8382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30314</xdr:rowOff>
    </xdr:from>
    <xdr:to>
      <xdr:col>81</xdr:col>
      <xdr:colOff>50800</xdr:colOff>
      <xdr:row>99</xdr:row>
      <xdr:rowOff>33254</xdr:rowOff>
    </xdr:to>
    <xdr:cxnSp macro="">
      <xdr:nvCxnSpPr>
        <xdr:cNvPr id="680" name="直線コネクタ 679"/>
        <xdr:cNvCxnSpPr/>
      </xdr:nvCxnSpPr>
      <xdr:spPr>
        <a:xfrm>
          <a:off x="14592300" y="1700386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30314</xdr:rowOff>
    </xdr:from>
    <xdr:to>
      <xdr:col>76</xdr:col>
      <xdr:colOff>114300</xdr:colOff>
      <xdr:row>99</xdr:row>
      <xdr:rowOff>31359</xdr:rowOff>
    </xdr:to>
    <xdr:cxnSp macro="">
      <xdr:nvCxnSpPr>
        <xdr:cNvPr id="683" name="直線コネクタ 682"/>
        <xdr:cNvCxnSpPr/>
      </xdr:nvCxnSpPr>
      <xdr:spPr>
        <a:xfrm flipV="1">
          <a:off x="13703300" y="1700386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142345</xdr:rowOff>
    </xdr:from>
    <xdr:to>
      <xdr:col>71</xdr:col>
      <xdr:colOff>177800</xdr:colOff>
      <xdr:row>99</xdr:row>
      <xdr:rowOff>31359</xdr:rowOff>
    </xdr:to>
    <xdr:cxnSp macro="">
      <xdr:nvCxnSpPr>
        <xdr:cNvPr id="686" name="直線コネクタ 685"/>
        <xdr:cNvCxnSpPr/>
      </xdr:nvCxnSpPr>
      <xdr:spPr>
        <a:xfrm>
          <a:off x="12814300" y="16944445"/>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127908</xdr:rowOff>
    </xdr:from>
    <xdr:to>
      <xdr:col>85</xdr:col>
      <xdr:colOff>177800</xdr:colOff>
      <xdr:row>99</xdr:row>
      <xdr:rowOff>58058</xdr:rowOff>
    </xdr:to>
    <xdr:sp macro="" textlink="">
      <xdr:nvSpPr>
        <xdr:cNvPr id="696" name="楕円 695"/>
        <xdr:cNvSpPr/>
      </xdr:nvSpPr>
      <xdr:spPr>
        <a:xfrm>
          <a:off x="16268700" y="169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42835</xdr:rowOff>
    </xdr:from>
    <xdr:ext cx="469744" cy="259045"/>
    <xdr:sp macro="" textlink="">
      <xdr:nvSpPr>
        <xdr:cNvPr id="697" name="積立金該当値テキスト"/>
        <xdr:cNvSpPr txBox="1"/>
      </xdr:nvSpPr>
      <xdr:spPr>
        <a:xfrm>
          <a:off x="16370300" y="168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153904</xdr:rowOff>
    </xdr:from>
    <xdr:to>
      <xdr:col>81</xdr:col>
      <xdr:colOff>101600</xdr:colOff>
      <xdr:row>99</xdr:row>
      <xdr:rowOff>84054</xdr:rowOff>
    </xdr:to>
    <xdr:sp macro="" textlink="">
      <xdr:nvSpPr>
        <xdr:cNvPr id="698" name="楕円 697"/>
        <xdr:cNvSpPr/>
      </xdr:nvSpPr>
      <xdr:spPr>
        <a:xfrm>
          <a:off x="15430500" y="169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75181</xdr:rowOff>
    </xdr:from>
    <xdr:ext cx="469744" cy="259045"/>
    <xdr:sp macro="" textlink="">
      <xdr:nvSpPr>
        <xdr:cNvPr id="699" name="テキスト ボックス 698"/>
        <xdr:cNvSpPr txBox="1"/>
      </xdr:nvSpPr>
      <xdr:spPr>
        <a:xfrm>
          <a:off x="15246428" y="170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150964</xdr:rowOff>
    </xdr:from>
    <xdr:to>
      <xdr:col>76</xdr:col>
      <xdr:colOff>165100</xdr:colOff>
      <xdr:row>99</xdr:row>
      <xdr:rowOff>81114</xdr:rowOff>
    </xdr:to>
    <xdr:sp macro="" textlink="">
      <xdr:nvSpPr>
        <xdr:cNvPr id="700" name="楕円 699"/>
        <xdr:cNvSpPr/>
      </xdr:nvSpPr>
      <xdr:spPr>
        <a:xfrm>
          <a:off x="14541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72241</xdr:rowOff>
    </xdr:from>
    <xdr:ext cx="469744" cy="259045"/>
    <xdr:sp macro="" textlink="">
      <xdr:nvSpPr>
        <xdr:cNvPr id="701" name="テキスト ボックス 700"/>
        <xdr:cNvSpPr txBox="1"/>
      </xdr:nvSpPr>
      <xdr:spPr>
        <a:xfrm>
          <a:off x="14357428" y="170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152009</xdr:rowOff>
    </xdr:from>
    <xdr:to>
      <xdr:col>72</xdr:col>
      <xdr:colOff>38100</xdr:colOff>
      <xdr:row>99</xdr:row>
      <xdr:rowOff>82159</xdr:rowOff>
    </xdr:to>
    <xdr:sp macro="" textlink="">
      <xdr:nvSpPr>
        <xdr:cNvPr id="702" name="楕円 701"/>
        <xdr:cNvSpPr/>
      </xdr:nvSpPr>
      <xdr:spPr>
        <a:xfrm>
          <a:off x="13652500" y="169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73286</xdr:rowOff>
    </xdr:from>
    <xdr:ext cx="469744" cy="259045"/>
    <xdr:sp macro="" textlink="">
      <xdr:nvSpPr>
        <xdr:cNvPr id="703" name="テキスト ボックス 702"/>
        <xdr:cNvSpPr txBox="1"/>
      </xdr:nvSpPr>
      <xdr:spPr>
        <a:xfrm>
          <a:off x="13468428" y="17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91545</xdr:rowOff>
    </xdr:from>
    <xdr:to>
      <xdr:col>67</xdr:col>
      <xdr:colOff>101600</xdr:colOff>
      <xdr:row>99</xdr:row>
      <xdr:rowOff>21695</xdr:rowOff>
    </xdr:to>
    <xdr:sp macro="" textlink="">
      <xdr:nvSpPr>
        <xdr:cNvPr id="704" name="楕円 703"/>
        <xdr:cNvSpPr/>
      </xdr:nvSpPr>
      <xdr:spPr>
        <a:xfrm>
          <a:off x="12763500" y="168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12822</xdr:rowOff>
    </xdr:from>
    <xdr:ext cx="469744" cy="259045"/>
    <xdr:sp macro="" textlink="">
      <xdr:nvSpPr>
        <xdr:cNvPr id="705" name="テキスト ボックス 704"/>
        <xdr:cNvSpPr txBox="1"/>
      </xdr:nvSpPr>
      <xdr:spPr>
        <a:xfrm>
          <a:off x="12579428" y="1698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50383</xdr:rowOff>
    </xdr:from>
    <xdr:to>
      <xdr:col>116</xdr:col>
      <xdr:colOff>63500</xdr:colOff>
      <xdr:row>39</xdr:row>
      <xdr:rowOff>80068</xdr:rowOff>
    </xdr:to>
    <xdr:cxnSp macro="">
      <xdr:nvCxnSpPr>
        <xdr:cNvPr id="736" name="直線コネクタ 735"/>
        <xdr:cNvCxnSpPr/>
      </xdr:nvCxnSpPr>
      <xdr:spPr>
        <a:xfrm>
          <a:off x="21323300" y="6736933"/>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50383</xdr:rowOff>
    </xdr:from>
    <xdr:to>
      <xdr:col>111</xdr:col>
      <xdr:colOff>177800</xdr:colOff>
      <xdr:row>39</xdr:row>
      <xdr:rowOff>98878</xdr:rowOff>
    </xdr:to>
    <xdr:cxnSp macro="">
      <xdr:nvCxnSpPr>
        <xdr:cNvPr id="739" name="直線コネクタ 738"/>
        <xdr:cNvCxnSpPr/>
      </xdr:nvCxnSpPr>
      <xdr:spPr>
        <a:xfrm flipV="1">
          <a:off x="20434300" y="6736933"/>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1" name="テキスト ボックス 740"/>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98552</xdr:rowOff>
    </xdr:from>
    <xdr:to>
      <xdr:col>102</xdr:col>
      <xdr:colOff>114300</xdr:colOff>
      <xdr:row>39</xdr:row>
      <xdr:rowOff>98878</xdr:rowOff>
    </xdr:to>
    <xdr:cxnSp macro="">
      <xdr:nvCxnSpPr>
        <xdr:cNvPr id="745" name="直線コネクタ 744"/>
        <xdr:cNvCxnSpPr/>
      </xdr:nvCxnSpPr>
      <xdr:spPr>
        <a:xfrm>
          <a:off x="18656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29268</xdr:rowOff>
    </xdr:from>
    <xdr:to>
      <xdr:col>116</xdr:col>
      <xdr:colOff>114300</xdr:colOff>
      <xdr:row>39</xdr:row>
      <xdr:rowOff>130868</xdr:rowOff>
    </xdr:to>
    <xdr:sp macro="" textlink="">
      <xdr:nvSpPr>
        <xdr:cNvPr id="755" name="楕円 754"/>
        <xdr:cNvSpPr/>
      </xdr:nvSpPr>
      <xdr:spPr>
        <a:xfrm>
          <a:off x="22110700" y="67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378565" cy="259045"/>
    <xdr:sp macro="" textlink="">
      <xdr:nvSpPr>
        <xdr:cNvPr id="756" name="投資及び出資金該当値テキスト"/>
        <xdr:cNvSpPr txBox="1"/>
      </xdr:nvSpPr>
      <xdr:spPr>
        <a:xfrm>
          <a:off x="22212300" y="665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171033</xdr:rowOff>
    </xdr:from>
    <xdr:to>
      <xdr:col>112</xdr:col>
      <xdr:colOff>38100</xdr:colOff>
      <xdr:row>39</xdr:row>
      <xdr:rowOff>101183</xdr:rowOff>
    </xdr:to>
    <xdr:sp macro="" textlink="">
      <xdr:nvSpPr>
        <xdr:cNvPr id="757" name="楕円 756"/>
        <xdr:cNvSpPr/>
      </xdr:nvSpPr>
      <xdr:spPr>
        <a:xfrm>
          <a:off x="21272500" y="66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117710</xdr:rowOff>
    </xdr:from>
    <xdr:ext cx="469744" cy="259045"/>
    <xdr:sp macro="" textlink="">
      <xdr:nvSpPr>
        <xdr:cNvPr id="758" name="テキスト ボックス 757"/>
        <xdr:cNvSpPr txBox="1"/>
      </xdr:nvSpPr>
      <xdr:spPr>
        <a:xfrm>
          <a:off x="21088428" y="64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3" name="楕円 762"/>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140479</xdr:rowOff>
    </xdr:from>
    <xdr:ext cx="313932" cy="259045"/>
    <xdr:sp macro="" textlink="">
      <xdr:nvSpPr>
        <xdr:cNvPr id="764" name="テキスト ボックス 763"/>
        <xdr:cNvSpPr txBox="1"/>
      </xdr:nvSpPr>
      <xdr:spPr>
        <a:xfrm>
          <a:off x="18499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34316</xdr:rowOff>
    </xdr:from>
    <xdr:to>
      <xdr:col>116</xdr:col>
      <xdr:colOff>63500</xdr:colOff>
      <xdr:row>59</xdr:row>
      <xdr:rowOff>35230</xdr:rowOff>
    </xdr:to>
    <xdr:cxnSp macro="">
      <xdr:nvCxnSpPr>
        <xdr:cNvPr id="793" name="直線コネクタ 792"/>
        <xdr:cNvCxnSpPr/>
      </xdr:nvCxnSpPr>
      <xdr:spPr>
        <a:xfrm>
          <a:off x="21323300" y="1014986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10808</xdr:rowOff>
    </xdr:from>
    <xdr:to>
      <xdr:col>111</xdr:col>
      <xdr:colOff>177800</xdr:colOff>
      <xdr:row>59</xdr:row>
      <xdr:rowOff>34316</xdr:rowOff>
    </xdr:to>
    <xdr:cxnSp macro="">
      <xdr:nvCxnSpPr>
        <xdr:cNvPr id="796" name="直線コネクタ 795"/>
        <xdr:cNvCxnSpPr/>
      </xdr:nvCxnSpPr>
      <xdr:spPr>
        <a:xfrm>
          <a:off x="20434300" y="10126358"/>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10808</xdr:rowOff>
    </xdr:from>
    <xdr:to>
      <xdr:col>107</xdr:col>
      <xdr:colOff>50800</xdr:colOff>
      <xdr:row>59</xdr:row>
      <xdr:rowOff>34468</xdr:rowOff>
    </xdr:to>
    <xdr:cxnSp macro="">
      <xdr:nvCxnSpPr>
        <xdr:cNvPr id="799" name="直線コネクタ 798"/>
        <xdr:cNvCxnSpPr/>
      </xdr:nvCxnSpPr>
      <xdr:spPr>
        <a:xfrm flipV="1">
          <a:off x="19545300" y="10126358"/>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32944</xdr:rowOff>
    </xdr:from>
    <xdr:to>
      <xdr:col>102</xdr:col>
      <xdr:colOff>114300</xdr:colOff>
      <xdr:row>59</xdr:row>
      <xdr:rowOff>34468</xdr:rowOff>
    </xdr:to>
    <xdr:cxnSp macro="">
      <xdr:nvCxnSpPr>
        <xdr:cNvPr id="802" name="直線コネクタ 801"/>
        <xdr:cNvCxnSpPr/>
      </xdr:nvCxnSpPr>
      <xdr:spPr>
        <a:xfrm>
          <a:off x="18656300" y="101484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155880</xdr:rowOff>
    </xdr:from>
    <xdr:to>
      <xdr:col>116</xdr:col>
      <xdr:colOff>114300</xdr:colOff>
      <xdr:row>59</xdr:row>
      <xdr:rowOff>86030</xdr:rowOff>
    </xdr:to>
    <xdr:sp macro="" textlink="">
      <xdr:nvSpPr>
        <xdr:cNvPr id="812" name="楕円 811"/>
        <xdr:cNvSpPr/>
      </xdr:nvSpPr>
      <xdr:spPr>
        <a:xfrm>
          <a:off x="221107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70807</xdr:rowOff>
    </xdr:from>
    <xdr:ext cx="378565" cy="259045"/>
    <xdr:sp macro="" textlink="">
      <xdr:nvSpPr>
        <xdr:cNvPr id="813" name="貸付金該当値テキスト"/>
        <xdr:cNvSpPr txBox="1"/>
      </xdr:nvSpPr>
      <xdr:spPr>
        <a:xfrm>
          <a:off x="22212300" y="100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154966</xdr:rowOff>
    </xdr:from>
    <xdr:to>
      <xdr:col>112</xdr:col>
      <xdr:colOff>38100</xdr:colOff>
      <xdr:row>59</xdr:row>
      <xdr:rowOff>85116</xdr:rowOff>
    </xdr:to>
    <xdr:sp macro="" textlink="">
      <xdr:nvSpPr>
        <xdr:cNvPr id="814" name="楕円 813"/>
        <xdr:cNvSpPr/>
      </xdr:nvSpPr>
      <xdr:spPr>
        <a:xfrm>
          <a:off x="21272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76243</xdr:rowOff>
    </xdr:from>
    <xdr:ext cx="378565" cy="259045"/>
    <xdr:sp macro="" textlink="">
      <xdr:nvSpPr>
        <xdr:cNvPr id="815" name="テキスト ボックス 814"/>
        <xdr:cNvSpPr txBox="1"/>
      </xdr:nvSpPr>
      <xdr:spPr>
        <a:xfrm>
          <a:off x="21134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131458</xdr:rowOff>
    </xdr:from>
    <xdr:to>
      <xdr:col>107</xdr:col>
      <xdr:colOff>101600</xdr:colOff>
      <xdr:row>59</xdr:row>
      <xdr:rowOff>61608</xdr:rowOff>
    </xdr:to>
    <xdr:sp macro="" textlink="">
      <xdr:nvSpPr>
        <xdr:cNvPr id="816" name="楕円 815"/>
        <xdr:cNvSpPr/>
      </xdr:nvSpPr>
      <xdr:spPr>
        <a:xfrm>
          <a:off x="20383500" y="10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52735</xdr:rowOff>
    </xdr:from>
    <xdr:ext cx="378565" cy="259045"/>
    <xdr:sp macro="" textlink="">
      <xdr:nvSpPr>
        <xdr:cNvPr id="817" name="テキスト ボックス 816"/>
        <xdr:cNvSpPr txBox="1"/>
      </xdr:nvSpPr>
      <xdr:spPr>
        <a:xfrm>
          <a:off x="20245017" y="1016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18" name="楕円 817"/>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19" name="テキスト ボックス 818"/>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153594</xdr:rowOff>
    </xdr:from>
    <xdr:to>
      <xdr:col>98</xdr:col>
      <xdr:colOff>38100</xdr:colOff>
      <xdr:row>59</xdr:row>
      <xdr:rowOff>83744</xdr:rowOff>
    </xdr:to>
    <xdr:sp macro="" textlink="">
      <xdr:nvSpPr>
        <xdr:cNvPr id="820" name="楕円 819"/>
        <xdr:cNvSpPr/>
      </xdr:nvSpPr>
      <xdr:spPr>
        <a:xfrm>
          <a:off x="186055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74871</xdr:rowOff>
    </xdr:from>
    <xdr:ext cx="378565" cy="259045"/>
    <xdr:sp macro="" textlink="">
      <xdr:nvSpPr>
        <xdr:cNvPr id="821" name="テキスト ボックス 820"/>
        <xdr:cNvSpPr txBox="1"/>
      </xdr:nvSpPr>
      <xdr:spPr>
        <a:xfrm>
          <a:off x="18467017" y="10190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123600</xdr:rowOff>
    </xdr:from>
    <xdr:to>
      <xdr:col>116</xdr:col>
      <xdr:colOff>63500</xdr:colOff>
      <xdr:row>77</xdr:row>
      <xdr:rowOff>132189</xdr:rowOff>
    </xdr:to>
    <xdr:cxnSp macro="">
      <xdr:nvCxnSpPr>
        <xdr:cNvPr id="853" name="直線コネクタ 852"/>
        <xdr:cNvCxnSpPr/>
      </xdr:nvCxnSpPr>
      <xdr:spPr>
        <a:xfrm flipV="1">
          <a:off x="21323300" y="1332525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132189</xdr:rowOff>
    </xdr:from>
    <xdr:to>
      <xdr:col>111</xdr:col>
      <xdr:colOff>177800</xdr:colOff>
      <xdr:row>78</xdr:row>
      <xdr:rowOff>842</xdr:rowOff>
    </xdr:to>
    <xdr:cxnSp macro="">
      <xdr:nvCxnSpPr>
        <xdr:cNvPr id="856" name="直線コネクタ 855"/>
        <xdr:cNvCxnSpPr/>
      </xdr:nvCxnSpPr>
      <xdr:spPr>
        <a:xfrm flipV="1">
          <a:off x="20434300" y="13333839"/>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842</xdr:rowOff>
    </xdr:from>
    <xdr:to>
      <xdr:col>107</xdr:col>
      <xdr:colOff>50800</xdr:colOff>
      <xdr:row>78</xdr:row>
      <xdr:rowOff>41353</xdr:rowOff>
    </xdr:to>
    <xdr:cxnSp macro="">
      <xdr:nvCxnSpPr>
        <xdr:cNvPr id="859" name="直線コネクタ 858"/>
        <xdr:cNvCxnSpPr/>
      </xdr:nvCxnSpPr>
      <xdr:spPr>
        <a:xfrm flipV="1">
          <a:off x="19545300" y="13373942"/>
          <a:ext cx="8890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11750</xdr:rowOff>
    </xdr:from>
    <xdr:to>
      <xdr:col>102</xdr:col>
      <xdr:colOff>114300</xdr:colOff>
      <xdr:row>78</xdr:row>
      <xdr:rowOff>41353</xdr:rowOff>
    </xdr:to>
    <xdr:cxnSp macro="">
      <xdr:nvCxnSpPr>
        <xdr:cNvPr id="862" name="直線コネクタ 861"/>
        <xdr:cNvCxnSpPr/>
      </xdr:nvCxnSpPr>
      <xdr:spPr>
        <a:xfrm>
          <a:off x="18656300" y="13213400"/>
          <a:ext cx="889000" cy="20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72800</xdr:rowOff>
    </xdr:from>
    <xdr:to>
      <xdr:col>116</xdr:col>
      <xdr:colOff>114300</xdr:colOff>
      <xdr:row>78</xdr:row>
      <xdr:rowOff>2950</xdr:rowOff>
    </xdr:to>
    <xdr:sp macro="" textlink="">
      <xdr:nvSpPr>
        <xdr:cNvPr id="872" name="楕円 871"/>
        <xdr:cNvSpPr/>
      </xdr:nvSpPr>
      <xdr:spPr>
        <a:xfrm>
          <a:off x="221107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51227</xdr:rowOff>
    </xdr:from>
    <xdr:ext cx="534377" cy="259045"/>
    <xdr:sp macro="" textlink="">
      <xdr:nvSpPr>
        <xdr:cNvPr id="873" name="繰出金該当値テキスト"/>
        <xdr:cNvSpPr txBox="1"/>
      </xdr:nvSpPr>
      <xdr:spPr>
        <a:xfrm>
          <a:off x="22212300" y="132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81389</xdr:rowOff>
    </xdr:from>
    <xdr:to>
      <xdr:col>112</xdr:col>
      <xdr:colOff>38100</xdr:colOff>
      <xdr:row>78</xdr:row>
      <xdr:rowOff>11539</xdr:rowOff>
    </xdr:to>
    <xdr:sp macro="" textlink="">
      <xdr:nvSpPr>
        <xdr:cNvPr id="874" name="楕円 873"/>
        <xdr:cNvSpPr/>
      </xdr:nvSpPr>
      <xdr:spPr>
        <a:xfrm>
          <a:off x="21272500" y="132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2666</xdr:rowOff>
    </xdr:from>
    <xdr:ext cx="534377" cy="259045"/>
    <xdr:sp macro="" textlink="">
      <xdr:nvSpPr>
        <xdr:cNvPr id="875" name="テキスト ボックス 874"/>
        <xdr:cNvSpPr txBox="1"/>
      </xdr:nvSpPr>
      <xdr:spPr>
        <a:xfrm>
          <a:off x="21056111" y="133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121492</xdr:rowOff>
    </xdr:from>
    <xdr:to>
      <xdr:col>107</xdr:col>
      <xdr:colOff>101600</xdr:colOff>
      <xdr:row>78</xdr:row>
      <xdr:rowOff>51642</xdr:rowOff>
    </xdr:to>
    <xdr:sp macro="" textlink="">
      <xdr:nvSpPr>
        <xdr:cNvPr id="876" name="楕円 875"/>
        <xdr:cNvSpPr/>
      </xdr:nvSpPr>
      <xdr:spPr>
        <a:xfrm>
          <a:off x="20383500" y="133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42769</xdr:rowOff>
    </xdr:from>
    <xdr:ext cx="534377" cy="259045"/>
    <xdr:sp macro="" textlink="">
      <xdr:nvSpPr>
        <xdr:cNvPr id="877" name="テキスト ボックス 876"/>
        <xdr:cNvSpPr txBox="1"/>
      </xdr:nvSpPr>
      <xdr:spPr>
        <a:xfrm>
          <a:off x="20167111" y="134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162003</xdr:rowOff>
    </xdr:from>
    <xdr:to>
      <xdr:col>102</xdr:col>
      <xdr:colOff>165100</xdr:colOff>
      <xdr:row>78</xdr:row>
      <xdr:rowOff>92153</xdr:rowOff>
    </xdr:to>
    <xdr:sp macro="" textlink="">
      <xdr:nvSpPr>
        <xdr:cNvPr id="878" name="楕円 877"/>
        <xdr:cNvSpPr/>
      </xdr:nvSpPr>
      <xdr:spPr>
        <a:xfrm>
          <a:off x="19494500" y="133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83280</xdr:rowOff>
    </xdr:from>
    <xdr:ext cx="534377" cy="259045"/>
    <xdr:sp macro="" textlink="">
      <xdr:nvSpPr>
        <xdr:cNvPr id="879" name="テキスト ボックス 878"/>
        <xdr:cNvSpPr txBox="1"/>
      </xdr:nvSpPr>
      <xdr:spPr>
        <a:xfrm>
          <a:off x="19278111" y="134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132400</xdr:rowOff>
    </xdr:from>
    <xdr:to>
      <xdr:col>98</xdr:col>
      <xdr:colOff>38100</xdr:colOff>
      <xdr:row>77</xdr:row>
      <xdr:rowOff>62550</xdr:rowOff>
    </xdr:to>
    <xdr:sp macro="" textlink="">
      <xdr:nvSpPr>
        <xdr:cNvPr id="880" name="楕円 879"/>
        <xdr:cNvSpPr/>
      </xdr:nvSpPr>
      <xdr:spPr>
        <a:xfrm>
          <a:off x="18605500" y="13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53677</xdr:rowOff>
    </xdr:from>
    <xdr:ext cx="534377" cy="259045"/>
    <xdr:sp macro="" textlink="">
      <xdr:nvSpPr>
        <xdr:cNvPr id="881" name="テキスト ボックス 880"/>
        <xdr:cNvSpPr txBox="1"/>
      </xdr:nvSpPr>
      <xdr:spPr>
        <a:xfrm>
          <a:off x="18389111" y="132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102,417</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円となっており、類似団体と比較して一人当たりコストが高い状況となっており、前年と比べ大きく増加している。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ごみ処理・常備消防・病院事業において一部事務組合を構成していることにより、他の類似団体と比べ負担金の金額が多額であるためであり、病院事業において発行された起債の元金償還が開始されたため、負担金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・繰出金が他の類似団体と比較して低額となっているのは、他の自治体に先駆けて下水道事業の法適化を実施したことで、下水道事業への繰出金が補助費等に計上されているためである。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17,819
38.10
7,642,073
7,507,138
49,951
4,747,965
6,372,857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89408</xdr:rowOff>
    </xdr:from>
    <xdr:to>
      <xdr:col>24</xdr:col>
      <xdr:colOff>63500</xdr:colOff>
      <xdr:row>35</xdr:row>
      <xdr:rowOff>123372</xdr:rowOff>
    </xdr:to>
    <xdr:cxnSp macro="">
      <xdr:nvCxnSpPr>
        <xdr:cNvPr id="63" name="直線コネクタ 62"/>
        <xdr:cNvCxnSpPr/>
      </xdr:nvCxnSpPr>
      <xdr:spPr>
        <a:xfrm flipV="1">
          <a:off x="3797300" y="6090158"/>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76672</xdr:rowOff>
    </xdr:from>
    <xdr:to>
      <xdr:col>19</xdr:col>
      <xdr:colOff>177800</xdr:colOff>
      <xdr:row>35</xdr:row>
      <xdr:rowOff>123372</xdr:rowOff>
    </xdr:to>
    <xdr:cxnSp macro="">
      <xdr:nvCxnSpPr>
        <xdr:cNvPr id="66" name="直線コネクタ 65"/>
        <xdr:cNvCxnSpPr/>
      </xdr:nvCxnSpPr>
      <xdr:spPr>
        <a:xfrm>
          <a:off x="2908300" y="6077422"/>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76672</xdr:rowOff>
    </xdr:from>
    <xdr:to>
      <xdr:col>15</xdr:col>
      <xdr:colOff>50800</xdr:colOff>
      <xdr:row>35</xdr:row>
      <xdr:rowOff>152110</xdr:rowOff>
    </xdr:to>
    <xdr:cxnSp macro="">
      <xdr:nvCxnSpPr>
        <xdr:cNvPr id="69" name="直線コネクタ 68"/>
        <xdr:cNvCxnSpPr/>
      </xdr:nvCxnSpPr>
      <xdr:spPr>
        <a:xfrm flipV="1">
          <a:off x="2019300" y="607742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152110</xdr:rowOff>
    </xdr:from>
    <xdr:to>
      <xdr:col>10</xdr:col>
      <xdr:colOff>114300</xdr:colOff>
      <xdr:row>35</xdr:row>
      <xdr:rowOff>168112</xdr:rowOff>
    </xdr:to>
    <xdr:cxnSp macro="">
      <xdr:nvCxnSpPr>
        <xdr:cNvPr id="72" name="直線コネクタ 71"/>
        <xdr:cNvCxnSpPr/>
      </xdr:nvCxnSpPr>
      <xdr:spPr>
        <a:xfrm flipV="1">
          <a:off x="1130300" y="61528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38608</xdr:rowOff>
    </xdr:from>
    <xdr:to>
      <xdr:col>24</xdr:col>
      <xdr:colOff>114300</xdr:colOff>
      <xdr:row>35</xdr:row>
      <xdr:rowOff>140208</xdr:rowOff>
    </xdr:to>
    <xdr:sp macro="" textlink="">
      <xdr:nvSpPr>
        <xdr:cNvPr id="82" name="楕円 81"/>
        <xdr:cNvSpPr/>
      </xdr:nvSpPr>
      <xdr:spPr>
        <a:xfrm>
          <a:off x="45847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17035</xdr:rowOff>
    </xdr:from>
    <xdr:ext cx="469744" cy="259045"/>
    <xdr:sp macro="" textlink="">
      <xdr:nvSpPr>
        <xdr:cNvPr id="83" name="議会費該当値テキスト"/>
        <xdr:cNvSpPr txBox="1"/>
      </xdr:nvSpPr>
      <xdr:spPr>
        <a:xfrm>
          <a:off x="4686300" y="60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72572</xdr:rowOff>
    </xdr:from>
    <xdr:to>
      <xdr:col>20</xdr:col>
      <xdr:colOff>38100</xdr:colOff>
      <xdr:row>36</xdr:row>
      <xdr:rowOff>2722</xdr:rowOff>
    </xdr:to>
    <xdr:sp macro="" textlink="">
      <xdr:nvSpPr>
        <xdr:cNvPr id="84" name="楕円 83"/>
        <xdr:cNvSpPr/>
      </xdr:nvSpPr>
      <xdr:spPr>
        <a:xfrm>
          <a:off x="3746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165299</xdr:rowOff>
    </xdr:from>
    <xdr:ext cx="469744" cy="259045"/>
    <xdr:sp macro="" textlink="">
      <xdr:nvSpPr>
        <xdr:cNvPr id="85" name="テキスト ボックス 84"/>
        <xdr:cNvSpPr txBox="1"/>
      </xdr:nvSpPr>
      <xdr:spPr>
        <a:xfrm>
          <a:off x="3562428" y="6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25872</xdr:rowOff>
    </xdr:from>
    <xdr:to>
      <xdr:col>15</xdr:col>
      <xdr:colOff>101600</xdr:colOff>
      <xdr:row>35</xdr:row>
      <xdr:rowOff>127472</xdr:rowOff>
    </xdr:to>
    <xdr:sp macro="" textlink="">
      <xdr:nvSpPr>
        <xdr:cNvPr id="86" name="楕円 85"/>
        <xdr:cNvSpPr/>
      </xdr:nvSpPr>
      <xdr:spPr>
        <a:xfrm>
          <a:off x="2857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118599</xdr:rowOff>
    </xdr:from>
    <xdr:ext cx="469744" cy="259045"/>
    <xdr:sp macro="" textlink="">
      <xdr:nvSpPr>
        <xdr:cNvPr id="87" name="テキスト ボックス 86"/>
        <xdr:cNvSpPr txBox="1"/>
      </xdr:nvSpPr>
      <xdr:spPr>
        <a:xfrm>
          <a:off x="2673428" y="611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101310</xdr:rowOff>
    </xdr:from>
    <xdr:to>
      <xdr:col>10</xdr:col>
      <xdr:colOff>165100</xdr:colOff>
      <xdr:row>36</xdr:row>
      <xdr:rowOff>31460</xdr:rowOff>
    </xdr:to>
    <xdr:sp macro="" textlink="">
      <xdr:nvSpPr>
        <xdr:cNvPr id="88" name="楕円 87"/>
        <xdr:cNvSpPr/>
      </xdr:nvSpPr>
      <xdr:spPr>
        <a:xfrm>
          <a:off x="1968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22587</xdr:rowOff>
    </xdr:from>
    <xdr:ext cx="469744" cy="259045"/>
    <xdr:sp macro="" textlink="">
      <xdr:nvSpPr>
        <xdr:cNvPr id="89" name="テキスト ボックス 88"/>
        <xdr:cNvSpPr txBox="1"/>
      </xdr:nvSpPr>
      <xdr:spPr>
        <a:xfrm>
          <a:off x="1784428" y="619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90" name="楕円 89"/>
        <xdr:cNvSpPr/>
      </xdr:nvSpPr>
      <xdr:spPr>
        <a:xfrm>
          <a:off x="1079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38589</xdr:rowOff>
    </xdr:from>
    <xdr:ext cx="469744" cy="259045"/>
    <xdr:sp macro="" textlink="">
      <xdr:nvSpPr>
        <xdr:cNvPr id="91" name="テキスト ボックス 90"/>
        <xdr:cNvSpPr txBox="1"/>
      </xdr:nvSpPr>
      <xdr:spPr>
        <a:xfrm>
          <a:off x="895428"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36472</xdr:rowOff>
    </xdr:from>
    <xdr:to>
      <xdr:col>24</xdr:col>
      <xdr:colOff>63500</xdr:colOff>
      <xdr:row>56</xdr:row>
      <xdr:rowOff>112299</xdr:rowOff>
    </xdr:to>
    <xdr:cxnSp macro="">
      <xdr:nvCxnSpPr>
        <xdr:cNvPr id="120" name="直線コネクタ 119"/>
        <xdr:cNvCxnSpPr/>
      </xdr:nvCxnSpPr>
      <xdr:spPr>
        <a:xfrm>
          <a:off x="3797300" y="9637672"/>
          <a:ext cx="838200" cy="7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36472</xdr:rowOff>
    </xdr:from>
    <xdr:to>
      <xdr:col>19</xdr:col>
      <xdr:colOff>177800</xdr:colOff>
      <xdr:row>56</xdr:row>
      <xdr:rowOff>139342</xdr:rowOff>
    </xdr:to>
    <xdr:cxnSp macro="">
      <xdr:nvCxnSpPr>
        <xdr:cNvPr id="123" name="直線コネクタ 122"/>
        <xdr:cNvCxnSpPr/>
      </xdr:nvCxnSpPr>
      <xdr:spPr>
        <a:xfrm flipV="1">
          <a:off x="2908300" y="963767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139342</xdr:rowOff>
    </xdr:from>
    <xdr:to>
      <xdr:col>15</xdr:col>
      <xdr:colOff>50800</xdr:colOff>
      <xdr:row>56</xdr:row>
      <xdr:rowOff>163947</xdr:rowOff>
    </xdr:to>
    <xdr:cxnSp macro="">
      <xdr:nvCxnSpPr>
        <xdr:cNvPr id="126" name="直線コネクタ 125"/>
        <xdr:cNvCxnSpPr/>
      </xdr:nvCxnSpPr>
      <xdr:spPr>
        <a:xfrm flipV="1">
          <a:off x="2019300" y="9740542"/>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107940</xdr:rowOff>
    </xdr:from>
    <xdr:to>
      <xdr:col>10</xdr:col>
      <xdr:colOff>114300</xdr:colOff>
      <xdr:row>56</xdr:row>
      <xdr:rowOff>163947</xdr:rowOff>
    </xdr:to>
    <xdr:cxnSp macro="">
      <xdr:nvCxnSpPr>
        <xdr:cNvPr id="129" name="直線コネクタ 128"/>
        <xdr:cNvCxnSpPr/>
      </xdr:nvCxnSpPr>
      <xdr:spPr>
        <a:xfrm>
          <a:off x="1130300" y="970914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61499</xdr:rowOff>
    </xdr:from>
    <xdr:to>
      <xdr:col>24</xdr:col>
      <xdr:colOff>114300</xdr:colOff>
      <xdr:row>56</xdr:row>
      <xdr:rowOff>163099</xdr:rowOff>
    </xdr:to>
    <xdr:sp macro="" textlink="">
      <xdr:nvSpPr>
        <xdr:cNvPr id="139" name="楕円 138"/>
        <xdr:cNvSpPr/>
      </xdr:nvSpPr>
      <xdr:spPr>
        <a:xfrm>
          <a:off x="4584700" y="96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39926</xdr:rowOff>
    </xdr:from>
    <xdr:ext cx="534377" cy="259045"/>
    <xdr:sp macro="" textlink="">
      <xdr:nvSpPr>
        <xdr:cNvPr id="140" name="総務費該当値テキスト"/>
        <xdr:cNvSpPr txBox="1"/>
      </xdr:nvSpPr>
      <xdr:spPr>
        <a:xfrm>
          <a:off x="4686300" y="96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157122</xdr:rowOff>
    </xdr:from>
    <xdr:to>
      <xdr:col>20</xdr:col>
      <xdr:colOff>38100</xdr:colOff>
      <xdr:row>56</xdr:row>
      <xdr:rowOff>87272</xdr:rowOff>
    </xdr:to>
    <xdr:sp macro="" textlink="">
      <xdr:nvSpPr>
        <xdr:cNvPr id="141" name="楕円 140"/>
        <xdr:cNvSpPr/>
      </xdr:nvSpPr>
      <xdr:spPr>
        <a:xfrm>
          <a:off x="3746500" y="9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78399</xdr:rowOff>
    </xdr:from>
    <xdr:ext cx="534377" cy="259045"/>
    <xdr:sp macro="" textlink="">
      <xdr:nvSpPr>
        <xdr:cNvPr id="142" name="テキスト ボックス 141"/>
        <xdr:cNvSpPr txBox="1"/>
      </xdr:nvSpPr>
      <xdr:spPr>
        <a:xfrm>
          <a:off x="3530111" y="96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88542</xdr:rowOff>
    </xdr:from>
    <xdr:to>
      <xdr:col>15</xdr:col>
      <xdr:colOff>101600</xdr:colOff>
      <xdr:row>57</xdr:row>
      <xdr:rowOff>18692</xdr:rowOff>
    </xdr:to>
    <xdr:sp macro="" textlink="">
      <xdr:nvSpPr>
        <xdr:cNvPr id="143" name="楕円 142"/>
        <xdr:cNvSpPr/>
      </xdr:nvSpPr>
      <xdr:spPr>
        <a:xfrm>
          <a:off x="2857500" y="9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9819</xdr:rowOff>
    </xdr:from>
    <xdr:ext cx="534377" cy="259045"/>
    <xdr:sp macro="" textlink="">
      <xdr:nvSpPr>
        <xdr:cNvPr id="144" name="テキスト ボックス 143"/>
        <xdr:cNvSpPr txBox="1"/>
      </xdr:nvSpPr>
      <xdr:spPr>
        <a:xfrm>
          <a:off x="2641111"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113147</xdr:rowOff>
    </xdr:from>
    <xdr:to>
      <xdr:col>10</xdr:col>
      <xdr:colOff>165100</xdr:colOff>
      <xdr:row>57</xdr:row>
      <xdr:rowOff>43297</xdr:rowOff>
    </xdr:to>
    <xdr:sp macro="" textlink="">
      <xdr:nvSpPr>
        <xdr:cNvPr id="145" name="楕円 144"/>
        <xdr:cNvSpPr/>
      </xdr:nvSpPr>
      <xdr:spPr>
        <a:xfrm>
          <a:off x="1968500" y="97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34424</xdr:rowOff>
    </xdr:from>
    <xdr:ext cx="534377" cy="259045"/>
    <xdr:sp macro="" textlink="">
      <xdr:nvSpPr>
        <xdr:cNvPr id="146" name="テキスト ボックス 145"/>
        <xdr:cNvSpPr txBox="1"/>
      </xdr:nvSpPr>
      <xdr:spPr>
        <a:xfrm>
          <a:off x="1752111" y="9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57140</xdr:rowOff>
    </xdr:from>
    <xdr:to>
      <xdr:col>6</xdr:col>
      <xdr:colOff>38100</xdr:colOff>
      <xdr:row>56</xdr:row>
      <xdr:rowOff>158740</xdr:rowOff>
    </xdr:to>
    <xdr:sp macro="" textlink="">
      <xdr:nvSpPr>
        <xdr:cNvPr id="147" name="楕円 146"/>
        <xdr:cNvSpPr/>
      </xdr:nvSpPr>
      <xdr:spPr>
        <a:xfrm>
          <a:off x="1079500" y="9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149867</xdr:rowOff>
    </xdr:from>
    <xdr:ext cx="534377" cy="259045"/>
    <xdr:sp macro="" textlink="">
      <xdr:nvSpPr>
        <xdr:cNvPr id="148" name="テキスト ボックス 147"/>
        <xdr:cNvSpPr txBox="1"/>
      </xdr:nvSpPr>
      <xdr:spPr>
        <a:xfrm>
          <a:off x="863111" y="97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44047</xdr:rowOff>
    </xdr:from>
    <xdr:to>
      <xdr:col>24</xdr:col>
      <xdr:colOff>63500</xdr:colOff>
      <xdr:row>76</xdr:row>
      <xdr:rowOff>87460</xdr:rowOff>
    </xdr:to>
    <xdr:cxnSp macro="">
      <xdr:nvCxnSpPr>
        <xdr:cNvPr id="180" name="直線コネクタ 179"/>
        <xdr:cNvCxnSpPr/>
      </xdr:nvCxnSpPr>
      <xdr:spPr>
        <a:xfrm flipV="1">
          <a:off x="3797300" y="13074247"/>
          <a:ext cx="8382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87460</xdr:rowOff>
    </xdr:from>
    <xdr:to>
      <xdr:col>19</xdr:col>
      <xdr:colOff>177800</xdr:colOff>
      <xdr:row>76</xdr:row>
      <xdr:rowOff>129696</xdr:rowOff>
    </xdr:to>
    <xdr:cxnSp macro="">
      <xdr:nvCxnSpPr>
        <xdr:cNvPr id="183" name="直線コネクタ 182"/>
        <xdr:cNvCxnSpPr/>
      </xdr:nvCxnSpPr>
      <xdr:spPr>
        <a:xfrm flipV="1">
          <a:off x="2908300" y="13117660"/>
          <a:ext cx="8890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129696</xdr:rowOff>
    </xdr:from>
    <xdr:to>
      <xdr:col>15</xdr:col>
      <xdr:colOff>50800</xdr:colOff>
      <xdr:row>76</xdr:row>
      <xdr:rowOff>170473</xdr:rowOff>
    </xdr:to>
    <xdr:cxnSp macro="">
      <xdr:nvCxnSpPr>
        <xdr:cNvPr id="186" name="直線コネクタ 185"/>
        <xdr:cNvCxnSpPr/>
      </xdr:nvCxnSpPr>
      <xdr:spPr>
        <a:xfrm flipV="1">
          <a:off x="2019300" y="13159896"/>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170473</xdr:rowOff>
    </xdr:from>
    <xdr:to>
      <xdr:col>10</xdr:col>
      <xdr:colOff>114300</xdr:colOff>
      <xdr:row>77</xdr:row>
      <xdr:rowOff>69803</xdr:rowOff>
    </xdr:to>
    <xdr:cxnSp macro="">
      <xdr:nvCxnSpPr>
        <xdr:cNvPr id="189" name="直線コネクタ 188"/>
        <xdr:cNvCxnSpPr/>
      </xdr:nvCxnSpPr>
      <xdr:spPr>
        <a:xfrm flipV="1">
          <a:off x="1130300" y="13200673"/>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164697</xdr:rowOff>
    </xdr:from>
    <xdr:to>
      <xdr:col>24</xdr:col>
      <xdr:colOff>114300</xdr:colOff>
      <xdr:row>76</xdr:row>
      <xdr:rowOff>94847</xdr:rowOff>
    </xdr:to>
    <xdr:sp macro="" textlink="">
      <xdr:nvSpPr>
        <xdr:cNvPr id="199" name="楕円 198"/>
        <xdr:cNvSpPr/>
      </xdr:nvSpPr>
      <xdr:spPr>
        <a:xfrm>
          <a:off x="4584700" y="130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16124</xdr:rowOff>
    </xdr:from>
    <xdr:ext cx="599010" cy="259045"/>
    <xdr:sp macro="" textlink="">
      <xdr:nvSpPr>
        <xdr:cNvPr id="200" name="民生費該当値テキスト"/>
        <xdr:cNvSpPr txBox="1"/>
      </xdr:nvSpPr>
      <xdr:spPr>
        <a:xfrm>
          <a:off x="4686300" y="128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36660</xdr:rowOff>
    </xdr:from>
    <xdr:to>
      <xdr:col>20</xdr:col>
      <xdr:colOff>38100</xdr:colOff>
      <xdr:row>76</xdr:row>
      <xdr:rowOff>138260</xdr:rowOff>
    </xdr:to>
    <xdr:sp macro="" textlink="">
      <xdr:nvSpPr>
        <xdr:cNvPr id="201" name="楕円 200"/>
        <xdr:cNvSpPr/>
      </xdr:nvSpPr>
      <xdr:spPr>
        <a:xfrm>
          <a:off x="3746500" y="130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129387</xdr:rowOff>
    </xdr:from>
    <xdr:ext cx="599010" cy="259045"/>
    <xdr:sp macro="" textlink="">
      <xdr:nvSpPr>
        <xdr:cNvPr id="202" name="テキスト ボックス 201"/>
        <xdr:cNvSpPr txBox="1"/>
      </xdr:nvSpPr>
      <xdr:spPr>
        <a:xfrm>
          <a:off x="3497795" y="131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78896</xdr:rowOff>
    </xdr:from>
    <xdr:to>
      <xdr:col>15</xdr:col>
      <xdr:colOff>101600</xdr:colOff>
      <xdr:row>77</xdr:row>
      <xdr:rowOff>9046</xdr:rowOff>
    </xdr:to>
    <xdr:sp macro="" textlink="">
      <xdr:nvSpPr>
        <xdr:cNvPr id="203" name="楕円 202"/>
        <xdr:cNvSpPr/>
      </xdr:nvSpPr>
      <xdr:spPr>
        <a:xfrm>
          <a:off x="2857500" y="131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25573</xdr:rowOff>
    </xdr:from>
    <xdr:ext cx="599010" cy="259045"/>
    <xdr:sp macro="" textlink="">
      <xdr:nvSpPr>
        <xdr:cNvPr id="204" name="テキスト ボックス 203"/>
        <xdr:cNvSpPr txBox="1"/>
      </xdr:nvSpPr>
      <xdr:spPr>
        <a:xfrm>
          <a:off x="2608795" y="1288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119673</xdr:rowOff>
    </xdr:from>
    <xdr:to>
      <xdr:col>10</xdr:col>
      <xdr:colOff>165100</xdr:colOff>
      <xdr:row>77</xdr:row>
      <xdr:rowOff>49823</xdr:rowOff>
    </xdr:to>
    <xdr:sp macro="" textlink="">
      <xdr:nvSpPr>
        <xdr:cNvPr id="205" name="楕円 204"/>
        <xdr:cNvSpPr/>
      </xdr:nvSpPr>
      <xdr:spPr>
        <a:xfrm>
          <a:off x="1968500" y="13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40950</xdr:rowOff>
    </xdr:from>
    <xdr:ext cx="599010" cy="259045"/>
    <xdr:sp macro="" textlink="">
      <xdr:nvSpPr>
        <xdr:cNvPr id="206" name="テキスト ボックス 205"/>
        <xdr:cNvSpPr txBox="1"/>
      </xdr:nvSpPr>
      <xdr:spPr>
        <a:xfrm>
          <a:off x="1719795" y="1324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19003</xdr:rowOff>
    </xdr:from>
    <xdr:to>
      <xdr:col>6</xdr:col>
      <xdr:colOff>38100</xdr:colOff>
      <xdr:row>77</xdr:row>
      <xdr:rowOff>120603</xdr:rowOff>
    </xdr:to>
    <xdr:sp macro="" textlink="">
      <xdr:nvSpPr>
        <xdr:cNvPr id="207" name="楕円 206"/>
        <xdr:cNvSpPr/>
      </xdr:nvSpPr>
      <xdr:spPr>
        <a:xfrm>
          <a:off x="1079500" y="132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137130</xdr:rowOff>
    </xdr:from>
    <xdr:ext cx="599010" cy="259045"/>
    <xdr:sp macro="" textlink="">
      <xdr:nvSpPr>
        <xdr:cNvPr id="208" name="テキスト ボックス 207"/>
        <xdr:cNvSpPr txBox="1"/>
      </xdr:nvSpPr>
      <xdr:spPr>
        <a:xfrm>
          <a:off x="830795" y="1299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108879</xdr:rowOff>
    </xdr:from>
    <xdr:to>
      <xdr:col>24</xdr:col>
      <xdr:colOff>63500</xdr:colOff>
      <xdr:row>96</xdr:row>
      <xdr:rowOff>12376</xdr:rowOff>
    </xdr:to>
    <xdr:cxnSp macro="">
      <xdr:nvCxnSpPr>
        <xdr:cNvPr id="233" name="直線コネクタ 232"/>
        <xdr:cNvCxnSpPr/>
      </xdr:nvCxnSpPr>
      <xdr:spPr>
        <a:xfrm flipV="1">
          <a:off x="3797300" y="16396629"/>
          <a:ext cx="838200" cy="7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132665</xdr:rowOff>
    </xdr:from>
    <xdr:to>
      <xdr:col>19</xdr:col>
      <xdr:colOff>177800</xdr:colOff>
      <xdr:row>96</xdr:row>
      <xdr:rowOff>12376</xdr:rowOff>
    </xdr:to>
    <xdr:cxnSp macro="">
      <xdr:nvCxnSpPr>
        <xdr:cNvPr id="236" name="直線コネクタ 235"/>
        <xdr:cNvCxnSpPr/>
      </xdr:nvCxnSpPr>
      <xdr:spPr>
        <a:xfrm>
          <a:off x="2908300" y="16420415"/>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70245</xdr:rowOff>
    </xdr:from>
    <xdr:to>
      <xdr:col>15</xdr:col>
      <xdr:colOff>50800</xdr:colOff>
      <xdr:row>95</xdr:row>
      <xdr:rowOff>132665</xdr:rowOff>
    </xdr:to>
    <xdr:cxnSp macro="">
      <xdr:nvCxnSpPr>
        <xdr:cNvPr id="239" name="直線コネクタ 238"/>
        <xdr:cNvCxnSpPr/>
      </xdr:nvCxnSpPr>
      <xdr:spPr>
        <a:xfrm>
          <a:off x="2019300" y="16357995"/>
          <a:ext cx="889000" cy="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70245</xdr:rowOff>
    </xdr:from>
    <xdr:to>
      <xdr:col>10</xdr:col>
      <xdr:colOff>114300</xdr:colOff>
      <xdr:row>96</xdr:row>
      <xdr:rowOff>45163</xdr:rowOff>
    </xdr:to>
    <xdr:cxnSp macro="">
      <xdr:nvCxnSpPr>
        <xdr:cNvPr id="242" name="直線コネクタ 241"/>
        <xdr:cNvCxnSpPr/>
      </xdr:nvCxnSpPr>
      <xdr:spPr>
        <a:xfrm flipV="1">
          <a:off x="1130300" y="16357995"/>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58079</xdr:rowOff>
    </xdr:from>
    <xdr:to>
      <xdr:col>24</xdr:col>
      <xdr:colOff>114300</xdr:colOff>
      <xdr:row>95</xdr:row>
      <xdr:rowOff>159679</xdr:rowOff>
    </xdr:to>
    <xdr:sp macro="" textlink="">
      <xdr:nvSpPr>
        <xdr:cNvPr id="252" name="楕円 251"/>
        <xdr:cNvSpPr/>
      </xdr:nvSpPr>
      <xdr:spPr>
        <a:xfrm>
          <a:off x="4584700" y="163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80956</xdr:rowOff>
    </xdr:from>
    <xdr:ext cx="534377" cy="259045"/>
    <xdr:sp macro="" textlink="">
      <xdr:nvSpPr>
        <xdr:cNvPr id="253" name="衛生費該当値テキスト"/>
        <xdr:cNvSpPr txBox="1"/>
      </xdr:nvSpPr>
      <xdr:spPr>
        <a:xfrm>
          <a:off x="4686300" y="1619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133026</xdr:rowOff>
    </xdr:from>
    <xdr:to>
      <xdr:col>20</xdr:col>
      <xdr:colOff>38100</xdr:colOff>
      <xdr:row>96</xdr:row>
      <xdr:rowOff>63176</xdr:rowOff>
    </xdr:to>
    <xdr:sp macro="" textlink="">
      <xdr:nvSpPr>
        <xdr:cNvPr id="254" name="楕円 253"/>
        <xdr:cNvSpPr/>
      </xdr:nvSpPr>
      <xdr:spPr>
        <a:xfrm>
          <a:off x="3746500" y="164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79703</xdr:rowOff>
    </xdr:from>
    <xdr:ext cx="534377" cy="259045"/>
    <xdr:sp macro="" textlink="">
      <xdr:nvSpPr>
        <xdr:cNvPr id="255" name="テキスト ボックス 254"/>
        <xdr:cNvSpPr txBox="1"/>
      </xdr:nvSpPr>
      <xdr:spPr>
        <a:xfrm>
          <a:off x="3530111" y="161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81865</xdr:rowOff>
    </xdr:from>
    <xdr:to>
      <xdr:col>15</xdr:col>
      <xdr:colOff>101600</xdr:colOff>
      <xdr:row>96</xdr:row>
      <xdr:rowOff>12015</xdr:rowOff>
    </xdr:to>
    <xdr:sp macro="" textlink="">
      <xdr:nvSpPr>
        <xdr:cNvPr id="256" name="楕円 255"/>
        <xdr:cNvSpPr/>
      </xdr:nvSpPr>
      <xdr:spPr>
        <a:xfrm>
          <a:off x="2857500" y="163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28542</xdr:rowOff>
    </xdr:from>
    <xdr:ext cx="534377" cy="259045"/>
    <xdr:sp macro="" textlink="">
      <xdr:nvSpPr>
        <xdr:cNvPr id="257" name="テキスト ボックス 256"/>
        <xdr:cNvSpPr txBox="1"/>
      </xdr:nvSpPr>
      <xdr:spPr>
        <a:xfrm>
          <a:off x="2641111" y="161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19445</xdr:rowOff>
    </xdr:from>
    <xdr:to>
      <xdr:col>10</xdr:col>
      <xdr:colOff>165100</xdr:colOff>
      <xdr:row>95</xdr:row>
      <xdr:rowOff>121045</xdr:rowOff>
    </xdr:to>
    <xdr:sp macro="" textlink="">
      <xdr:nvSpPr>
        <xdr:cNvPr id="258" name="楕円 257"/>
        <xdr:cNvSpPr/>
      </xdr:nvSpPr>
      <xdr:spPr>
        <a:xfrm>
          <a:off x="1968500" y="16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137572</xdr:rowOff>
    </xdr:from>
    <xdr:ext cx="534377" cy="259045"/>
    <xdr:sp macro="" textlink="">
      <xdr:nvSpPr>
        <xdr:cNvPr id="259" name="テキスト ボックス 258"/>
        <xdr:cNvSpPr txBox="1"/>
      </xdr:nvSpPr>
      <xdr:spPr>
        <a:xfrm>
          <a:off x="1752111" y="160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165813</xdr:rowOff>
    </xdr:from>
    <xdr:to>
      <xdr:col>6</xdr:col>
      <xdr:colOff>38100</xdr:colOff>
      <xdr:row>96</xdr:row>
      <xdr:rowOff>95963</xdr:rowOff>
    </xdr:to>
    <xdr:sp macro="" textlink="">
      <xdr:nvSpPr>
        <xdr:cNvPr id="260" name="楕円 259"/>
        <xdr:cNvSpPr/>
      </xdr:nvSpPr>
      <xdr:spPr>
        <a:xfrm>
          <a:off x="1079500" y="164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112490</xdr:rowOff>
    </xdr:from>
    <xdr:ext cx="534377" cy="259045"/>
    <xdr:sp macro="" textlink="">
      <xdr:nvSpPr>
        <xdr:cNvPr id="261" name="テキスト ボックス 260"/>
        <xdr:cNvSpPr txBox="1"/>
      </xdr:nvSpPr>
      <xdr:spPr>
        <a:xfrm>
          <a:off x="863111" y="162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103777</xdr:rowOff>
    </xdr:from>
    <xdr:to>
      <xdr:col>45</xdr:col>
      <xdr:colOff>177800</xdr:colOff>
      <xdr:row>39</xdr:row>
      <xdr:rowOff>98878</xdr:rowOff>
    </xdr:to>
    <xdr:cxnSp macro="">
      <xdr:nvCxnSpPr>
        <xdr:cNvPr id="298" name="直線コネクタ 297"/>
        <xdr:cNvCxnSpPr/>
      </xdr:nvCxnSpPr>
      <xdr:spPr>
        <a:xfrm>
          <a:off x="7861300" y="661887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45648</xdr:rowOff>
    </xdr:from>
    <xdr:to>
      <xdr:col>41</xdr:col>
      <xdr:colOff>50800</xdr:colOff>
      <xdr:row>38</xdr:row>
      <xdr:rowOff>103777</xdr:rowOff>
    </xdr:to>
    <xdr:cxnSp macro="">
      <xdr:nvCxnSpPr>
        <xdr:cNvPr id="301" name="直線コネクタ 300"/>
        <xdr:cNvCxnSpPr/>
      </xdr:nvCxnSpPr>
      <xdr:spPr>
        <a:xfrm>
          <a:off x="6972300" y="6560748"/>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52977</xdr:rowOff>
    </xdr:from>
    <xdr:to>
      <xdr:col>41</xdr:col>
      <xdr:colOff>101600</xdr:colOff>
      <xdr:row>38</xdr:row>
      <xdr:rowOff>154577</xdr:rowOff>
    </xdr:to>
    <xdr:sp macro="" textlink="">
      <xdr:nvSpPr>
        <xdr:cNvPr id="317" name="楕円 316"/>
        <xdr:cNvSpPr/>
      </xdr:nvSpPr>
      <xdr:spPr>
        <a:xfrm>
          <a:off x="7810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145704</xdr:rowOff>
    </xdr:from>
    <xdr:ext cx="378565" cy="259045"/>
    <xdr:sp macro="" textlink="">
      <xdr:nvSpPr>
        <xdr:cNvPr id="318" name="テキスト ボックス 317"/>
        <xdr:cNvSpPr txBox="1"/>
      </xdr:nvSpPr>
      <xdr:spPr>
        <a:xfrm>
          <a:off x="7672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166298</xdr:rowOff>
    </xdr:from>
    <xdr:to>
      <xdr:col>36</xdr:col>
      <xdr:colOff>165100</xdr:colOff>
      <xdr:row>38</xdr:row>
      <xdr:rowOff>96448</xdr:rowOff>
    </xdr:to>
    <xdr:sp macro="" textlink="">
      <xdr:nvSpPr>
        <xdr:cNvPr id="319" name="楕円 318"/>
        <xdr:cNvSpPr/>
      </xdr:nvSpPr>
      <xdr:spPr>
        <a:xfrm>
          <a:off x="6921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87575</xdr:rowOff>
    </xdr:from>
    <xdr:ext cx="378565" cy="259045"/>
    <xdr:sp macro="" textlink="">
      <xdr:nvSpPr>
        <xdr:cNvPr id="320" name="テキスト ボックス 319"/>
        <xdr:cNvSpPr txBox="1"/>
      </xdr:nvSpPr>
      <xdr:spPr>
        <a:xfrm>
          <a:off x="6783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55880</xdr:rowOff>
    </xdr:from>
    <xdr:to>
      <xdr:col>55</xdr:col>
      <xdr:colOff>0</xdr:colOff>
      <xdr:row>58</xdr:row>
      <xdr:rowOff>122555</xdr:rowOff>
    </xdr:to>
    <xdr:cxnSp macro="">
      <xdr:nvCxnSpPr>
        <xdr:cNvPr id="349" name="直線コネクタ 348"/>
        <xdr:cNvCxnSpPr/>
      </xdr:nvCxnSpPr>
      <xdr:spPr>
        <a:xfrm flipV="1">
          <a:off x="9639300" y="99999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107562</xdr:rowOff>
    </xdr:from>
    <xdr:to>
      <xdr:col>50</xdr:col>
      <xdr:colOff>114300</xdr:colOff>
      <xdr:row>58</xdr:row>
      <xdr:rowOff>122555</xdr:rowOff>
    </xdr:to>
    <xdr:cxnSp macro="">
      <xdr:nvCxnSpPr>
        <xdr:cNvPr id="352" name="直線コネクタ 351"/>
        <xdr:cNvCxnSpPr/>
      </xdr:nvCxnSpPr>
      <xdr:spPr>
        <a:xfrm>
          <a:off x="8750300" y="10051662"/>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107562</xdr:rowOff>
    </xdr:from>
    <xdr:to>
      <xdr:col>45</xdr:col>
      <xdr:colOff>177800</xdr:colOff>
      <xdr:row>58</xdr:row>
      <xdr:rowOff>143739</xdr:rowOff>
    </xdr:to>
    <xdr:cxnSp macro="">
      <xdr:nvCxnSpPr>
        <xdr:cNvPr id="355" name="直線コネクタ 354"/>
        <xdr:cNvCxnSpPr/>
      </xdr:nvCxnSpPr>
      <xdr:spPr>
        <a:xfrm flipV="1">
          <a:off x="7861300" y="10051662"/>
          <a:ext cx="889000" cy="3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139033</xdr:rowOff>
    </xdr:from>
    <xdr:to>
      <xdr:col>41</xdr:col>
      <xdr:colOff>50800</xdr:colOff>
      <xdr:row>58</xdr:row>
      <xdr:rowOff>143739</xdr:rowOff>
    </xdr:to>
    <xdr:cxnSp macro="">
      <xdr:nvCxnSpPr>
        <xdr:cNvPr id="358" name="直線コネクタ 357"/>
        <xdr:cNvCxnSpPr/>
      </xdr:nvCxnSpPr>
      <xdr:spPr>
        <a:xfrm>
          <a:off x="6972300" y="10083133"/>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5080</xdr:rowOff>
    </xdr:from>
    <xdr:to>
      <xdr:col>55</xdr:col>
      <xdr:colOff>50800</xdr:colOff>
      <xdr:row>58</xdr:row>
      <xdr:rowOff>106680</xdr:rowOff>
    </xdr:to>
    <xdr:sp macro="" textlink="">
      <xdr:nvSpPr>
        <xdr:cNvPr id="368" name="楕円 367"/>
        <xdr:cNvSpPr/>
      </xdr:nvSpPr>
      <xdr:spPr>
        <a:xfrm>
          <a:off x="10426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154957</xdr:rowOff>
    </xdr:from>
    <xdr:ext cx="469744" cy="259045"/>
    <xdr:sp macro="" textlink="">
      <xdr:nvSpPr>
        <xdr:cNvPr id="369" name="農林水産業費該当値テキスト"/>
        <xdr:cNvSpPr txBox="1"/>
      </xdr:nvSpPr>
      <xdr:spPr>
        <a:xfrm>
          <a:off x="105283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71755</xdr:rowOff>
    </xdr:from>
    <xdr:to>
      <xdr:col>50</xdr:col>
      <xdr:colOff>165100</xdr:colOff>
      <xdr:row>59</xdr:row>
      <xdr:rowOff>1905</xdr:rowOff>
    </xdr:to>
    <xdr:sp macro="" textlink="">
      <xdr:nvSpPr>
        <xdr:cNvPr id="370" name="楕円 369"/>
        <xdr:cNvSpPr/>
      </xdr:nvSpPr>
      <xdr:spPr>
        <a:xfrm>
          <a:off x="9588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164482</xdr:rowOff>
    </xdr:from>
    <xdr:ext cx="469744" cy="259045"/>
    <xdr:sp macro="" textlink="">
      <xdr:nvSpPr>
        <xdr:cNvPr id="371" name="テキスト ボックス 370"/>
        <xdr:cNvSpPr txBox="1"/>
      </xdr:nvSpPr>
      <xdr:spPr>
        <a:xfrm>
          <a:off x="9404428"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56762</xdr:rowOff>
    </xdr:from>
    <xdr:to>
      <xdr:col>46</xdr:col>
      <xdr:colOff>38100</xdr:colOff>
      <xdr:row>58</xdr:row>
      <xdr:rowOff>158362</xdr:rowOff>
    </xdr:to>
    <xdr:sp macro="" textlink="">
      <xdr:nvSpPr>
        <xdr:cNvPr id="372" name="楕円 371"/>
        <xdr:cNvSpPr/>
      </xdr:nvSpPr>
      <xdr:spPr>
        <a:xfrm>
          <a:off x="8699500" y="100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149489</xdr:rowOff>
    </xdr:from>
    <xdr:ext cx="469744" cy="259045"/>
    <xdr:sp macro="" textlink="">
      <xdr:nvSpPr>
        <xdr:cNvPr id="373" name="テキスト ボックス 372"/>
        <xdr:cNvSpPr txBox="1"/>
      </xdr:nvSpPr>
      <xdr:spPr>
        <a:xfrm>
          <a:off x="8515428" y="100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92939</xdr:rowOff>
    </xdr:from>
    <xdr:to>
      <xdr:col>41</xdr:col>
      <xdr:colOff>101600</xdr:colOff>
      <xdr:row>59</xdr:row>
      <xdr:rowOff>23089</xdr:rowOff>
    </xdr:to>
    <xdr:sp macro="" textlink="">
      <xdr:nvSpPr>
        <xdr:cNvPr id="374" name="楕円 373"/>
        <xdr:cNvSpPr/>
      </xdr:nvSpPr>
      <xdr:spPr>
        <a:xfrm>
          <a:off x="7810500" y="100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14216</xdr:rowOff>
    </xdr:from>
    <xdr:ext cx="469744" cy="259045"/>
    <xdr:sp macro="" textlink="">
      <xdr:nvSpPr>
        <xdr:cNvPr id="375" name="テキスト ボックス 374"/>
        <xdr:cNvSpPr txBox="1"/>
      </xdr:nvSpPr>
      <xdr:spPr>
        <a:xfrm>
          <a:off x="7626428" y="1012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88233</xdr:rowOff>
    </xdr:from>
    <xdr:to>
      <xdr:col>36</xdr:col>
      <xdr:colOff>165100</xdr:colOff>
      <xdr:row>59</xdr:row>
      <xdr:rowOff>18383</xdr:rowOff>
    </xdr:to>
    <xdr:sp macro="" textlink="">
      <xdr:nvSpPr>
        <xdr:cNvPr id="376" name="楕円 375"/>
        <xdr:cNvSpPr/>
      </xdr:nvSpPr>
      <xdr:spPr>
        <a:xfrm>
          <a:off x="6921500" y="100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9510</xdr:rowOff>
    </xdr:from>
    <xdr:ext cx="469744" cy="259045"/>
    <xdr:sp macro="" textlink="">
      <xdr:nvSpPr>
        <xdr:cNvPr id="377" name="テキスト ボックス 376"/>
        <xdr:cNvSpPr txBox="1"/>
      </xdr:nvSpPr>
      <xdr:spPr>
        <a:xfrm>
          <a:off x="6737428" y="10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23037</xdr:rowOff>
    </xdr:from>
    <xdr:to>
      <xdr:col>55</xdr:col>
      <xdr:colOff>0</xdr:colOff>
      <xdr:row>79</xdr:row>
      <xdr:rowOff>23952</xdr:rowOff>
    </xdr:to>
    <xdr:cxnSp macro="">
      <xdr:nvCxnSpPr>
        <xdr:cNvPr id="406" name="直線コネクタ 405"/>
        <xdr:cNvCxnSpPr/>
      </xdr:nvCxnSpPr>
      <xdr:spPr>
        <a:xfrm flipV="1">
          <a:off x="9639300" y="1356758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76569</xdr:rowOff>
    </xdr:from>
    <xdr:to>
      <xdr:col>50</xdr:col>
      <xdr:colOff>114300</xdr:colOff>
      <xdr:row>79</xdr:row>
      <xdr:rowOff>23952</xdr:rowOff>
    </xdr:to>
    <xdr:cxnSp macro="">
      <xdr:nvCxnSpPr>
        <xdr:cNvPr id="409" name="直線コネクタ 408"/>
        <xdr:cNvCxnSpPr/>
      </xdr:nvCxnSpPr>
      <xdr:spPr>
        <a:xfrm>
          <a:off x="8750300" y="13449669"/>
          <a:ext cx="889000" cy="1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76569</xdr:rowOff>
    </xdr:from>
    <xdr:to>
      <xdr:col>45</xdr:col>
      <xdr:colOff>177800</xdr:colOff>
      <xdr:row>79</xdr:row>
      <xdr:rowOff>13742</xdr:rowOff>
    </xdr:to>
    <xdr:cxnSp macro="">
      <xdr:nvCxnSpPr>
        <xdr:cNvPr id="412" name="直線コネクタ 411"/>
        <xdr:cNvCxnSpPr/>
      </xdr:nvCxnSpPr>
      <xdr:spPr>
        <a:xfrm flipV="1">
          <a:off x="7861300" y="13449669"/>
          <a:ext cx="8890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11264</xdr:rowOff>
    </xdr:from>
    <xdr:to>
      <xdr:col>41</xdr:col>
      <xdr:colOff>50800</xdr:colOff>
      <xdr:row>79</xdr:row>
      <xdr:rowOff>13742</xdr:rowOff>
    </xdr:to>
    <xdr:cxnSp macro="">
      <xdr:nvCxnSpPr>
        <xdr:cNvPr id="415" name="直線コネクタ 414"/>
        <xdr:cNvCxnSpPr/>
      </xdr:nvCxnSpPr>
      <xdr:spPr>
        <a:xfrm>
          <a:off x="6972300" y="1355581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143687</xdr:rowOff>
    </xdr:from>
    <xdr:to>
      <xdr:col>55</xdr:col>
      <xdr:colOff>50800</xdr:colOff>
      <xdr:row>79</xdr:row>
      <xdr:rowOff>73837</xdr:rowOff>
    </xdr:to>
    <xdr:sp macro="" textlink="">
      <xdr:nvSpPr>
        <xdr:cNvPr id="425" name="楕円 424"/>
        <xdr:cNvSpPr/>
      </xdr:nvSpPr>
      <xdr:spPr>
        <a:xfrm>
          <a:off x="104267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58614</xdr:rowOff>
    </xdr:from>
    <xdr:ext cx="378565" cy="259045"/>
    <xdr:sp macro="" textlink="">
      <xdr:nvSpPr>
        <xdr:cNvPr id="426" name="商工費該当値テキスト"/>
        <xdr:cNvSpPr txBox="1"/>
      </xdr:nvSpPr>
      <xdr:spPr>
        <a:xfrm>
          <a:off x="10528300" y="1343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144602</xdr:rowOff>
    </xdr:from>
    <xdr:to>
      <xdr:col>50</xdr:col>
      <xdr:colOff>165100</xdr:colOff>
      <xdr:row>79</xdr:row>
      <xdr:rowOff>74752</xdr:rowOff>
    </xdr:to>
    <xdr:sp macro="" textlink="">
      <xdr:nvSpPr>
        <xdr:cNvPr id="427" name="楕円 426"/>
        <xdr:cNvSpPr/>
      </xdr:nvSpPr>
      <xdr:spPr>
        <a:xfrm>
          <a:off x="95885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65879</xdr:rowOff>
    </xdr:from>
    <xdr:ext cx="378565" cy="259045"/>
    <xdr:sp macro="" textlink="">
      <xdr:nvSpPr>
        <xdr:cNvPr id="428" name="テキスト ボックス 427"/>
        <xdr:cNvSpPr txBox="1"/>
      </xdr:nvSpPr>
      <xdr:spPr>
        <a:xfrm>
          <a:off x="9450017" y="1361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25769</xdr:rowOff>
    </xdr:from>
    <xdr:to>
      <xdr:col>46</xdr:col>
      <xdr:colOff>38100</xdr:colOff>
      <xdr:row>78</xdr:row>
      <xdr:rowOff>127369</xdr:rowOff>
    </xdr:to>
    <xdr:sp macro="" textlink="">
      <xdr:nvSpPr>
        <xdr:cNvPr id="429" name="楕円 428"/>
        <xdr:cNvSpPr/>
      </xdr:nvSpPr>
      <xdr:spPr>
        <a:xfrm>
          <a:off x="8699500" y="13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118496</xdr:rowOff>
    </xdr:from>
    <xdr:ext cx="469744" cy="259045"/>
    <xdr:sp macro="" textlink="">
      <xdr:nvSpPr>
        <xdr:cNvPr id="430" name="テキスト ボックス 429"/>
        <xdr:cNvSpPr txBox="1"/>
      </xdr:nvSpPr>
      <xdr:spPr>
        <a:xfrm>
          <a:off x="8515428" y="134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134392</xdr:rowOff>
    </xdr:from>
    <xdr:to>
      <xdr:col>41</xdr:col>
      <xdr:colOff>101600</xdr:colOff>
      <xdr:row>79</xdr:row>
      <xdr:rowOff>64542</xdr:rowOff>
    </xdr:to>
    <xdr:sp macro="" textlink="">
      <xdr:nvSpPr>
        <xdr:cNvPr id="431" name="楕円 430"/>
        <xdr:cNvSpPr/>
      </xdr:nvSpPr>
      <xdr:spPr>
        <a:xfrm>
          <a:off x="7810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55669</xdr:rowOff>
    </xdr:from>
    <xdr:ext cx="378565" cy="259045"/>
    <xdr:sp macro="" textlink="">
      <xdr:nvSpPr>
        <xdr:cNvPr id="432" name="テキスト ボックス 431"/>
        <xdr:cNvSpPr txBox="1"/>
      </xdr:nvSpPr>
      <xdr:spPr>
        <a:xfrm>
          <a:off x="7672017" y="1360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131914</xdr:rowOff>
    </xdr:from>
    <xdr:to>
      <xdr:col>36</xdr:col>
      <xdr:colOff>165100</xdr:colOff>
      <xdr:row>79</xdr:row>
      <xdr:rowOff>62064</xdr:rowOff>
    </xdr:to>
    <xdr:sp macro="" textlink="">
      <xdr:nvSpPr>
        <xdr:cNvPr id="433" name="楕円 432"/>
        <xdr:cNvSpPr/>
      </xdr:nvSpPr>
      <xdr:spPr>
        <a:xfrm>
          <a:off x="6921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53191</xdr:rowOff>
    </xdr:from>
    <xdr:ext cx="378565" cy="259045"/>
    <xdr:sp macro="" textlink="">
      <xdr:nvSpPr>
        <xdr:cNvPr id="434" name="テキスト ボックス 433"/>
        <xdr:cNvSpPr txBox="1"/>
      </xdr:nvSpPr>
      <xdr:spPr>
        <a:xfrm>
          <a:off x="6783017" y="1359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160710</xdr:rowOff>
    </xdr:from>
    <xdr:to>
      <xdr:col>55</xdr:col>
      <xdr:colOff>0</xdr:colOff>
      <xdr:row>98</xdr:row>
      <xdr:rowOff>11151</xdr:rowOff>
    </xdr:to>
    <xdr:cxnSp macro="">
      <xdr:nvCxnSpPr>
        <xdr:cNvPr id="465" name="直線コネクタ 464"/>
        <xdr:cNvCxnSpPr/>
      </xdr:nvCxnSpPr>
      <xdr:spPr>
        <a:xfrm flipV="1">
          <a:off x="9639300" y="16791360"/>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298</xdr:rowOff>
    </xdr:from>
    <xdr:to>
      <xdr:col>50</xdr:col>
      <xdr:colOff>114300</xdr:colOff>
      <xdr:row>98</xdr:row>
      <xdr:rowOff>11151</xdr:rowOff>
    </xdr:to>
    <xdr:cxnSp macro="">
      <xdr:nvCxnSpPr>
        <xdr:cNvPr id="468" name="直線コネクタ 467"/>
        <xdr:cNvCxnSpPr/>
      </xdr:nvCxnSpPr>
      <xdr:spPr>
        <a:xfrm>
          <a:off x="8750300" y="16630948"/>
          <a:ext cx="889000" cy="18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298</xdr:rowOff>
    </xdr:from>
    <xdr:to>
      <xdr:col>45</xdr:col>
      <xdr:colOff>177800</xdr:colOff>
      <xdr:row>98</xdr:row>
      <xdr:rowOff>31170</xdr:rowOff>
    </xdr:to>
    <xdr:cxnSp macro="">
      <xdr:nvCxnSpPr>
        <xdr:cNvPr id="471" name="直線コネクタ 470"/>
        <xdr:cNvCxnSpPr/>
      </xdr:nvCxnSpPr>
      <xdr:spPr>
        <a:xfrm flipV="1">
          <a:off x="7861300" y="16630948"/>
          <a:ext cx="889000" cy="2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164388</xdr:rowOff>
    </xdr:from>
    <xdr:to>
      <xdr:col>41</xdr:col>
      <xdr:colOff>50800</xdr:colOff>
      <xdr:row>98</xdr:row>
      <xdr:rowOff>31170</xdr:rowOff>
    </xdr:to>
    <xdr:cxnSp macro="">
      <xdr:nvCxnSpPr>
        <xdr:cNvPr id="474" name="直線コネクタ 473"/>
        <xdr:cNvCxnSpPr/>
      </xdr:nvCxnSpPr>
      <xdr:spPr>
        <a:xfrm>
          <a:off x="6972300" y="16795038"/>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109910</xdr:rowOff>
    </xdr:from>
    <xdr:to>
      <xdr:col>55</xdr:col>
      <xdr:colOff>50800</xdr:colOff>
      <xdr:row>98</xdr:row>
      <xdr:rowOff>40060</xdr:rowOff>
    </xdr:to>
    <xdr:sp macro="" textlink="">
      <xdr:nvSpPr>
        <xdr:cNvPr id="484" name="楕円 483"/>
        <xdr:cNvSpPr/>
      </xdr:nvSpPr>
      <xdr:spPr>
        <a:xfrm>
          <a:off x="10426700" y="16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24837</xdr:rowOff>
    </xdr:from>
    <xdr:ext cx="534377" cy="259045"/>
    <xdr:sp macro="" textlink="">
      <xdr:nvSpPr>
        <xdr:cNvPr id="485" name="土木費該当値テキスト"/>
        <xdr:cNvSpPr txBox="1"/>
      </xdr:nvSpPr>
      <xdr:spPr>
        <a:xfrm>
          <a:off x="10528300" y="166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131801</xdr:rowOff>
    </xdr:from>
    <xdr:to>
      <xdr:col>50</xdr:col>
      <xdr:colOff>165100</xdr:colOff>
      <xdr:row>98</xdr:row>
      <xdr:rowOff>61951</xdr:rowOff>
    </xdr:to>
    <xdr:sp macro="" textlink="">
      <xdr:nvSpPr>
        <xdr:cNvPr id="486" name="楕円 485"/>
        <xdr:cNvSpPr/>
      </xdr:nvSpPr>
      <xdr:spPr>
        <a:xfrm>
          <a:off x="9588500" y="167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53078</xdr:rowOff>
    </xdr:from>
    <xdr:ext cx="534377" cy="259045"/>
    <xdr:sp macro="" textlink="">
      <xdr:nvSpPr>
        <xdr:cNvPr id="487" name="テキスト ボックス 486"/>
        <xdr:cNvSpPr txBox="1"/>
      </xdr:nvSpPr>
      <xdr:spPr>
        <a:xfrm>
          <a:off x="9372111" y="168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120948</xdr:rowOff>
    </xdr:from>
    <xdr:to>
      <xdr:col>46</xdr:col>
      <xdr:colOff>38100</xdr:colOff>
      <xdr:row>97</xdr:row>
      <xdr:rowOff>51098</xdr:rowOff>
    </xdr:to>
    <xdr:sp macro="" textlink="">
      <xdr:nvSpPr>
        <xdr:cNvPr id="488" name="楕円 487"/>
        <xdr:cNvSpPr/>
      </xdr:nvSpPr>
      <xdr:spPr>
        <a:xfrm>
          <a:off x="8699500" y="16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42225</xdr:rowOff>
    </xdr:from>
    <xdr:ext cx="534377" cy="259045"/>
    <xdr:sp macro="" textlink="">
      <xdr:nvSpPr>
        <xdr:cNvPr id="489" name="テキスト ボックス 488"/>
        <xdr:cNvSpPr txBox="1"/>
      </xdr:nvSpPr>
      <xdr:spPr>
        <a:xfrm>
          <a:off x="8483111" y="1667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151820</xdr:rowOff>
    </xdr:from>
    <xdr:to>
      <xdr:col>41</xdr:col>
      <xdr:colOff>101600</xdr:colOff>
      <xdr:row>98</xdr:row>
      <xdr:rowOff>81970</xdr:rowOff>
    </xdr:to>
    <xdr:sp macro="" textlink="">
      <xdr:nvSpPr>
        <xdr:cNvPr id="490" name="楕円 489"/>
        <xdr:cNvSpPr/>
      </xdr:nvSpPr>
      <xdr:spPr>
        <a:xfrm>
          <a:off x="7810500" y="167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73097</xdr:rowOff>
    </xdr:from>
    <xdr:ext cx="534377" cy="259045"/>
    <xdr:sp macro="" textlink="">
      <xdr:nvSpPr>
        <xdr:cNvPr id="491" name="テキスト ボックス 490"/>
        <xdr:cNvSpPr txBox="1"/>
      </xdr:nvSpPr>
      <xdr:spPr>
        <a:xfrm>
          <a:off x="7594111" y="168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113588</xdr:rowOff>
    </xdr:from>
    <xdr:to>
      <xdr:col>36</xdr:col>
      <xdr:colOff>165100</xdr:colOff>
      <xdr:row>98</xdr:row>
      <xdr:rowOff>43738</xdr:rowOff>
    </xdr:to>
    <xdr:sp macro="" textlink="">
      <xdr:nvSpPr>
        <xdr:cNvPr id="492" name="楕円 491"/>
        <xdr:cNvSpPr/>
      </xdr:nvSpPr>
      <xdr:spPr>
        <a:xfrm>
          <a:off x="6921500" y="167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34865</xdr:rowOff>
    </xdr:from>
    <xdr:ext cx="534377" cy="259045"/>
    <xdr:sp macro="" textlink="">
      <xdr:nvSpPr>
        <xdr:cNvPr id="493" name="テキスト ボックス 492"/>
        <xdr:cNvSpPr txBox="1"/>
      </xdr:nvSpPr>
      <xdr:spPr>
        <a:xfrm>
          <a:off x="6705111" y="168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152311</xdr:rowOff>
    </xdr:from>
    <xdr:to>
      <xdr:col>85</xdr:col>
      <xdr:colOff>127000</xdr:colOff>
      <xdr:row>35</xdr:row>
      <xdr:rowOff>163208</xdr:rowOff>
    </xdr:to>
    <xdr:cxnSp macro="">
      <xdr:nvCxnSpPr>
        <xdr:cNvPr id="522" name="直線コネクタ 521"/>
        <xdr:cNvCxnSpPr/>
      </xdr:nvCxnSpPr>
      <xdr:spPr>
        <a:xfrm>
          <a:off x="15481300" y="6153061"/>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152311</xdr:rowOff>
    </xdr:from>
    <xdr:to>
      <xdr:col>81</xdr:col>
      <xdr:colOff>50800</xdr:colOff>
      <xdr:row>36</xdr:row>
      <xdr:rowOff>56375</xdr:rowOff>
    </xdr:to>
    <xdr:cxnSp macro="">
      <xdr:nvCxnSpPr>
        <xdr:cNvPr id="525" name="直線コネクタ 524"/>
        <xdr:cNvCxnSpPr/>
      </xdr:nvCxnSpPr>
      <xdr:spPr>
        <a:xfrm flipV="1">
          <a:off x="14592300" y="6153061"/>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56375</xdr:rowOff>
    </xdr:from>
    <xdr:to>
      <xdr:col>76</xdr:col>
      <xdr:colOff>114300</xdr:colOff>
      <xdr:row>36</xdr:row>
      <xdr:rowOff>112992</xdr:rowOff>
    </xdr:to>
    <xdr:cxnSp macro="">
      <xdr:nvCxnSpPr>
        <xdr:cNvPr id="528" name="直線コネクタ 527"/>
        <xdr:cNvCxnSpPr/>
      </xdr:nvCxnSpPr>
      <xdr:spPr>
        <a:xfrm flipV="1">
          <a:off x="13703300" y="6228575"/>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91142</xdr:rowOff>
    </xdr:from>
    <xdr:to>
      <xdr:col>71</xdr:col>
      <xdr:colOff>177800</xdr:colOff>
      <xdr:row>36</xdr:row>
      <xdr:rowOff>112992</xdr:rowOff>
    </xdr:to>
    <xdr:cxnSp macro="">
      <xdr:nvCxnSpPr>
        <xdr:cNvPr id="531" name="直線コネクタ 530"/>
        <xdr:cNvCxnSpPr/>
      </xdr:nvCxnSpPr>
      <xdr:spPr>
        <a:xfrm>
          <a:off x="12814300" y="6263342"/>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112408</xdr:rowOff>
    </xdr:from>
    <xdr:to>
      <xdr:col>85</xdr:col>
      <xdr:colOff>177800</xdr:colOff>
      <xdr:row>36</xdr:row>
      <xdr:rowOff>42558</xdr:rowOff>
    </xdr:to>
    <xdr:sp macro="" textlink="">
      <xdr:nvSpPr>
        <xdr:cNvPr id="541" name="楕円 540"/>
        <xdr:cNvSpPr/>
      </xdr:nvSpPr>
      <xdr:spPr>
        <a:xfrm>
          <a:off x="162687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135285</xdr:rowOff>
    </xdr:from>
    <xdr:ext cx="534377" cy="259045"/>
    <xdr:sp macro="" textlink="">
      <xdr:nvSpPr>
        <xdr:cNvPr id="542" name="消防費該当値テキスト"/>
        <xdr:cNvSpPr txBox="1"/>
      </xdr:nvSpPr>
      <xdr:spPr>
        <a:xfrm>
          <a:off x="16370300" y="59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101511</xdr:rowOff>
    </xdr:from>
    <xdr:to>
      <xdr:col>81</xdr:col>
      <xdr:colOff>101600</xdr:colOff>
      <xdr:row>36</xdr:row>
      <xdr:rowOff>31661</xdr:rowOff>
    </xdr:to>
    <xdr:sp macro="" textlink="">
      <xdr:nvSpPr>
        <xdr:cNvPr id="543" name="楕円 542"/>
        <xdr:cNvSpPr/>
      </xdr:nvSpPr>
      <xdr:spPr>
        <a:xfrm>
          <a:off x="15430500" y="61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48188</xdr:rowOff>
    </xdr:from>
    <xdr:ext cx="534377" cy="259045"/>
    <xdr:sp macro="" textlink="">
      <xdr:nvSpPr>
        <xdr:cNvPr id="544" name="テキスト ボックス 543"/>
        <xdr:cNvSpPr txBox="1"/>
      </xdr:nvSpPr>
      <xdr:spPr>
        <a:xfrm>
          <a:off x="15214111" y="58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5575</xdr:rowOff>
    </xdr:from>
    <xdr:to>
      <xdr:col>76</xdr:col>
      <xdr:colOff>165100</xdr:colOff>
      <xdr:row>36</xdr:row>
      <xdr:rowOff>107175</xdr:rowOff>
    </xdr:to>
    <xdr:sp macro="" textlink="">
      <xdr:nvSpPr>
        <xdr:cNvPr id="545" name="楕円 544"/>
        <xdr:cNvSpPr/>
      </xdr:nvSpPr>
      <xdr:spPr>
        <a:xfrm>
          <a:off x="145415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123702</xdr:rowOff>
    </xdr:from>
    <xdr:ext cx="534377" cy="259045"/>
    <xdr:sp macro="" textlink="">
      <xdr:nvSpPr>
        <xdr:cNvPr id="546" name="テキスト ボックス 545"/>
        <xdr:cNvSpPr txBox="1"/>
      </xdr:nvSpPr>
      <xdr:spPr>
        <a:xfrm>
          <a:off x="14325111" y="59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62192</xdr:rowOff>
    </xdr:from>
    <xdr:to>
      <xdr:col>72</xdr:col>
      <xdr:colOff>38100</xdr:colOff>
      <xdr:row>36</xdr:row>
      <xdr:rowOff>163792</xdr:rowOff>
    </xdr:to>
    <xdr:sp macro="" textlink="">
      <xdr:nvSpPr>
        <xdr:cNvPr id="547" name="楕円 546"/>
        <xdr:cNvSpPr/>
      </xdr:nvSpPr>
      <xdr:spPr>
        <a:xfrm>
          <a:off x="13652500" y="6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154919</xdr:rowOff>
    </xdr:from>
    <xdr:ext cx="534377" cy="259045"/>
    <xdr:sp macro="" textlink="">
      <xdr:nvSpPr>
        <xdr:cNvPr id="548" name="テキスト ボックス 547"/>
        <xdr:cNvSpPr txBox="1"/>
      </xdr:nvSpPr>
      <xdr:spPr>
        <a:xfrm>
          <a:off x="13436111" y="6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40342</xdr:rowOff>
    </xdr:from>
    <xdr:to>
      <xdr:col>67</xdr:col>
      <xdr:colOff>101600</xdr:colOff>
      <xdr:row>36</xdr:row>
      <xdr:rowOff>141942</xdr:rowOff>
    </xdr:to>
    <xdr:sp macro="" textlink="">
      <xdr:nvSpPr>
        <xdr:cNvPr id="549" name="楕円 548"/>
        <xdr:cNvSpPr/>
      </xdr:nvSpPr>
      <xdr:spPr>
        <a:xfrm>
          <a:off x="12763500" y="62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158469</xdr:rowOff>
    </xdr:from>
    <xdr:ext cx="534377" cy="259045"/>
    <xdr:sp macro="" textlink="">
      <xdr:nvSpPr>
        <xdr:cNvPr id="550" name="テキスト ボックス 549"/>
        <xdr:cNvSpPr txBox="1"/>
      </xdr:nvSpPr>
      <xdr:spPr>
        <a:xfrm>
          <a:off x="12547111" y="59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19930</xdr:rowOff>
    </xdr:from>
    <xdr:to>
      <xdr:col>85</xdr:col>
      <xdr:colOff>127000</xdr:colOff>
      <xdr:row>58</xdr:row>
      <xdr:rowOff>22853</xdr:rowOff>
    </xdr:to>
    <xdr:cxnSp macro="">
      <xdr:nvCxnSpPr>
        <xdr:cNvPr id="582" name="直線コネクタ 581"/>
        <xdr:cNvCxnSpPr/>
      </xdr:nvCxnSpPr>
      <xdr:spPr>
        <a:xfrm>
          <a:off x="15481300" y="9964030"/>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19930</xdr:rowOff>
    </xdr:from>
    <xdr:to>
      <xdr:col>81</xdr:col>
      <xdr:colOff>50800</xdr:colOff>
      <xdr:row>58</xdr:row>
      <xdr:rowOff>51084</xdr:rowOff>
    </xdr:to>
    <xdr:cxnSp macro="">
      <xdr:nvCxnSpPr>
        <xdr:cNvPr id="585" name="直線コネクタ 584"/>
        <xdr:cNvCxnSpPr/>
      </xdr:nvCxnSpPr>
      <xdr:spPr>
        <a:xfrm flipV="1">
          <a:off x="14592300" y="9964030"/>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51084</xdr:rowOff>
    </xdr:from>
    <xdr:to>
      <xdr:col>76</xdr:col>
      <xdr:colOff>114300</xdr:colOff>
      <xdr:row>58</xdr:row>
      <xdr:rowOff>108676</xdr:rowOff>
    </xdr:to>
    <xdr:cxnSp macro="">
      <xdr:nvCxnSpPr>
        <xdr:cNvPr id="588" name="直線コネクタ 587"/>
        <xdr:cNvCxnSpPr/>
      </xdr:nvCxnSpPr>
      <xdr:spPr>
        <a:xfrm flipV="1">
          <a:off x="13703300" y="9995184"/>
          <a:ext cx="889000" cy="5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20975</xdr:rowOff>
    </xdr:from>
    <xdr:to>
      <xdr:col>71</xdr:col>
      <xdr:colOff>177800</xdr:colOff>
      <xdr:row>58</xdr:row>
      <xdr:rowOff>108676</xdr:rowOff>
    </xdr:to>
    <xdr:cxnSp macro="">
      <xdr:nvCxnSpPr>
        <xdr:cNvPr id="591" name="直線コネクタ 590"/>
        <xdr:cNvCxnSpPr/>
      </xdr:nvCxnSpPr>
      <xdr:spPr>
        <a:xfrm>
          <a:off x="12814300" y="9965075"/>
          <a:ext cx="889000" cy="8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143503</xdr:rowOff>
    </xdr:from>
    <xdr:to>
      <xdr:col>85</xdr:col>
      <xdr:colOff>177800</xdr:colOff>
      <xdr:row>58</xdr:row>
      <xdr:rowOff>73653</xdr:rowOff>
    </xdr:to>
    <xdr:sp macro="" textlink="">
      <xdr:nvSpPr>
        <xdr:cNvPr id="601" name="楕円 600"/>
        <xdr:cNvSpPr/>
      </xdr:nvSpPr>
      <xdr:spPr>
        <a:xfrm>
          <a:off x="16268700" y="99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121930</xdr:rowOff>
    </xdr:from>
    <xdr:ext cx="534377" cy="259045"/>
    <xdr:sp macro="" textlink="">
      <xdr:nvSpPr>
        <xdr:cNvPr id="602" name="教育費該当値テキスト"/>
        <xdr:cNvSpPr txBox="1"/>
      </xdr:nvSpPr>
      <xdr:spPr>
        <a:xfrm>
          <a:off x="16370300" y="98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140580</xdr:rowOff>
    </xdr:from>
    <xdr:to>
      <xdr:col>81</xdr:col>
      <xdr:colOff>101600</xdr:colOff>
      <xdr:row>58</xdr:row>
      <xdr:rowOff>70730</xdr:rowOff>
    </xdr:to>
    <xdr:sp macro="" textlink="">
      <xdr:nvSpPr>
        <xdr:cNvPr id="603" name="楕円 602"/>
        <xdr:cNvSpPr/>
      </xdr:nvSpPr>
      <xdr:spPr>
        <a:xfrm>
          <a:off x="15430500" y="99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61857</xdr:rowOff>
    </xdr:from>
    <xdr:ext cx="534377" cy="259045"/>
    <xdr:sp macro="" textlink="">
      <xdr:nvSpPr>
        <xdr:cNvPr id="604" name="テキスト ボックス 603"/>
        <xdr:cNvSpPr txBox="1"/>
      </xdr:nvSpPr>
      <xdr:spPr>
        <a:xfrm>
          <a:off x="15214111" y="1000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284</xdr:rowOff>
    </xdr:from>
    <xdr:to>
      <xdr:col>76</xdr:col>
      <xdr:colOff>165100</xdr:colOff>
      <xdr:row>58</xdr:row>
      <xdr:rowOff>101884</xdr:rowOff>
    </xdr:to>
    <xdr:sp macro="" textlink="">
      <xdr:nvSpPr>
        <xdr:cNvPr id="605" name="楕円 604"/>
        <xdr:cNvSpPr/>
      </xdr:nvSpPr>
      <xdr:spPr>
        <a:xfrm>
          <a:off x="14541500" y="99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93011</xdr:rowOff>
    </xdr:from>
    <xdr:ext cx="534377" cy="259045"/>
    <xdr:sp macro="" textlink="">
      <xdr:nvSpPr>
        <xdr:cNvPr id="606" name="テキスト ボックス 605"/>
        <xdr:cNvSpPr txBox="1"/>
      </xdr:nvSpPr>
      <xdr:spPr>
        <a:xfrm>
          <a:off x="14325111" y="100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57876</xdr:rowOff>
    </xdr:from>
    <xdr:to>
      <xdr:col>72</xdr:col>
      <xdr:colOff>38100</xdr:colOff>
      <xdr:row>58</xdr:row>
      <xdr:rowOff>159476</xdr:rowOff>
    </xdr:to>
    <xdr:sp macro="" textlink="">
      <xdr:nvSpPr>
        <xdr:cNvPr id="607" name="楕円 606"/>
        <xdr:cNvSpPr/>
      </xdr:nvSpPr>
      <xdr:spPr>
        <a:xfrm>
          <a:off x="13652500" y="10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150603</xdr:rowOff>
    </xdr:from>
    <xdr:ext cx="534377" cy="259045"/>
    <xdr:sp macro="" textlink="">
      <xdr:nvSpPr>
        <xdr:cNvPr id="608" name="テキスト ボックス 607"/>
        <xdr:cNvSpPr txBox="1"/>
      </xdr:nvSpPr>
      <xdr:spPr>
        <a:xfrm>
          <a:off x="13436111" y="1009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141625</xdr:rowOff>
    </xdr:from>
    <xdr:to>
      <xdr:col>67</xdr:col>
      <xdr:colOff>101600</xdr:colOff>
      <xdr:row>58</xdr:row>
      <xdr:rowOff>71775</xdr:rowOff>
    </xdr:to>
    <xdr:sp macro="" textlink="">
      <xdr:nvSpPr>
        <xdr:cNvPr id="609" name="楕円 608"/>
        <xdr:cNvSpPr/>
      </xdr:nvSpPr>
      <xdr:spPr>
        <a:xfrm>
          <a:off x="12763500" y="99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62902</xdr:rowOff>
    </xdr:from>
    <xdr:ext cx="534377" cy="259045"/>
    <xdr:sp macro="" textlink="">
      <xdr:nvSpPr>
        <xdr:cNvPr id="610" name="テキスト ボックス 609"/>
        <xdr:cNvSpPr txBox="1"/>
      </xdr:nvSpPr>
      <xdr:spPr>
        <a:xfrm>
          <a:off x="12547111" y="100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15199</xdr:rowOff>
    </xdr:from>
    <xdr:to>
      <xdr:col>85</xdr:col>
      <xdr:colOff>127000</xdr:colOff>
      <xdr:row>78</xdr:row>
      <xdr:rowOff>22600</xdr:rowOff>
    </xdr:to>
    <xdr:cxnSp macro="">
      <xdr:nvCxnSpPr>
        <xdr:cNvPr id="635" name="直線コネクタ 634"/>
        <xdr:cNvCxnSpPr/>
      </xdr:nvCxnSpPr>
      <xdr:spPr>
        <a:xfrm flipV="1">
          <a:off x="15481300" y="13388299"/>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9015</xdr:rowOff>
    </xdr:from>
    <xdr:to>
      <xdr:col>81</xdr:col>
      <xdr:colOff>50800</xdr:colOff>
      <xdr:row>78</xdr:row>
      <xdr:rowOff>22600</xdr:rowOff>
    </xdr:to>
    <xdr:cxnSp macro="">
      <xdr:nvCxnSpPr>
        <xdr:cNvPr id="638" name="直線コネクタ 637"/>
        <xdr:cNvCxnSpPr/>
      </xdr:nvCxnSpPr>
      <xdr:spPr>
        <a:xfrm>
          <a:off x="14592300" y="1338211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171207</xdr:rowOff>
    </xdr:from>
    <xdr:to>
      <xdr:col>76</xdr:col>
      <xdr:colOff>114300</xdr:colOff>
      <xdr:row>78</xdr:row>
      <xdr:rowOff>9015</xdr:rowOff>
    </xdr:to>
    <xdr:cxnSp macro="">
      <xdr:nvCxnSpPr>
        <xdr:cNvPr id="641" name="直線コネクタ 640"/>
        <xdr:cNvCxnSpPr/>
      </xdr:nvCxnSpPr>
      <xdr:spPr>
        <a:xfrm>
          <a:off x="13703300" y="1337285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171207</xdr:rowOff>
    </xdr:from>
    <xdr:to>
      <xdr:col>71</xdr:col>
      <xdr:colOff>177800</xdr:colOff>
      <xdr:row>78</xdr:row>
      <xdr:rowOff>15718</xdr:rowOff>
    </xdr:to>
    <xdr:cxnSp macro="">
      <xdr:nvCxnSpPr>
        <xdr:cNvPr id="644" name="直線コネクタ 643"/>
        <xdr:cNvCxnSpPr/>
      </xdr:nvCxnSpPr>
      <xdr:spPr>
        <a:xfrm flipV="1">
          <a:off x="12814300" y="13372857"/>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47153</xdr:rowOff>
    </xdr:from>
    <xdr:ext cx="469744" cy="259045"/>
    <xdr:sp macro="" textlink="">
      <xdr:nvSpPr>
        <xdr:cNvPr id="646" name="テキスト ボックス 645"/>
        <xdr:cNvSpPr txBox="1"/>
      </xdr:nvSpPr>
      <xdr:spPr>
        <a:xfrm>
          <a:off x="13468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135849</xdr:rowOff>
    </xdr:from>
    <xdr:to>
      <xdr:col>85</xdr:col>
      <xdr:colOff>177800</xdr:colOff>
      <xdr:row>78</xdr:row>
      <xdr:rowOff>65999</xdr:rowOff>
    </xdr:to>
    <xdr:sp macro="" textlink="">
      <xdr:nvSpPr>
        <xdr:cNvPr id="654" name="楕円 653"/>
        <xdr:cNvSpPr/>
      </xdr:nvSpPr>
      <xdr:spPr>
        <a:xfrm>
          <a:off x="16268700" y="133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95226</xdr:rowOff>
    </xdr:from>
    <xdr:ext cx="469744" cy="259045"/>
    <xdr:sp macro="" textlink="">
      <xdr:nvSpPr>
        <xdr:cNvPr id="655" name="災害復旧費該当値テキスト"/>
        <xdr:cNvSpPr txBox="1"/>
      </xdr:nvSpPr>
      <xdr:spPr>
        <a:xfrm>
          <a:off x="16370300" y="1312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143250</xdr:rowOff>
    </xdr:from>
    <xdr:to>
      <xdr:col>81</xdr:col>
      <xdr:colOff>101600</xdr:colOff>
      <xdr:row>78</xdr:row>
      <xdr:rowOff>73400</xdr:rowOff>
    </xdr:to>
    <xdr:sp macro="" textlink="">
      <xdr:nvSpPr>
        <xdr:cNvPr id="656" name="楕円 655"/>
        <xdr:cNvSpPr/>
      </xdr:nvSpPr>
      <xdr:spPr>
        <a:xfrm>
          <a:off x="15430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64527</xdr:rowOff>
    </xdr:from>
    <xdr:ext cx="378565" cy="259045"/>
    <xdr:sp macro="" textlink="">
      <xdr:nvSpPr>
        <xdr:cNvPr id="657" name="テキスト ボックス 656"/>
        <xdr:cNvSpPr txBox="1"/>
      </xdr:nvSpPr>
      <xdr:spPr>
        <a:xfrm>
          <a:off x="15292017" y="1343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129665</xdr:rowOff>
    </xdr:from>
    <xdr:to>
      <xdr:col>76</xdr:col>
      <xdr:colOff>165100</xdr:colOff>
      <xdr:row>78</xdr:row>
      <xdr:rowOff>59815</xdr:rowOff>
    </xdr:to>
    <xdr:sp macro="" textlink="">
      <xdr:nvSpPr>
        <xdr:cNvPr id="658" name="楕円 657"/>
        <xdr:cNvSpPr/>
      </xdr:nvSpPr>
      <xdr:spPr>
        <a:xfrm>
          <a:off x="14541500" y="133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76342</xdr:rowOff>
    </xdr:from>
    <xdr:ext cx="469744" cy="259045"/>
    <xdr:sp macro="" textlink="">
      <xdr:nvSpPr>
        <xdr:cNvPr id="659" name="テキスト ボックス 658"/>
        <xdr:cNvSpPr txBox="1"/>
      </xdr:nvSpPr>
      <xdr:spPr>
        <a:xfrm>
          <a:off x="14357428" y="131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120407</xdr:rowOff>
    </xdr:from>
    <xdr:to>
      <xdr:col>72</xdr:col>
      <xdr:colOff>38100</xdr:colOff>
      <xdr:row>78</xdr:row>
      <xdr:rowOff>50557</xdr:rowOff>
    </xdr:to>
    <xdr:sp macro="" textlink="">
      <xdr:nvSpPr>
        <xdr:cNvPr id="660" name="楕円 659"/>
        <xdr:cNvSpPr/>
      </xdr:nvSpPr>
      <xdr:spPr>
        <a:xfrm>
          <a:off x="13652500" y="133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67084</xdr:rowOff>
    </xdr:from>
    <xdr:ext cx="469744" cy="259045"/>
    <xdr:sp macro="" textlink="">
      <xdr:nvSpPr>
        <xdr:cNvPr id="661" name="テキスト ボックス 660"/>
        <xdr:cNvSpPr txBox="1"/>
      </xdr:nvSpPr>
      <xdr:spPr>
        <a:xfrm>
          <a:off x="13468428" y="130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136368</xdr:rowOff>
    </xdr:from>
    <xdr:to>
      <xdr:col>67</xdr:col>
      <xdr:colOff>101600</xdr:colOff>
      <xdr:row>78</xdr:row>
      <xdr:rowOff>66518</xdr:rowOff>
    </xdr:to>
    <xdr:sp macro="" textlink="">
      <xdr:nvSpPr>
        <xdr:cNvPr id="662" name="楕円 661"/>
        <xdr:cNvSpPr/>
      </xdr:nvSpPr>
      <xdr:spPr>
        <a:xfrm>
          <a:off x="12763500" y="133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57645</xdr:rowOff>
    </xdr:from>
    <xdr:ext cx="469744" cy="259045"/>
    <xdr:sp macro="" textlink="">
      <xdr:nvSpPr>
        <xdr:cNvPr id="663" name="テキスト ボックス 662"/>
        <xdr:cNvSpPr txBox="1"/>
      </xdr:nvSpPr>
      <xdr:spPr>
        <a:xfrm>
          <a:off x="12579428" y="134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167407</xdr:rowOff>
    </xdr:from>
    <xdr:to>
      <xdr:col>85</xdr:col>
      <xdr:colOff>127000</xdr:colOff>
      <xdr:row>97</xdr:row>
      <xdr:rowOff>5046</xdr:rowOff>
    </xdr:to>
    <xdr:cxnSp macro="">
      <xdr:nvCxnSpPr>
        <xdr:cNvPr id="690" name="直線コネクタ 689"/>
        <xdr:cNvCxnSpPr/>
      </xdr:nvCxnSpPr>
      <xdr:spPr>
        <a:xfrm>
          <a:off x="15481300" y="16626607"/>
          <a:ext cx="8382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167407</xdr:rowOff>
    </xdr:from>
    <xdr:to>
      <xdr:col>81</xdr:col>
      <xdr:colOff>50800</xdr:colOff>
      <xdr:row>96</xdr:row>
      <xdr:rowOff>169565</xdr:rowOff>
    </xdr:to>
    <xdr:cxnSp macro="">
      <xdr:nvCxnSpPr>
        <xdr:cNvPr id="693" name="直線コネクタ 692"/>
        <xdr:cNvCxnSpPr/>
      </xdr:nvCxnSpPr>
      <xdr:spPr>
        <a:xfrm flipV="1">
          <a:off x="14592300" y="1662660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169565</xdr:rowOff>
    </xdr:from>
    <xdr:to>
      <xdr:col>76</xdr:col>
      <xdr:colOff>114300</xdr:colOff>
      <xdr:row>97</xdr:row>
      <xdr:rowOff>5886</xdr:rowOff>
    </xdr:to>
    <xdr:cxnSp macro="">
      <xdr:nvCxnSpPr>
        <xdr:cNvPr id="696" name="直線コネクタ 695"/>
        <xdr:cNvCxnSpPr/>
      </xdr:nvCxnSpPr>
      <xdr:spPr>
        <a:xfrm flipV="1">
          <a:off x="13703300" y="16628765"/>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456</xdr:rowOff>
    </xdr:from>
    <xdr:to>
      <xdr:col>71</xdr:col>
      <xdr:colOff>177800</xdr:colOff>
      <xdr:row>97</xdr:row>
      <xdr:rowOff>5886</xdr:rowOff>
    </xdr:to>
    <xdr:cxnSp macro="">
      <xdr:nvCxnSpPr>
        <xdr:cNvPr id="699" name="直線コネクタ 698"/>
        <xdr:cNvCxnSpPr/>
      </xdr:nvCxnSpPr>
      <xdr:spPr>
        <a:xfrm>
          <a:off x="12814300" y="16631106"/>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125696</xdr:rowOff>
    </xdr:from>
    <xdr:to>
      <xdr:col>85</xdr:col>
      <xdr:colOff>177800</xdr:colOff>
      <xdr:row>97</xdr:row>
      <xdr:rowOff>55846</xdr:rowOff>
    </xdr:to>
    <xdr:sp macro="" textlink="">
      <xdr:nvSpPr>
        <xdr:cNvPr id="709" name="楕円 708"/>
        <xdr:cNvSpPr/>
      </xdr:nvSpPr>
      <xdr:spPr>
        <a:xfrm>
          <a:off x="16268700" y="1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104123</xdr:rowOff>
    </xdr:from>
    <xdr:ext cx="534377" cy="259045"/>
    <xdr:sp macro="" textlink="">
      <xdr:nvSpPr>
        <xdr:cNvPr id="710" name="公債費該当値テキスト"/>
        <xdr:cNvSpPr txBox="1"/>
      </xdr:nvSpPr>
      <xdr:spPr>
        <a:xfrm>
          <a:off x="16370300" y="165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116607</xdr:rowOff>
    </xdr:from>
    <xdr:to>
      <xdr:col>81</xdr:col>
      <xdr:colOff>101600</xdr:colOff>
      <xdr:row>97</xdr:row>
      <xdr:rowOff>46757</xdr:rowOff>
    </xdr:to>
    <xdr:sp macro="" textlink="">
      <xdr:nvSpPr>
        <xdr:cNvPr id="711" name="楕円 710"/>
        <xdr:cNvSpPr/>
      </xdr:nvSpPr>
      <xdr:spPr>
        <a:xfrm>
          <a:off x="15430500" y="165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37884</xdr:rowOff>
    </xdr:from>
    <xdr:ext cx="534377" cy="259045"/>
    <xdr:sp macro="" textlink="">
      <xdr:nvSpPr>
        <xdr:cNvPr id="712" name="テキスト ボックス 711"/>
        <xdr:cNvSpPr txBox="1"/>
      </xdr:nvSpPr>
      <xdr:spPr>
        <a:xfrm>
          <a:off x="15214111" y="166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118765</xdr:rowOff>
    </xdr:from>
    <xdr:to>
      <xdr:col>76</xdr:col>
      <xdr:colOff>165100</xdr:colOff>
      <xdr:row>97</xdr:row>
      <xdr:rowOff>48915</xdr:rowOff>
    </xdr:to>
    <xdr:sp macro="" textlink="">
      <xdr:nvSpPr>
        <xdr:cNvPr id="713" name="楕円 712"/>
        <xdr:cNvSpPr/>
      </xdr:nvSpPr>
      <xdr:spPr>
        <a:xfrm>
          <a:off x="14541500" y="1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40042</xdr:rowOff>
    </xdr:from>
    <xdr:ext cx="534377" cy="259045"/>
    <xdr:sp macro="" textlink="">
      <xdr:nvSpPr>
        <xdr:cNvPr id="714" name="テキスト ボックス 713"/>
        <xdr:cNvSpPr txBox="1"/>
      </xdr:nvSpPr>
      <xdr:spPr>
        <a:xfrm>
          <a:off x="14325111" y="166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126536</xdr:rowOff>
    </xdr:from>
    <xdr:to>
      <xdr:col>72</xdr:col>
      <xdr:colOff>38100</xdr:colOff>
      <xdr:row>97</xdr:row>
      <xdr:rowOff>56686</xdr:rowOff>
    </xdr:to>
    <xdr:sp macro="" textlink="">
      <xdr:nvSpPr>
        <xdr:cNvPr id="715" name="楕円 714"/>
        <xdr:cNvSpPr/>
      </xdr:nvSpPr>
      <xdr:spPr>
        <a:xfrm>
          <a:off x="136525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47813</xdr:rowOff>
    </xdr:from>
    <xdr:ext cx="534377" cy="259045"/>
    <xdr:sp macro="" textlink="">
      <xdr:nvSpPr>
        <xdr:cNvPr id="716" name="テキスト ボックス 715"/>
        <xdr:cNvSpPr txBox="1"/>
      </xdr:nvSpPr>
      <xdr:spPr>
        <a:xfrm>
          <a:off x="13436111" y="166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121106</xdr:rowOff>
    </xdr:from>
    <xdr:to>
      <xdr:col>67</xdr:col>
      <xdr:colOff>101600</xdr:colOff>
      <xdr:row>97</xdr:row>
      <xdr:rowOff>51256</xdr:rowOff>
    </xdr:to>
    <xdr:sp macro="" textlink="">
      <xdr:nvSpPr>
        <xdr:cNvPr id="717" name="楕円 716"/>
        <xdr:cNvSpPr/>
      </xdr:nvSpPr>
      <xdr:spPr>
        <a:xfrm>
          <a:off x="12763500" y="165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42383</xdr:rowOff>
    </xdr:from>
    <xdr:ext cx="534377" cy="259045"/>
    <xdr:sp macro="" textlink="">
      <xdr:nvSpPr>
        <xdr:cNvPr id="718" name="テキスト ボックス 717"/>
        <xdr:cNvSpPr txBox="1"/>
      </xdr:nvSpPr>
      <xdr:spPr>
        <a:xfrm>
          <a:off x="12547111" y="166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75,393</a:t>
          </a:r>
          <a:r>
            <a:rPr kumimoji="1" lang="ja-JP" altLang="en-US" sz="1100">
              <a:latin typeface="ＭＳ Ｐゴシック" panose="020B0600070205080204" pitchFamily="50" charset="-128"/>
              <a:ea typeface="ＭＳ Ｐゴシック" panose="020B0600070205080204" pitchFamily="50" charset="-128"/>
            </a:rPr>
            <a:t>円となり平成２８年度より増加した。これは南和広域医療企業団への公債費繰出金が元金償還の開始により増加したことによるものである。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142,287</a:t>
          </a:r>
          <a:r>
            <a:rPr kumimoji="1" lang="ja-JP" altLang="en-US" sz="1100">
              <a:latin typeface="ＭＳ Ｐゴシック" panose="020B0600070205080204" pitchFamily="50" charset="-128"/>
              <a:ea typeface="ＭＳ Ｐゴシック" panose="020B0600070205080204" pitchFamily="50" charset="-128"/>
            </a:rPr>
            <a:t>円となっており、近年増加傾向にある。これは扶助費や国民健康保険、介護保険、後期高齢者医療への繰出金が主となるこの項目については、今後大幅な減額が見込める社会情勢ではないが、制度の抜本的な見直しを要請しながら、大幅な増額とならないよう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財政調整基金残高は近年は増加傾向にあったものの、平成２９年度では南和広域医療企業団への負担金が大きく増加したことにより、多額の取り崩しを行うこととなった。</a:t>
          </a:r>
        </a:p>
        <a:p>
          <a:r>
            <a:rPr kumimoji="1" lang="ja-JP" altLang="en-US" sz="1100">
              <a:latin typeface="ＭＳ ゴシック" pitchFamily="49" charset="-128"/>
              <a:ea typeface="ＭＳ ゴシック" pitchFamily="49" charset="-128"/>
            </a:rPr>
            <a:t>　しかし財政健全化に向け、財政調整基金に依存しない財政運営に取り組んでおり、来年度以降は取崩を行わずに財政運営を進めていけるよう、行財政改革をさらに進めていく必要がある。</a:t>
          </a:r>
        </a:p>
        <a:p>
          <a:r>
            <a:rPr kumimoji="1" lang="ja-JP" altLang="en-US" sz="1100">
              <a:latin typeface="ＭＳ ゴシック" pitchFamily="49" charset="-128"/>
              <a:ea typeface="ＭＳ ゴシック" pitchFamily="49" charset="-128"/>
            </a:rPr>
            <a:t>　また、実質収支額については、標準財政規模比で３～５％程度となるのが望ましいとされているが、この範囲を大幅に超過しないように、適正な予算措置と執行に配慮していきたい。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各会計においては、自立した運営を要請しているところであり、料金や</a:t>
          </a:r>
        </a:p>
        <a:p>
          <a:r>
            <a:rPr kumimoji="1" lang="ja-JP" altLang="en-US" sz="1100">
              <a:latin typeface="ＭＳ ゴシック" pitchFamily="49" charset="-128"/>
              <a:ea typeface="ＭＳ ゴシック" pitchFamily="49" charset="-128"/>
            </a:rPr>
            <a:t>保険料の見直しにより、健全財政を実現できるよう取り組んでいきたい。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7642073</v>
      </c>
      <c r="BO4" s="410"/>
      <c r="BP4" s="410"/>
      <c r="BQ4" s="410"/>
      <c r="BR4" s="410"/>
      <c r="BS4" s="410"/>
      <c r="BT4" s="410"/>
      <c r="BU4" s="411"/>
      <c r="BV4" s="409">
        <v>7456365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1.1000000000000001</v>
      </c>
      <c r="CU4" s="416"/>
      <c r="CV4" s="416"/>
      <c r="CW4" s="416"/>
      <c r="CX4" s="416"/>
      <c r="CY4" s="416"/>
      <c r="CZ4" s="416"/>
      <c r="DA4" s="417"/>
      <c r="DB4" s="415">
        <v>1.3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7507138</v>
      </c>
      <c r="BO5" s="447"/>
      <c r="BP5" s="447"/>
      <c r="BQ5" s="447"/>
      <c r="BR5" s="447"/>
      <c r="BS5" s="447"/>
      <c r="BT5" s="447"/>
      <c r="BU5" s="448"/>
      <c r="BV5" s="446">
        <v>7378805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99</v>
      </c>
      <c r="CU5" s="444"/>
      <c r="CV5" s="444"/>
      <c r="CW5" s="444"/>
      <c r="CX5" s="444"/>
      <c r="CY5" s="444"/>
      <c r="CZ5" s="444"/>
      <c r="DA5" s="445"/>
      <c r="DB5" s="443">
        <v>92.9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134935</v>
      </c>
      <c r="BO6" s="447"/>
      <c r="BP6" s="447"/>
      <c r="BQ6" s="447"/>
      <c r="BR6" s="447"/>
      <c r="BS6" s="447"/>
      <c r="BT6" s="447"/>
      <c r="BU6" s="448"/>
      <c r="BV6" s="446">
        <v>77560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104.5</v>
      </c>
      <c r="CU6" s="484"/>
      <c r="CV6" s="484"/>
      <c r="CW6" s="484"/>
      <c r="CX6" s="484"/>
      <c r="CY6" s="484"/>
      <c r="CZ6" s="484"/>
      <c r="DA6" s="485"/>
      <c r="DB6" s="483">
        <v>97.9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84984</v>
      </c>
      <c r="BO7" s="447"/>
      <c r="BP7" s="447"/>
      <c r="BQ7" s="447"/>
      <c r="BR7" s="447"/>
      <c r="BS7" s="447"/>
      <c r="BT7" s="447"/>
      <c r="BU7" s="448"/>
      <c r="BV7" s="446">
        <v>17756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4747965</v>
      </c>
      <c r="CU7" s="447"/>
      <c r="CV7" s="447"/>
      <c r="CW7" s="447"/>
      <c r="CX7" s="447"/>
      <c r="CY7" s="447"/>
      <c r="CZ7" s="447"/>
      <c r="DA7" s="448"/>
      <c r="DB7" s="446">
        <v>4667707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49951</v>
      </c>
      <c r="BO8" s="447"/>
      <c r="BP8" s="447"/>
      <c r="BQ8" s="447"/>
      <c r="BR8" s="447"/>
      <c r="BS8" s="447"/>
      <c r="BT8" s="447"/>
      <c r="BU8" s="448"/>
      <c r="BV8" s="446">
        <v>59804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0.45</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18069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-9853</v>
      </c>
      <c r="BO9" s="447"/>
      <c r="BP9" s="447"/>
      <c r="BQ9" s="447"/>
      <c r="BR9" s="447"/>
      <c r="BS9" s="447"/>
      <c r="BT9" s="447"/>
      <c r="BU9" s="448"/>
      <c r="BV9" s="446">
        <v>-1661</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10.1</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19176</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24139</v>
      </c>
      <c r="BO10" s="447"/>
      <c r="BP10" s="447"/>
      <c r="BQ10" s="447"/>
      <c r="BR10" s="447"/>
      <c r="BS10" s="447"/>
      <c r="BT10" s="447"/>
      <c r="BU10" s="448"/>
      <c r="BV10" s="446">
        <v>24348</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116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18030</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80000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136</v>
      </c>
      <c r="N13" s="535"/>
      <c r="O13" s="535"/>
      <c r="P13" s="535"/>
      <c r="Q13" s="536"/>
      <c r="R13" s="527">
        <v>17819</v>
      </c>
      <c r="S13" s="528"/>
      <c r="T13" s="528"/>
      <c r="U13" s="528"/>
      <c r="V13" s="529"/>
      <c r="W13" s="462" t="s">
        <v>137</v>
      </c>
      <c r="X13" s="463"/>
      <c r="Y13" s="463"/>
      <c r="Z13" s="463"/>
      <c r="AA13" s="463"/>
      <c r="AB13" s="453"/>
      <c r="AC13" s="497">
        <v>314</v>
      </c>
      <c r="AD13" s="498"/>
      <c r="AE13" s="498"/>
      <c r="AF13" s="498"/>
      <c r="AG13" s="537"/>
      <c r="AH13" s="497">
        <v>263</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-285714</v>
      </c>
      <c r="BO13" s="447"/>
      <c r="BP13" s="447"/>
      <c r="BQ13" s="447"/>
      <c r="BR13" s="447"/>
      <c r="BS13" s="447"/>
      <c r="BT13" s="447"/>
      <c r="BU13" s="448"/>
      <c r="BV13" s="446">
        <v>-57313</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142</v>
      </c>
      <c r="M14" s="525"/>
      <c r="N14" s="525"/>
      <c r="O14" s="525"/>
      <c r="P14" s="525"/>
      <c r="Q14" s="526"/>
      <c r="R14" s="527">
        <v>18263</v>
      </c>
      <c r="S14" s="528"/>
      <c r="T14" s="528"/>
      <c r="U14" s="528"/>
      <c r="V14" s="529"/>
      <c r="W14" s="436"/>
      <c r="X14" s="437"/>
      <c r="Y14" s="437"/>
      <c r="Z14" s="437"/>
      <c r="AA14" s="437"/>
      <c r="AB14" s="426"/>
      <c r="AC14" s="530">
        <v>4.0999999999999996</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144</v>
      </c>
      <c r="CU14" s="542"/>
      <c r="CV14" s="542"/>
      <c r="CW14" s="542"/>
      <c r="CX14" s="542"/>
      <c r="CY14" s="542"/>
      <c r="CZ14" s="542"/>
      <c r="DA14" s="543"/>
      <c r="DB14" s="541" t="s">
        <v>144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145</v>
      </c>
      <c r="N15" s="535"/>
      <c r="O15" s="535"/>
      <c r="P15" s="535"/>
      <c r="Q15" s="536"/>
      <c r="R15" s="527">
        <v>18056</v>
      </c>
      <c r="S15" s="528"/>
      <c r="T15" s="528"/>
      <c r="U15" s="528"/>
      <c r="V15" s="529"/>
      <c r="W15" s="462" t="s">
        <v>146</v>
      </c>
      <c r="X15" s="463"/>
      <c r="Y15" s="463"/>
      <c r="Z15" s="463"/>
      <c r="AA15" s="463"/>
      <c r="AB15" s="453"/>
      <c r="AC15" s="497">
        <v>2085</v>
      </c>
      <c r="AD15" s="498"/>
      <c r="AE15" s="498"/>
      <c r="AF15" s="498"/>
      <c r="AG15" s="537"/>
      <c r="AH15" s="497">
        <v>2209</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1832857</v>
      </c>
      <c r="BO15" s="410"/>
      <c r="BP15" s="410"/>
      <c r="BQ15" s="410"/>
      <c r="BR15" s="410"/>
      <c r="BS15" s="410"/>
      <c r="BT15" s="410"/>
      <c r="BU15" s="411"/>
      <c r="BV15" s="409">
        <v>1819056</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27.1</v>
      </c>
      <c r="AD16" s="531"/>
      <c r="AE16" s="531"/>
      <c r="AF16" s="531"/>
      <c r="AG16" s="532"/>
      <c r="AH16" s="530">
        <v>27.1</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3990827</v>
      </c>
      <c r="BO16" s="447"/>
      <c r="BP16" s="447"/>
      <c r="BQ16" s="447"/>
      <c r="BR16" s="447"/>
      <c r="BS16" s="447"/>
      <c r="BT16" s="447"/>
      <c r="BU16" s="448"/>
      <c r="BV16" s="446">
        <v>3948821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152</v>
      </c>
      <c r="N17" s="551"/>
      <c r="O17" s="551"/>
      <c r="P17" s="551"/>
      <c r="Q17" s="552"/>
      <c r="R17" s="547" t="s">
        <v>150</v>
      </c>
      <c r="S17" s="548"/>
      <c r="T17" s="548"/>
      <c r="U17" s="548"/>
      <c r="V17" s="549"/>
      <c r="W17" s="462" t="s">
        <v>153</v>
      </c>
      <c r="X17" s="463"/>
      <c r="Y17" s="463"/>
      <c r="Z17" s="463"/>
      <c r="AA17" s="463"/>
      <c r="AB17" s="453"/>
      <c r="AC17" s="497">
        <v>5287</v>
      </c>
      <c r="AD17" s="498"/>
      <c r="AE17" s="498"/>
      <c r="AF17" s="498"/>
      <c r="AG17" s="537"/>
      <c r="AH17" s="497">
        <v>5687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2331712</v>
      </c>
      <c r="BO17" s="447"/>
      <c r="BP17" s="447"/>
      <c r="BQ17" s="447"/>
      <c r="BR17" s="447"/>
      <c r="BS17" s="447"/>
      <c r="BT17" s="447"/>
      <c r="BU17" s="448"/>
      <c r="BV17" s="446">
        <v>2306276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155</v>
      </c>
      <c r="C18" s="489"/>
      <c r="D18" s="489"/>
      <c r="E18" s="558"/>
      <c r="F18" s="558"/>
      <c r="G18" s="558"/>
      <c r="H18" s="558"/>
      <c r="I18" s="558"/>
      <c r="J18" s="558"/>
      <c r="K18" s="558"/>
      <c r="L18" s="559">
        <v>38.1</v>
      </c>
      <c r="M18" s="559"/>
      <c r="N18" s="559"/>
      <c r="O18" s="559"/>
      <c r="P18" s="559"/>
      <c r="Q18" s="559"/>
      <c r="R18" s="560"/>
      <c r="S18" s="560"/>
      <c r="T18" s="560"/>
      <c r="U18" s="560"/>
      <c r="V18" s="561"/>
      <c r="W18" s="464"/>
      <c r="X18" s="465"/>
      <c r="Y18" s="465"/>
      <c r="Z18" s="465"/>
      <c r="AA18" s="465"/>
      <c r="AB18" s="456"/>
      <c r="AC18" s="562">
        <v>68.8</v>
      </c>
      <c r="AD18" s="563"/>
      <c r="AE18" s="563"/>
      <c r="AF18" s="563"/>
      <c r="AG18" s="564"/>
      <c r="AH18" s="562">
        <v>69.7</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4796611</v>
      </c>
      <c r="BO18" s="447"/>
      <c r="BP18" s="447"/>
      <c r="BQ18" s="447"/>
      <c r="BR18" s="447"/>
      <c r="BS18" s="447"/>
      <c r="BT18" s="447"/>
      <c r="BU18" s="448"/>
      <c r="BV18" s="446">
        <v>4406149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157</v>
      </c>
      <c r="C19" s="489"/>
      <c r="D19" s="489"/>
      <c r="E19" s="558"/>
      <c r="F19" s="558"/>
      <c r="G19" s="558"/>
      <c r="H19" s="558"/>
      <c r="I19" s="558"/>
      <c r="J19" s="558"/>
      <c r="K19" s="558"/>
      <c r="L19" s="566">
        <v>474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5819168</v>
      </c>
      <c r="BO19" s="447"/>
      <c r="BP19" s="447"/>
      <c r="BQ19" s="447"/>
      <c r="BR19" s="447"/>
      <c r="BS19" s="447"/>
      <c r="BT19" s="447"/>
      <c r="BU19" s="448"/>
      <c r="BV19" s="446">
        <v>5683573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159</v>
      </c>
      <c r="C20" s="489"/>
      <c r="D20" s="489"/>
      <c r="E20" s="558"/>
      <c r="F20" s="558"/>
      <c r="G20" s="558"/>
      <c r="H20" s="558"/>
      <c r="I20" s="558"/>
      <c r="J20" s="558"/>
      <c r="K20" s="558"/>
      <c r="L20" s="566">
        <v>6509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6372857</v>
      </c>
      <c r="BO23" s="447"/>
      <c r="BP23" s="447"/>
      <c r="BQ23" s="447"/>
      <c r="BR23" s="447"/>
      <c r="BS23" s="447"/>
      <c r="BT23" s="447"/>
      <c r="BU23" s="448"/>
      <c r="BV23" s="446">
        <v>6572900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168</v>
      </c>
      <c r="F24" s="476"/>
      <c r="G24" s="476"/>
      <c r="H24" s="476"/>
      <c r="I24" s="476"/>
      <c r="J24" s="476"/>
      <c r="K24" s="477"/>
      <c r="L24" s="497">
        <v>1</v>
      </c>
      <c r="M24" s="498"/>
      <c r="N24" s="498"/>
      <c r="O24" s="498"/>
      <c r="P24" s="537"/>
      <c r="Q24" s="497">
        <v>7500</v>
      </c>
      <c r="R24" s="498"/>
      <c r="S24" s="498"/>
      <c r="T24" s="498"/>
      <c r="U24" s="498"/>
      <c r="V24" s="537"/>
      <c r="W24" s="596"/>
      <c r="X24" s="584"/>
      <c r="Y24" s="585"/>
      <c r="Z24" s="496" t="s">
        <v>169</v>
      </c>
      <c r="AA24" s="476"/>
      <c r="AB24" s="476"/>
      <c r="AC24" s="476"/>
      <c r="AD24" s="476"/>
      <c r="AE24" s="476"/>
      <c r="AF24" s="476"/>
      <c r="AG24" s="477"/>
      <c r="AH24" s="497">
        <v>178</v>
      </c>
      <c r="AI24" s="498"/>
      <c r="AJ24" s="498"/>
      <c r="AK24" s="498"/>
      <c r="AL24" s="537"/>
      <c r="AM24" s="497">
        <v>540230</v>
      </c>
      <c r="AN24" s="498"/>
      <c r="AO24" s="498"/>
      <c r="AP24" s="498"/>
      <c r="AQ24" s="498"/>
      <c r="AR24" s="537"/>
      <c r="AS24" s="497">
        <v>3035</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6119746</v>
      </c>
      <c r="BO24" s="447"/>
      <c r="BP24" s="447"/>
      <c r="BQ24" s="447"/>
      <c r="BR24" s="447"/>
      <c r="BS24" s="447"/>
      <c r="BT24" s="447"/>
      <c r="BU24" s="448"/>
      <c r="BV24" s="446">
        <v>6260796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171</v>
      </c>
      <c r="F25" s="476"/>
      <c r="G25" s="476"/>
      <c r="H25" s="476"/>
      <c r="I25" s="476"/>
      <c r="J25" s="476"/>
      <c r="K25" s="477"/>
      <c r="L25" s="497">
        <v>1</v>
      </c>
      <c r="M25" s="498"/>
      <c r="N25" s="498"/>
      <c r="O25" s="498"/>
      <c r="P25" s="537"/>
      <c r="Q25" s="497">
        <v>6300</v>
      </c>
      <c r="R25" s="498"/>
      <c r="S25" s="498"/>
      <c r="T25" s="498"/>
      <c r="U25" s="498"/>
      <c r="V25" s="537"/>
      <c r="W25" s="596"/>
      <c r="X25" s="584"/>
      <c r="Y25" s="585"/>
      <c r="Z25" s="496" t="s">
        <v>172</v>
      </c>
      <c r="AA25" s="476"/>
      <c r="AB25" s="476"/>
      <c r="AC25" s="476"/>
      <c r="AD25" s="476"/>
      <c r="AE25" s="476"/>
      <c r="AF25" s="476"/>
      <c r="AG25" s="477"/>
      <c r="AH25" s="497" t="s">
        <v>144</v>
      </c>
      <c r="AI25" s="498"/>
      <c r="AJ25" s="498"/>
      <c r="AK25" s="498"/>
      <c r="AL25" s="537"/>
      <c r="AM25" s="497" t="s">
        <v>173</v>
      </c>
      <c r="AN25" s="498"/>
      <c r="AO25" s="498"/>
      <c r="AP25" s="498"/>
      <c r="AQ25" s="498"/>
      <c r="AR25" s="537"/>
      <c r="AS25" s="497" t="s">
        <v>144</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52143</v>
      </c>
      <c r="BO25" s="410"/>
      <c r="BP25" s="410"/>
      <c r="BQ25" s="410"/>
      <c r="BR25" s="410"/>
      <c r="BS25" s="410"/>
      <c r="BT25" s="410"/>
      <c r="BU25" s="411"/>
      <c r="BV25" s="409">
        <v>173599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175</v>
      </c>
      <c r="F26" s="476"/>
      <c r="G26" s="476"/>
      <c r="H26" s="476"/>
      <c r="I26" s="476"/>
      <c r="J26" s="476"/>
      <c r="K26" s="477"/>
      <c r="L26" s="497">
        <v>1</v>
      </c>
      <c r="M26" s="498"/>
      <c r="N26" s="498"/>
      <c r="O26" s="498"/>
      <c r="P26" s="537"/>
      <c r="Q26" s="497">
        <v>5750</v>
      </c>
      <c r="R26" s="498"/>
      <c r="S26" s="498"/>
      <c r="T26" s="498"/>
      <c r="U26" s="498"/>
      <c r="V26" s="537"/>
      <c r="W26" s="596"/>
      <c r="X26" s="584"/>
      <c r="Y26" s="585"/>
      <c r="Z26" s="496" t="s">
        <v>176</v>
      </c>
      <c r="AA26" s="606"/>
      <c r="AB26" s="606"/>
      <c r="AC26" s="606"/>
      <c r="AD26" s="606"/>
      <c r="AE26" s="606"/>
      <c r="AF26" s="606"/>
      <c r="AG26" s="607"/>
      <c r="AH26" s="497">
        <v>21</v>
      </c>
      <c r="AI26" s="498"/>
      <c r="AJ26" s="498"/>
      <c r="AK26" s="498"/>
      <c r="AL26" s="537"/>
      <c r="AM26" s="497">
        <v>47166</v>
      </c>
      <c r="AN26" s="498"/>
      <c r="AO26" s="498"/>
      <c r="AP26" s="498"/>
      <c r="AQ26" s="498"/>
      <c r="AR26" s="537"/>
      <c r="AS26" s="497">
        <v>2246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144</v>
      </c>
      <c r="BO26" s="447"/>
      <c r="BP26" s="447"/>
      <c r="BQ26" s="447"/>
      <c r="BR26" s="447"/>
      <c r="BS26" s="447"/>
      <c r="BT26" s="447"/>
      <c r="BU26" s="448"/>
      <c r="BV26" s="446" t="s">
        <v>144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178</v>
      </c>
      <c r="F27" s="476"/>
      <c r="G27" s="476"/>
      <c r="H27" s="476"/>
      <c r="I27" s="476"/>
      <c r="J27" s="476"/>
      <c r="K27" s="477"/>
      <c r="L27" s="497">
        <v>1</v>
      </c>
      <c r="M27" s="498"/>
      <c r="N27" s="498"/>
      <c r="O27" s="498"/>
      <c r="P27" s="537"/>
      <c r="Q27" s="497">
        <v>3300</v>
      </c>
      <c r="R27" s="498"/>
      <c r="S27" s="498"/>
      <c r="T27" s="498"/>
      <c r="U27" s="498"/>
      <c r="V27" s="537"/>
      <c r="W27" s="596"/>
      <c r="X27" s="584"/>
      <c r="Y27" s="585"/>
      <c r="Z27" s="496" t="s">
        <v>179</v>
      </c>
      <c r="AA27" s="476"/>
      <c r="AB27" s="476"/>
      <c r="AC27" s="476"/>
      <c r="AD27" s="476"/>
      <c r="AE27" s="476"/>
      <c r="AF27" s="476"/>
      <c r="AG27" s="477"/>
      <c r="AH27" s="497">
        <v>6</v>
      </c>
      <c r="AI27" s="498"/>
      <c r="AJ27" s="498"/>
      <c r="AK27" s="498"/>
      <c r="AL27" s="537"/>
      <c r="AM27" s="497">
        <v>17304</v>
      </c>
      <c r="AN27" s="498"/>
      <c r="AO27" s="498"/>
      <c r="AP27" s="498"/>
      <c r="AQ27" s="498"/>
      <c r="AR27" s="537"/>
      <c r="AS27" s="497">
        <v>2884</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240000</v>
      </c>
      <c r="BO27" s="620"/>
      <c r="BP27" s="620"/>
      <c r="BQ27" s="620"/>
      <c r="BR27" s="620"/>
      <c r="BS27" s="620"/>
      <c r="BT27" s="620"/>
      <c r="BU27" s="621"/>
      <c r="BV27" s="619">
        <v>240000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2800</v>
      </c>
      <c r="R28" s="498"/>
      <c r="S28" s="498"/>
      <c r="T28" s="498"/>
      <c r="U28" s="498"/>
      <c r="V28" s="537"/>
      <c r="W28" s="596"/>
      <c r="X28" s="584"/>
      <c r="Y28" s="585"/>
      <c r="Z28" s="496" t="s">
        <v>182</v>
      </c>
      <c r="AA28" s="476"/>
      <c r="AB28" s="476"/>
      <c r="AC28" s="476"/>
      <c r="AD28" s="476"/>
      <c r="AE28" s="476"/>
      <c r="AF28" s="476"/>
      <c r="AG28" s="477"/>
      <c r="AH28" s="497" t="s">
        <v>144</v>
      </c>
      <c r="AI28" s="498"/>
      <c r="AJ28" s="498"/>
      <c r="AK28" s="498"/>
      <c r="AL28" s="537"/>
      <c r="AM28" s="497" t="s">
        <v>144</v>
      </c>
      <c r="AN28" s="498"/>
      <c r="AO28" s="498"/>
      <c r="AP28" s="498"/>
      <c r="AQ28" s="498"/>
      <c r="AR28" s="537"/>
      <c r="AS28" s="497" t="s">
        <v>144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1688695</v>
      </c>
      <c r="BO28" s="410"/>
      <c r="BP28" s="410"/>
      <c r="BQ28" s="410"/>
      <c r="BR28" s="410"/>
      <c r="BS28" s="410"/>
      <c r="BT28" s="410"/>
      <c r="BU28" s="411"/>
      <c r="BV28" s="409">
        <v>1925899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10</v>
      </c>
      <c r="M29" s="498"/>
      <c r="N29" s="498"/>
      <c r="O29" s="498"/>
      <c r="P29" s="537"/>
      <c r="Q29" s="497">
        <v>2500</v>
      </c>
      <c r="R29" s="498"/>
      <c r="S29" s="498"/>
      <c r="T29" s="498"/>
      <c r="U29" s="498"/>
      <c r="V29" s="537"/>
      <c r="W29" s="597"/>
      <c r="X29" s="598"/>
      <c r="Y29" s="599"/>
      <c r="Z29" s="496" t="s">
        <v>185</v>
      </c>
      <c r="AA29" s="476"/>
      <c r="AB29" s="476"/>
      <c r="AC29" s="476"/>
      <c r="AD29" s="476"/>
      <c r="AE29" s="476"/>
      <c r="AF29" s="476"/>
      <c r="AG29" s="477"/>
      <c r="AH29" s="497">
        <v>184</v>
      </c>
      <c r="AI29" s="498"/>
      <c r="AJ29" s="498"/>
      <c r="AK29" s="498"/>
      <c r="AL29" s="537"/>
      <c r="AM29" s="497">
        <v>557534</v>
      </c>
      <c r="AN29" s="498"/>
      <c r="AO29" s="498"/>
      <c r="AP29" s="498"/>
      <c r="AQ29" s="498"/>
      <c r="AR29" s="537"/>
      <c r="AS29" s="497">
        <v>3030</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820828</v>
      </c>
      <c r="BO29" s="447"/>
      <c r="BP29" s="447"/>
      <c r="BQ29" s="447"/>
      <c r="BR29" s="447"/>
      <c r="BS29" s="447"/>
      <c r="BT29" s="447"/>
      <c r="BU29" s="448"/>
      <c r="BV29" s="446">
        <v>1008437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1554061</v>
      </c>
      <c r="BO30" s="620"/>
      <c r="BP30" s="620"/>
      <c r="BQ30" s="620"/>
      <c r="BR30" s="620"/>
      <c r="BS30" s="620"/>
      <c r="BT30" s="620"/>
      <c r="BU30" s="621"/>
      <c r="BV30" s="619">
        <v>1600582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194</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奈良県広域消防組合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大淀町土地開発公社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住宅改修資金等貸付金特別会計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南和広域衛生組合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吉野郡大淀振興センター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公園墓地維持管理特別会計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奈良県市町村総合事務組合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病院事業清算特別会計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奈良県後期高齢者医療広域連合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奈良県広域水質検査センター組合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南和広域医療企業団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さくら広域環境衛生組合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3umKvXbrbR6aKFUj656QkhVgIWbC6I7xvWUeU0ZqzBTeLnZx74VlY3mxCHQzbLD7BfZQFKP1SY+MRAvOcES+A==" saltValue="KYMOu0sfD9dy/4JSQYL5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567</v>
      </c>
      <c r="D34" s="1224"/>
      <c r="E34" s="1225"/>
      <c r="F34" s="32">
        <v>25.97</v>
      </c>
      <c r="G34" s="33">
        <v>26.12</v>
      </c>
      <c r="H34" s="33" t="s">
        <v>516</v>
      </c>
      <c r="I34" s="33">
        <v>24.18</v>
      </c>
      <c r="J34" s="34">
        <v>23.14</v>
      </c>
      <c r="K34" s="22"/>
      <c r="L34" s="22"/>
      <c r="M34" s="22"/>
      <c r="N34" s="22"/>
      <c r="O34" s="22"/>
      <c r="P34" s="22"/>
    </row>
    <row r="35" spans="1:16" ht="39" customHeight="1" x14ac:dyDescent="0.15">
      <c r="A35" s="22"/>
      <c r="B35" s="35"/>
      <c r="C35" s="1218" t="s">
        <v>568</v>
      </c>
      <c r="D35" s="1219"/>
      <c r="E35" s="1220"/>
      <c r="F35" s="36" t="s">
        <v>516</v>
      </c>
      <c r="G35" s="37">
        <v>0.46</v>
      </c>
      <c r="H35" s="37" t="s">
        <v>516</v>
      </c>
      <c r="I35" s="37">
        <v>3</v>
      </c>
      <c r="J35" s="38">
        <v>3.07</v>
      </c>
      <c r="K35" s="22"/>
      <c r="L35" s="22"/>
      <c r="M35" s="22"/>
      <c r="N35" s="22"/>
      <c r="O35" s="22"/>
      <c r="P35" s="22"/>
    </row>
    <row r="36" spans="1:16" ht="39" customHeight="1" x14ac:dyDescent="0.15">
      <c r="A36" s="22"/>
      <c r="B36" s="35"/>
      <c r="C36" s="1218" t="s">
        <v>569</v>
      </c>
      <c r="D36" s="1219"/>
      <c r="E36" s="1220"/>
      <c r="F36" s="36">
        <v>0.01</v>
      </c>
      <c r="G36" s="37">
        <v>0.25</v>
      </c>
      <c r="H36" s="37">
        <v>0.09</v>
      </c>
      <c r="I36" s="37">
        <v>0.87</v>
      </c>
      <c r="J36" s="38">
        <v>2.46</v>
      </c>
      <c r="K36" s="22"/>
      <c r="L36" s="22"/>
      <c r="M36" s="22"/>
      <c r="N36" s="22"/>
      <c r="O36" s="22"/>
      <c r="P36" s="22"/>
    </row>
    <row r="37" spans="1:16" ht="39" customHeight="1" x14ac:dyDescent="0.15">
      <c r="A37" s="22"/>
      <c r="B37" s="35"/>
      <c r="C37" s="1218" t="s">
        <v>570</v>
      </c>
      <c r="D37" s="1219"/>
      <c r="E37" s="1220"/>
      <c r="F37" s="36">
        <v>1.1200000000000001</v>
      </c>
      <c r="G37" s="37">
        <v>1.06</v>
      </c>
      <c r="H37" s="37">
        <v>1.07</v>
      </c>
      <c r="I37" s="37">
        <v>1.25</v>
      </c>
      <c r="J37" s="38">
        <v>1</v>
      </c>
      <c r="K37" s="22"/>
      <c r="L37" s="22"/>
      <c r="M37" s="22"/>
      <c r="N37" s="22"/>
      <c r="O37" s="22"/>
      <c r="P37" s="22"/>
    </row>
    <row r="38" spans="1:16" ht="39" customHeight="1" x14ac:dyDescent="0.15">
      <c r="A38" s="22"/>
      <c r="B38" s="35"/>
      <c r="C38" s="1218" t="s">
        <v>571</v>
      </c>
      <c r="D38" s="1219"/>
      <c r="E38" s="1220"/>
      <c r="F38" s="36">
        <v>0</v>
      </c>
      <c r="G38" s="37">
        <v>0</v>
      </c>
      <c r="H38" s="37">
        <v>0.33</v>
      </c>
      <c r="I38" s="37">
        <v>1.33</v>
      </c>
      <c r="J38" s="38">
        <v>0.9</v>
      </c>
      <c r="K38" s="22"/>
      <c r="L38" s="22"/>
      <c r="M38" s="22"/>
      <c r="N38" s="22"/>
      <c r="O38" s="22"/>
      <c r="P38" s="22"/>
    </row>
    <row r="39" spans="1:16" ht="39" customHeight="1" x14ac:dyDescent="0.15">
      <c r="A39" s="22"/>
      <c r="B39" s="35"/>
      <c r="C39" s="1218" t="s">
        <v>572</v>
      </c>
      <c r="D39" s="1219"/>
      <c r="E39" s="1220"/>
      <c r="F39" s="36">
        <v>0</v>
      </c>
      <c r="G39" s="37">
        <v>0</v>
      </c>
      <c r="H39" s="37">
        <v>0.18</v>
      </c>
      <c r="I39" s="37">
        <v>0.02</v>
      </c>
      <c r="J39" s="38">
        <v>0.04</v>
      </c>
      <c r="K39" s="22"/>
      <c r="L39" s="22"/>
      <c r="M39" s="22"/>
      <c r="N39" s="22"/>
      <c r="O39" s="22"/>
      <c r="P39" s="22"/>
    </row>
    <row r="40" spans="1:16" ht="39" customHeight="1" x14ac:dyDescent="0.15">
      <c r="A40" s="22"/>
      <c r="B40" s="35"/>
      <c r="C40" s="1218" t="s">
        <v>573</v>
      </c>
      <c r="D40" s="1219"/>
      <c r="E40" s="1220"/>
      <c r="F40" s="36">
        <v>0</v>
      </c>
      <c r="G40" s="37">
        <v>0</v>
      </c>
      <c r="H40" s="37">
        <v>0.01</v>
      </c>
      <c r="I40" s="37">
        <v>0</v>
      </c>
      <c r="J40" s="38">
        <v>0.01</v>
      </c>
      <c r="K40" s="22"/>
      <c r="L40" s="22"/>
      <c r="M40" s="22"/>
      <c r="N40" s="22"/>
      <c r="O40" s="22"/>
      <c r="P40" s="22"/>
    </row>
    <row r="41" spans="1:16" ht="39" customHeight="1" x14ac:dyDescent="0.15">
      <c r="A41" s="22"/>
      <c r="B41" s="35"/>
      <c r="C41" s="1218" t="s">
        <v>574</v>
      </c>
      <c r="D41" s="1219"/>
      <c r="E41" s="1220"/>
      <c r="F41" s="36">
        <v>0</v>
      </c>
      <c r="G41" s="37">
        <v>0</v>
      </c>
      <c r="H41" s="37">
        <v>0.01</v>
      </c>
      <c r="I41" s="37">
        <v>0</v>
      </c>
      <c r="J41" s="38">
        <v>0</v>
      </c>
      <c r="K41" s="22"/>
      <c r="L41" s="22"/>
      <c r="M41" s="22"/>
      <c r="N41" s="22"/>
      <c r="O41" s="22"/>
      <c r="P41" s="22"/>
    </row>
    <row r="42" spans="1:16" ht="39" customHeight="1" x14ac:dyDescent="0.15">
      <c r="A42" s="22"/>
      <c r="B42" s="39"/>
      <c r="C42" s="1218" t="s">
        <v>575</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576</v>
      </c>
      <c r="D43" s="1222"/>
      <c r="E43" s="1223"/>
      <c r="F43" s="41">
        <v>8.08</v>
      </c>
      <c r="G43" s="42">
        <v>5.38</v>
      </c>
      <c r="H43" s="42" t="s">
        <v>516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zYpJGRP9qx7JaF6eXFYnabbgUlUUtw63vlV+eYPH0/Tg+349gLwXDI++GLJGyJS4YqWUQkFmSFw4grN7Ttw9g==" saltValue="kRzAPcl5jc62QRP5rGru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651</v>
      </c>
      <c r="L45" s="60">
        <v>629</v>
      </c>
      <c r="M45" s="60">
        <v>635</v>
      </c>
      <c r="N45" s="60">
        <v>722</v>
      </c>
      <c r="O45" s="61">
        <v>691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270</v>
      </c>
      <c r="L48" s="64">
        <v>291</v>
      </c>
      <c r="M48" s="64">
        <v>286</v>
      </c>
      <c r="N48" s="64">
        <v>220</v>
      </c>
      <c r="O48" s="65">
        <v>225</v>
      </c>
      <c r="P48" s="48"/>
      <c r="Q48" s="48"/>
      <c r="R48" s="48"/>
      <c r="S48" s="48"/>
      <c r="T48" s="48"/>
      <c r="U48" s="48"/>
    </row>
    <row r="49" spans="1:21" ht="30.75" customHeight="1" x14ac:dyDescent="0.15">
      <c r="A49" s="48"/>
      <c r="B49" s="1236"/>
      <c r="C49" s="1237"/>
      <c r="D49" s="62"/>
      <c r="E49" s="1228" t="s">
        <v>16</v>
      </c>
      <c r="F49" s="1228"/>
      <c r="G49" s="1228"/>
      <c r="H49" s="1228"/>
      <c r="I49" s="1228"/>
      <c r="J49" s="1229"/>
      <c r="K49" s="63">
        <v>62</v>
      </c>
      <c r="L49" s="64">
        <v>56</v>
      </c>
      <c r="M49" s="64">
        <v>62</v>
      </c>
      <c r="N49" s="64">
        <v>84</v>
      </c>
      <c r="O49" s="65">
        <v>162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746</v>
      </c>
      <c r="L52" s="64">
        <v>769</v>
      </c>
      <c r="M52" s="64">
        <v>721</v>
      </c>
      <c r="N52" s="64">
        <v>697</v>
      </c>
      <c r="O52" s="65">
        <v>723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237</v>
      </c>
      <c r="L53" s="69">
        <v>207</v>
      </c>
      <c r="M53" s="69">
        <v>262</v>
      </c>
      <c r="N53" s="69">
        <v>329</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7O+LUKJyfKpp76U+EQmartRfcqfVO8U9x5x/UXlUDD2JubS3rSnMAHMa7WOsSuRAoOMJKJU7w/oweot7oxajQ==" saltValue="FPMey8hLp27czb1AUJMt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6759</v>
      </c>
      <c r="J41" s="83">
        <v>6740</v>
      </c>
      <c r="K41" s="83">
        <v>6785</v>
      </c>
      <c r="L41" s="83">
        <v>6770</v>
      </c>
      <c r="M41" s="84">
        <v>6490</v>
      </c>
    </row>
    <row r="42" spans="2:13" ht="27.75" customHeight="1" x14ac:dyDescent="0.15">
      <c r="B42" s="1244"/>
      <c r="C42" s="1245"/>
      <c r="D42" s="85"/>
      <c r="E42" s="1250" t="s">
        <v>26</v>
      </c>
      <c r="F42" s="1250"/>
      <c r="G42" s="1250"/>
      <c r="H42" s="1251"/>
      <c r="I42" s="86">
        <v>194</v>
      </c>
      <c r="J42" s="87">
        <v>162</v>
      </c>
      <c r="K42" s="87">
        <v>130</v>
      </c>
      <c r="L42" s="87">
        <v>98</v>
      </c>
      <c r="M42" s="88">
        <v>32</v>
      </c>
    </row>
    <row r="43" spans="2:13" ht="27.75" customHeight="1" x14ac:dyDescent="0.15">
      <c r="B43" s="1244"/>
      <c r="C43" s="1245"/>
      <c r="D43" s="85"/>
      <c r="E43" s="1250" t="s">
        <v>27</v>
      </c>
      <c r="F43" s="1250"/>
      <c r="G43" s="1250"/>
      <c r="H43" s="1251"/>
      <c r="I43" s="86">
        <v>3699</v>
      </c>
      <c r="J43" s="87">
        <v>3616</v>
      </c>
      <c r="K43" s="87">
        <v>3295</v>
      </c>
      <c r="L43" s="87">
        <v>3168</v>
      </c>
      <c r="M43" s="88">
        <v>3528</v>
      </c>
    </row>
    <row r="44" spans="2:13" ht="27.75" customHeight="1" x14ac:dyDescent="0.15">
      <c r="B44" s="1244"/>
      <c r="C44" s="1245"/>
      <c r="D44" s="85"/>
      <c r="E44" s="1250" t="s">
        <v>28</v>
      </c>
      <c r="F44" s="1250"/>
      <c r="G44" s="1250"/>
      <c r="H44" s="1251"/>
      <c r="I44" s="86">
        <v>321</v>
      </c>
      <c r="J44" s="87">
        <v>535</v>
      </c>
      <c r="K44" s="87">
        <v>1474</v>
      </c>
      <c r="L44" s="87">
        <v>2447</v>
      </c>
      <c r="M44" s="88">
        <v>2425</v>
      </c>
    </row>
    <row r="45" spans="2:13" ht="27.75" customHeight="1" x14ac:dyDescent="0.15">
      <c r="B45" s="1244"/>
      <c r="C45" s="1245"/>
      <c r="D45" s="85"/>
      <c r="E45" s="1250" t="s">
        <v>29</v>
      </c>
      <c r="F45" s="1250"/>
      <c r="G45" s="1250"/>
      <c r="H45" s="1251"/>
      <c r="I45" s="86">
        <v>1439</v>
      </c>
      <c r="J45" s="87">
        <v>1344</v>
      </c>
      <c r="K45" s="87">
        <v>1925</v>
      </c>
      <c r="L45" s="87">
        <v>1895</v>
      </c>
      <c r="M45" s="88">
        <v>1842</v>
      </c>
    </row>
    <row r="46" spans="2:13" ht="27.75" customHeight="1" x14ac:dyDescent="0.15">
      <c r="B46" s="1244"/>
      <c r="C46" s="1245"/>
      <c r="D46" s="89"/>
      <c r="E46" s="1250" t="s">
        <v>30</v>
      </c>
      <c r="F46" s="1250"/>
      <c r="G46" s="1250"/>
      <c r="H46" s="1251"/>
      <c r="I46" s="86" t="s">
        <v>516</v>
      </c>
      <c r="J46" s="87">
        <v>82</v>
      </c>
      <c r="K46" s="87">
        <v>73</v>
      </c>
      <c r="L46" s="87">
        <v>65</v>
      </c>
      <c r="M46" s="88">
        <v>55</v>
      </c>
    </row>
    <row r="47" spans="2:13" ht="27.75" customHeight="1" x14ac:dyDescent="0.15">
      <c r="B47" s="1244"/>
      <c r="C47" s="1245"/>
      <c r="D47" s="90"/>
      <c r="E47" s="1252" t="s">
        <v>31</v>
      </c>
      <c r="F47" s="1253"/>
      <c r="G47" s="1253"/>
      <c r="H47" s="1254"/>
      <c r="I47" s="86" t="s">
        <v>516</v>
      </c>
      <c r="J47" s="87" t="s">
        <v>516</v>
      </c>
      <c r="K47" s="87" t="s">
        <v>516</v>
      </c>
      <c r="L47" s="87" t="s">
        <v>516</v>
      </c>
      <c r="M47" s="88" t="s">
        <v>516</v>
      </c>
    </row>
    <row r="48" spans="2:13" ht="27.75" customHeight="1" x14ac:dyDescent="0.15">
      <c r="B48" s="1244"/>
      <c r="C48" s="1245"/>
      <c r="D48" s="85"/>
      <c r="E48" s="1250" t="s">
        <v>32</v>
      </c>
      <c r="F48" s="1250"/>
      <c r="G48" s="1250"/>
      <c r="H48" s="1251"/>
      <c r="I48" s="86" t="s">
        <v>516</v>
      </c>
      <c r="J48" s="87" t="s">
        <v>516</v>
      </c>
      <c r="K48" s="87" t="s">
        <v>516</v>
      </c>
      <c r="L48" s="87" t="s">
        <v>516</v>
      </c>
      <c r="M48" s="88" t="s">
        <v>516</v>
      </c>
    </row>
    <row r="49" spans="2:13" ht="27.75" customHeight="1" x14ac:dyDescent="0.15">
      <c r="B49" s="1246"/>
      <c r="C49" s="1247"/>
      <c r="D49" s="85"/>
      <c r="E49" s="1250" t="s">
        <v>33</v>
      </c>
      <c r="F49" s="1250"/>
      <c r="G49" s="1250"/>
      <c r="H49" s="1251"/>
      <c r="I49" s="86" t="s">
        <v>516</v>
      </c>
      <c r="J49" s="87" t="s">
        <v>516</v>
      </c>
      <c r="K49" s="87" t="s">
        <v>516</v>
      </c>
      <c r="L49" s="87" t="s">
        <v>516</v>
      </c>
      <c r="M49" s="88" t="s">
        <v>516</v>
      </c>
    </row>
    <row r="50" spans="2:13" ht="27.75" customHeight="1" x14ac:dyDescent="0.15">
      <c r="B50" s="1255" t="s">
        <v>34</v>
      </c>
      <c r="C50" s="1256"/>
      <c r="D50" s="91"/>
      <c r="E50" s="1250" t="s">
        <v>35</v>
      </c>
      <c r="F50" s="1250"/>
      <c r="G50" s="1250"/>
      <c r="H50" s="1251"/>
      <c r="I50" s="86">
        <v>5109</v>
      </c>
      <c r="J50" s="87">
        <v>4833</v>
      </c>
      <c r="K50" s="87">
        <v>4832</v>
      </c>
      <c r="L50" s="87">
        <v>4775</v>
      </c>
      <c r="M50" s="88">
        <v>4304</v>
      </c>
    </row>
    <row r="51" spans="2:13" ht="27.75" customHeight="1" x14ac:dyDescent="0.15">
      <c r="B51" s="1244"/>
      <c r="C51" s="1245"/>
      <c r="D51" s="85"/>
      <c r="E51" s="1250" t="s">
        <v>36</v>
      </c>
      <c r="F51" s="1250"/>
      <c r="G51" s="1250"/>
      <c r="H51" s="1251"/>
      <c r="I51" s="86">
        <v>112</v>
      </c>
      <c r="J51" s="87">
        <v>993</v>
      </c>
      <c r="K51" s="87">
        <v>1630</v>
      </c>
      <c r="L51" s="87">
        <v>1836</v>
      </c>
      <c r="M51" s="88">
        <v>1801</v>
      </c>
    </row>
    <row r="52" spans="2:13" ht="27.75" customHeight="1" x14ac:dyDescent="0.15">
      <c r="B52" s="1246"/>
      <c r="C52" s="1247"/>
      <c r="D52" s="85"/>
      <c r="E52" s="1250" t="s">
        <v>37</v>
      </c>
      <c r="F52" s="1250"/>
      <c r="G52" s="1250"/>
      <c r="H52" s="1251"/>
      <c r="I52" s="86">
        <v>8318</v>
      </c>
      <c r="J52" s="87">
        <v>8281</v>
      </c>
      <c r="K52" s="87">
        <v>8799</v>
      </c>
      <c r="L52" s="87">
        <v>8777</v>
      </c>
      <c r="M52" s="88">
        <v>8485</v>
      </c>
    </row>
    <row r="53" spans="2:13" ht="27.75" customHeight="1" thickBot="1" x14ac:dyDescent="0.2">
      <c r="B53" s="1257" t="s">
        <v>38</v>
      </c>
      <c r="C53" s="1258"/>
      <c r="D53" s="92"/>
      <c r="E53" s="1259" t="s">
        <v>39</v>
      </c>
      <c r="F53" s="1259"/>
      <c r="G53" s="1259"/>
      <c r="H53" s="1260"/>
      <c r="I53" s="93">
        <v>-1127</v>
      </c>
      <c r="J53" s="94">
        <v>-1629</v>
      </c>
      <c r="K53" s="94">
        <v>-1579</v>
      </c>
      <c r="L53" s="94">
        <v>-946</v>
      </c>
      <c r="M53" s="95">
        <v>-217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0dKL9hzWYdXVFUXtjZfhVXY1ShgIXUgc0STMNfE7vrbWwAgxojvDr4/mTsRLKD5ATRI8aLAIt8SFYaetWgmxA==" saltValue="5IkiHuy30XifLuT76IMO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1949</v>
      </c>
      <c r="G55" s="107">
        <v>1926</v>
      </c>
      <c r="H55" s="108">
        <v>1689</v>
      </c>
    </row>
    <row r="56" spans="2:8" ht="52.5" customHeight="1" x14ac:dyDescent="0.15">
      <c r="B56" s="109"/>
      <c r="C56" s="1271" t="s">
        <v>43</v>
      </c>
      <c r="D56" s="1271"/>
      <c r="E56" s="1272"/>
      <c r="F56" s="110">
        <v>996</v>
      </c>
      <c r="G56" s="110">
        <v>1008</v>
      </c>
      <c r="H56" s="111">
        <v>821</v>
      </c>
    </row>
    <row r="57" spans="2:8" ht="53.25" customHeight="1" x14ac:dyDescent="0.15">
      <c r="B57" s="109"/>
      <c r="C57" s="1273" t="s">
        <v>44</v>
      </c>
      <c r="D57" s="1273"/>
      <c r="E57" s="1274"/>
      <c r="F57" s="112">
        <v>1647</v>
      </c>
      <c r="G57" s="112">
        <v>1601</v>
      </c>
      <c r="H57" s="113">
        <v>1554</v>
      </c>
    </row>
    <row r="58" spans="2:8" ht="45.75" customHeight="1" x14ac:dyDescent="0.15">
      <c r="B58" s="114"/>
      <c r="C58" s="1261" t="s">
        <v>588</v>
      </c>
      <c r="D58" s="1262"/>
      <c r="E58" s="1263"/>
      <c r="F58" s="115">
        <v>486</v>
      </c>
      <c r="G58" s="115">
        <v>467</v>
      </c>
      <c r="H58" s="116">
        <v>448</v>
      </c>
    </row>
    <row r="59" spans="2:8" ht="45.75" customHeight="1" x14ac:dyDescent="0.15">
      <c r="B59" s="114"/>
      <c r="C59" s="1261" t="s">
        <v>589</v>
      </c>
      <c r="D59" s="1262"/>
      <c r="E59" s="1263"/>
      <c r="F59" s="115">
        <v>401</v>
      </c>
      <c r="G59" s="115">
        <v>406</v>
      </c>
      <c r="H59" s="116">
        <v>411</v>
      </c>
    </row>
    <row r="60" spans="2:8" ht="45.75" customHeight="1" x14ac:dyDescent="0.15">
      <c r="B60" s="114"/>
      <c r="C60" s="1261" t="s">
        <v>590</v>
      </c>
      <c r="D60" s="1262"/>
      <c r="E60" s="1263"/>
      <c r="F60" s="115">
        <v>303</v>
      </c>
      <c r="G60" s="115">
        <v>306</v>
      </c>
      <c r="H60" s="116">
        <v>308</v>
      </c>
    </row>
    <row r="61" spans="2:8" ht="45.75" customHeight="1" x14ac:dyDescent="0.15">
      <c r="B61" s="114"/>
      <c r="C61" s="1261" t="s">
        <v>591</v>
      </c>
      <c r="D61" s="1262"/>
      <c r="E61" s="1263"/>
      <c r="F61" s="115">
        <v>375</v>
      </c>
      <c r="G61" s="115">
        <v>330</v>
      </c>
      <c r="H61" s="116">
        <v>287</v>
      </c>
    </row>
    <row r="62" spans="2:8" ht="45.75" customHeight="1" thickBot="1" x14ac:dyDescent="0.2">
      <c r="B62" s="117"/>
      <c r="C62" s="1264" t="s">
        <v>592</v>
      </c>
      <c r="D62" s="1265"/>
      <c r="E62" s="1266"/>
      <c r="F62" s="118">
        <v>65</v>
      </c>
      <c r="G62" s="118">
        <v>66</v>
      </c>
      <c r="H62" s="119">
        <v>68</v>
      </c>
    </row>
    <row r="63" spans="2:8" ht="52.5" customHeight="1" thickBot="1" x14ac:dyDescent="0.2">
      <c r="B63" s="120"/>
      <c r="C63" s="1267" t="s">
        <v>45</v>
      </c>
      <c r="D63" s="1267"/>
      <c r="E63" s="1268"/>
      <c r="F63" s="121">
        <v>4592</v>
      </c>
      <c r="G63" s="121">
        <v>4535</v>
      </c>
      <c r="H63" s="122">
        <v>4064</v>
      </c>
    </row>
    <row r="64" spans="2:8" ht="15" customHeight="1" x14ac:dyDescent="0.15"/>
    <row r="65" ht="0" hidden="1" customHeight="1" x14ac:dyDescent="0.15"/>
    <row r="66" ht="0" hidden="1" customHeight="1" x14ac:dyDescent="0.15"/>
  </sheetData>
  <sheetProtection algorithmName="SHA-512" hashValue="ZCjuVXFUjpcx0fYXjfLqlDGNe80XngFhLYAcCiI1UbrWTGZn2QMvMrVv2ct7S7UZQGG9NU0WkJ9OBFzzShyZJg==" saltValue="Q0mWyNh73trYy8Dx3Xm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601</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56.7</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604</v>
      </c>
      <c r="AO55" s="1288"/>
      <c r="AP55" s="1288"/>
      <c r="AQ55" s="1288"/>
      <c r="AR55" s="1288"/>
      <c r="AS55" s="1288"/>
      <c r="AT55" s="1288"/>
      <c r="AU55" s="1288"/>
      <c r="AV55" s="1288"/>
      <c r="AW55" s="1288"/>
      <c r="AX55" s="1288"/>
      <c r="AY55" s="1288"/>
      <c r="AZ55" s="1288"/>
      <c r="BA55" s="1288"/>
      <c r="BB55" s="1292" t="s">
        <v>602</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32.9</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603</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601</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607</v>
      </c>
      <c r="BC75" s="1292"/>
      <c r="BD75" s="1292"/>
      <c r="BE75" s="1292"/>
      <c r="BF75" s="1292"/>
      <c r="BG75" s="1292"/>
      <c r="BH75" s="1292"/>
      <c r="BI75" s="1292"/>
      <c r="BJ75" s="1292"/>
      <c r="BK75" s="1292"/>
      <c r="BL75" s="1292"/>
      <c r="BM75" s="1292"/>
      <c r="BN75" s="1292"/>
      <c r="BO75" s="1292"/>
      <c r="BP75" s="1290">
        <v>6.9</v>
      </c>
      <c r="BQ75" s="1290"/>
      <c r="BR75" s="1290"/>
      <c r="BS75" s="1290"/>
      <c r="BT75" s="1290"/>
      <c r="BU75" s="1290"/>
      <c r="BV75" s="1290"/>
      <c r="BW75" s="1290"/>
      <c r="BX75" s="1290">
        <v>5.6</v>
      </c>
      <c r="BY75" s="1290"/>
      <c r="BZ75" s="1290"/>
      <c r="CA75" s="1290"/>
      <c r="CB75" s="1290"/>
      <c r="CC75" s="1290"/>
      <c r="CD75" s="1290"/>
      <c r="CE75" s="1290"/>
      <c r="CF75" s="1290">
        <v>5.8</v>
      </c>
      <c r="CG75" s="1290"/>
      <c r="CH75" s="1290"/>
      <c r="CI75" s="1290"/>
      <c r="CJ75" s="1290"/>
      <c r="CK75" s="1290"/>
      <c r="CL75" s="1290"/>
      <c r="CM75" s="1290"/>
      <c r="CN75" s="1290">
        <v>6.6</v>
      </c>
      <c r="CO75" s="1290"/>
      <c r="CP75" s="1290"/>
      <c r="CQ75" s="1290"/>
      <c r="CR75" s="1290"/>
      <c r="CS75" s="1290"/>
      <c r="CT75" s="1290"/>
      <c r="CU75" s="1290"/>
      <c r="CV75" s="1290">
        <v>7.7</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604</v>
      </c>
      <c r="AO77" s="1288"/>
      <c r="AP77" s="1288"/>
      <c r="AQ77" s="1288"/>
      <c r="AR77" s="1288"/>
      <c r="AS77" s="1288"/>
      <c r="AT77" s="1288"/>
      <c r="AU77" s="1288"/>
      <c r="AV77" s="1288"/>
      <c r="AW77" s="1288"/>
      <c r="AX77" s="1288"/>
      <c r="AY77" s="1288"/>
      <c r="AZ77" s="1288"/>
      <c r="BA77" s="1288"/>
      <c r="BB77" s="1292" t="s">
        <v>602</v>
      </c>
      <c r="BC77" s="1292"/>
      <c r="BD77" s="1292"/>
      <c r="BE77" s="1292"/>
      <c r="BF77" s="1292"/>
      <c r="BG77" s="1292"/>
      <c r="BH77" s="1292"/>
      <c r="BI77" s="1292"/>
      <c r="BJ77" s="1292"/>
      <c r="BK77" s="1292"/>
      <c r="BL77" s="1292"/>
      <c r="BM77" s="1292"/>
      <c r="BN77" s="1292"/>
      <c r="BO77" s="1292"/>
      <c r="BP77" s="1290">
        <v>54.6</v>
      </c>
      <c r="BQ77" s="1290"/>
      <c r="BR77" s="1290"/>
      <c r="BS77" s="1290"/>
      <c r="BT77" s="1290"/>
      <c r="BU77" s="1290"/>
      <c r="BV77" s="1290"/>
      <c r="BW77" s="1290"/>
      <c r="BX77" s="1290">
        <v>48.7</v>
      </c>
      <c r="BY77" s="1290"/>
      <c r="BZ77" s="1290"/>
      <c r="CA77" s="1290"/>
      <c r="CB77" s="1290"/>
      <c r="CC77" s="1290"/>
      <c r="CD77" s="1290"/>
      <c r="CE77" s="1290"/>
      <c r="CF77" s="1290">
        <v>36.5</v>
      </c>
      <c r="CG77" s="1290"/>
      <c r="CH77" s="1290"/>
      <c r="CI77" s="1290"/>
      <c r="CJ77" s="1290"/>
      <c r="CK77" s="1290"/>
      <c r="CL77" s="1290"/>
      <c r="CM77" s="1290"/>
      <c r="CN77" s="1290">
        <v>32.9</v>
      </c>
      <c r="CO77" s="1290"/>
      <c r="CP77" s="1290"/>
      <c r="CQ77" s="1290"/>
      <c r="CR77" s="1290"/>
      <c r="CS77" s="1290"/>
      <c r="CT77" s="1290"/>
      <c r="CU77" s="1290"/>
      <c r="CV77" s="1290">
        <v>28.5</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607</v>
      </c>
      <c r="BC79" s="1292"/>
      <c r="BD79" s="1292"/>
      <c r="BE79" s="1292"/>
      <c r="BF79" s="1292"/>
      <c r="BG79" s="1292"/>
      <c r="BH79" s="1292"/>
      <c r="BI79" s="1292"/>
      <c r="BJ79" s="1292"/>
      <c r="BK79" s="1292"/>
      <c r="BL79" s="1292"/>
      <c r="BM79" s="1292"/>
      <c r="BN79" s="1292"/>
      <c r="BO79" s="1292"/>
      <c r="BP79" s="1290">
        <v>11.2</v>
      </c>
      <c r="BQ79" s="1290"/>
      <c r="BR79" s="1290"/>
      <c r="BS79" s="1290"/>
      <c r="BT79" s="1290"/>
      <c r="BU79" s="1290"/>
      <c r="BV79" s="1290"/>
      <c r="BW79" s="1290"/>
      <c r="BX79" s="1290">
        <v>10.4</v>
      </c>
      <c r="BY79" s="1290"/>
      <c r="BZ79" s="1290"/>
      <c r="CA79" s="1290"/>
      <c r="CB79" s="1290"/>
      <c r="CC79" s="1290"/>
      <c r="CD79" s="1290"/>
      <c r="CE79" s="1290"/>
      <c r="CF79" s="1290">
        <v>9</v>
      </c>
      <c r="CG79" s="1290"/>
      <c r="CH79" s="1290"/>
      <c r="CI79" s="1290"/>
      <c r="CJ79" s="1290"/>
      <c r="CK79" s="1290"/>
      <c r="CL79" s="1290"/>
      <c r="CM79" s="1290"/>
      <c r="CN79" s="1290">
        <v>8.1999999999999993</v>
      </c>
      <c r="CO79" s="1290"/>
      <c r="CP79" s="1290"/>
      <c r="CQ79" s="1290"/>
      <c r="CR79" s="1290"/>
      <c r="CS79" s="1290"/>
      <c r="CT79" s="1290"/>
      <c r="CU79" s="1290"/>
      <c r="CV79" s="1290">
        <v>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7X9k6BWVmhhAxc7q8peRjKmHtzLEZo2HDftucTUonNuE4c4iD06W2954J0Hjt1yAR9RF1xm4pxPouQS7yBwFg==" saltValue="N+341ARKTfT7X0dpkCrM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cUtOS5DdDtZTiOVhhXAofftK2Em3vrf15KqN3Wj3QPkyovw+uP8H9lm3lpoiBSbs+yCYgsp5z3TCNhgfLqJJQ==" saltValue="supjRL+BlIxNzcpx5Vo0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bgPFnuLxOzdqbOHxiFDCKwtPVtS51toQAGZgcE8O1MjF3XLbp6ZBBiEowtD4XTVxkRUj8n9d2x/YJO1su/rvg==" saltValue="RDyJD6FJVpmBAI3IXvdr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29799</v>
      </c>
      <c r="E3" s="141"/>
      <c r="F3" s="142">
        <v>74444</v>
      </c>
      <c r="G3" s="143"/>
      <c r="H3" s="144"/>
    </row>
    <row r="4" spans="1:8" x14ac:dyDescent="0.15">
      <c r="A4" s="145"/>
      <c r="B4" s="146"/>
      <c r="C4" s="147"/>
      <c r="D4" s="148">
        <v>13216</v>
      </c>
      <c r="E4" s="149"/>
      <c r="F4" s="150">
        <v>34175</v>
      </c>
      <c r="G4" s="151"/>
      <c r="H4" s="152"/>
    </row>
    <row r="5" spans="1:8" x14ac:dyDescent="0.15">
      <c r="A5" s="133" t="s">
        <v>551</v>
      </c>
      <c r="B5" s="138"/>
      <c r="C5" s="139"/>
      <c r="D5" s="140">
        <v>15233</v>
      </c>
      <c r="E5" s="141"/>
      <c r="F5" s="142">
        <v>85205</v>
      </c>
      <c r="G5" s="143"/>
      <c r="H5" s="144"/>
    </row>
    <row r="6" spans="1:8" x14ac:dyDescent="0.15">
      <c r="A6" s="145"/>
      <c r="B6" s="146"/>
      <c r="C6" s="147"/>
      <c r="D6" s="148">
        <v>11850</v>
      </c>
      <c r="E6" s="149"/>
      <c r="F6" s="150">
        <v>38847</v>
      </c>
      <c r="G6" s="151"/>
      <c r="H6" s="152"/>
    </row>
    <row r="7" spans="1:8" x14ac:dyDescent="0.15">
      <c r="A7" s="133" t="s">
        <v>552</v>
      </c>
      <c r="B7" s="138"/>
      <c r="C7" s="139"/>
      <c r="D7" s="140">
        <v>33798</v>
      </c>
      <c r="E7" s="141"/>
      <c r="F7" s="142">
        <v>69469</v>
      </c>
      <c r="G7" s="143"/>
      <c r="H7" s="144"/>
    </row>
    <row r="8" spans="1:8" x14ac:dyDescent="0.15">
      <c r="A8" s="145"/>
      <c r="B8" s="146"/>
      <c r="C8" s="147"/>
      <c r="D8" s="148">
        <v>13461</v>
      </c>
      <c r="E8" s="149"/>
      <c r="F8" s="150">
        <v>38215</v>
      </c>
      <c r="G8" s="151"/>
      <c r="H8" s="152"/>
    </row>
    <row r="9" spans="1:8" x14ac:dyDescent="0.15">
      <c r="A9" s="133" t="s">
        <v>553</v>
      </c>
      <c r="B9" s="138"/>
      <c r="C9" s="139"/>
      <c r="D9" s="140">
        <v>23507</v>
      </c>
      <c r="E9" s="141"/>
      <c r="F9" s="142">
        <v>67293</v>
      </c>
      <c r="G9" s="143"/>
      <c r="H9" s="144"/>
    </row>
    <row r="10" spans="1:8" x14ac:dyDescent="0.15">
      <c r="A10" s="145"/>
      <c r="B10" s="146"/>
      <c r="C10" s="147"/>
      <c r="D10" s="148">
        <v>19208</v>
      </c>
      <c r="E10" s="149"/>
      <c r="F10" s="150">
        <v>35076</v>
      </c>
      <c r="G10" s="151"/>
      <c r="H10" s="152"/>
    </row>
    <row r="11" spans="1:8" x14ac:dyDescent="0.15">
      <c r="A11" s="133" t="s">
        <v>554</v>
      </c>
      <c r="B11" s="138"/>
      <c r="C11" s="139"/>
      <c r="D11" s="140">
        <v>16990</v>
      </c>
      <c r="E11" s="141"/>
      <c r="F11" s="142">
        <v>67343</v>
      </c>
      <c r="G11" s="143"/>
      <c r="H11" s="144"/>
    </row>
    <row r="12" spans="1:8" x14ac:dyDescent="0.15">
      <c r="A12" s="145"/>
      <c r="B12" s="146"/>
      <c r="C12" s="153"/>
      <c r="D12" s="148">
        <v>10761</v>
      </c>
      <c r="E12" s="149"/>
      <c r="F12" s="150">
        <v>32865</v>
      </c>
      <c r="G12" s="151"/>
      <c r="H12" s="152"/>
    </row>
    <row r="13" spans="1:8" x14ac:dyDescent="0.15">
      <c r="A13" s="133"/>
      <c r="B13" s="138"/>
      <c r="C13" s="154"/>
      <c r="D13" s="155">
        <v>23865</v>
      </c>
      <c r="E13" s="156"/>
      <c r="F13" s="157">
        <v>72751</v>
      </c>
      <c r="G13" s="158"/>
      <c r="H13" s="144"/>
    </row>
    <row r="14" spans="1:8" x14ac:dyDescent="0.15">
      <c r="A14" s="145"/>
      <c r="B14" s="146"/>
      <c r="C14" s="147"/>
      <c r="D14" s="148">
        <v>13699</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1.1299999999999999</v>
      </c>
      <c r="C19" s="159">
        <f>ROUND(VALUE(SUBSTITUTE(実質収支比率等に係る経年分析!G$48,"▲","-")),2)</f>
        <v>1.07</v>
      </c>
      <c r="D19" s="159">
        <f>ROUND(VALUE(SUBSTITUTE(実質収支比率等に係る経年分析!H$48,"▲","-")),2)</f>
        <v>1.27</v>
      </c>
      <c r="E19" s="159">
        <f>ROUND(VALUE(SUBSTITUTE(実質収支比率等に係る経年分析!I$48,"▲","-")),2)</f>
        <v>1.28</v>
      </c>
      <c r="F19" s="159">
        <f>ROUND(VALUE(SUBSTITUTE(実質収支比率等に係る経年分析!J$48,"▲","-")),2)</f>
        <v>1.05</v>
      </c>
    </row>
    <row r="20" spans="1:11" x14ac:dyDescent="0.15">
      <c r="A20" s="159" t="s">
        <v>49</v>
      </c>
      <c r="B20" s="159">
        <f>ROUND(VALUE(SUBSTITUTE(実質収支比率等に係る経年分析!F$47,"▲","-")),2)</f>
        <v>44.3</v>
      </c>
      <c r="C20" s="159">
        <f>ROUND(VALUE(SUBSTITUTE(実質収支比率等に係る経年分析!G$47,"▲","-")),2)</f>
        <v>40.98</v>
      </c>
      <c r="D20" s="159">
        <f>ROUND(VALUE(SUBSTITUTE(実質収支比率等に係る経年分析!H$47,"▲","-")),2)</f>
        <v>40.43</v>
      </c>
      <c r="E20" s="159">
        <f>ROUND(VALUE(SUBSTITUTE(実質収支比率等に係る経年分析!I$47,"▲","-")),2)</f>
        <v>41.26</v>
      </c>
      <c r="F20" s="159">
        <f>ROUND(VALUE(SUBSTITUTE(実質収支比率等に係る経年分析!J$47,"▲","-")),2)</f>
        <v>35.57</v>
      </c>
    </row>
    <row r="21" spans="1:11" x14ac:dyDescent="0.15">
      <c r="A21" s="159" t="s">
        <v>50</v>
      </c>
      <c r="B21" s="159">
        <f>IF(ISNUMBER(VALUE(SUBSTITUTE(実質収支比率等に係る経年分析!F$49,"▲","-"))),ROUND(VALUE(SUBSTITUTE(実質収支比率等に係る経年分析!F$49,"▲","-")),2),NA())</f>
        <v>0.87</v>
      </c>
      <c r="C21" s="159">
        <f>IF(ISNUMBER(VALUE(SUBSTITUTE(実質収支比率等に係る経年分析!G$49,"▲","-"))),ROUND(VALUE(SUBSTITUTE(実質収支比率等に係る経年分析!G$49,"▲","-")),2),NA())</f>
        <v>-3.95</v>
      </c>
      <c r="D21" s="159">
        <f>IF(ISNUMBER(VALUE(SUBSTITUTE(実質収支比率等に係る経年分析!H$49,"▲","-"))),ROUND(VALUE(SUBSTITUTE(実質収支比率等に係る経年分析!H$49,"▲","-")),2),NA())</f>
        <v>0.14000000000000001</v>
      </c>
      <c r="E21" s="159">
        <f>IF(ISNUMBER(VALUE(SUBSTITUTE(実質収支比率等に係る経年分析!I$49,"▲","-"))),ROUND(VALUE(SUBSTITUTE(実質収支比率等に係る経年分析!I$49,"▲","-")),2),NA())</f>
        <v>-1.23</v>
      </c>
      <c r="F21" s="159">
        <f>IF(ISNUMBER(VALUE(SUBSTITUTE(実質収支比率等に係る経年分析!J$49,"▲","-"))),ROUND(VALUE(SUBSTITUTE(実質収支比率等に係る経年分析!J$49,"▲","-")),2),NA())</f>
        <v>-6.02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5.38</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公園墓地維持管理特別会計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住宅改修資金等貸付金特別会計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1.1200000000000001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2.46</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0.46</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26.12</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23.14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746</v>
      </c>
      <c r="E42" s="161"/>
      <c r="F42" s="161"/>
      <c r="G42" s="161">
        <f>'実質公債費比率（分子）の構造'!L$52</f>
        <v>769</v>
      </c>
      <c r="H42" s="161"/>
      <c r="I42" s="161"/>
      <c r="J42" s="161">
        <f>'実質公債費比率（分子）の構造'!M$52</f>
        <v>721</v>
      </c>
      <c r="K42" s="161"/>
      <c r="L42" s="161"/>
      <c r="M42" s="161">
        <f>'実質公債費比率（分子）の構造'!N$52</f>
        <v>697</v>
      </c>
      <c r="N42" s="161"/>
      <c r="O42" s="161"/>
      <c r="P42" s="161">
        <f>'実質公債費比率（分子）の構造'!O$52</f>
        <v>723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62</v>
      </c>
      <c r="C45" s="161"/>
      <c r="D45" s="161"/>
      <c r="E45" s="161">
        <f>'実質公債費比率（分子）の構造'!L$49</f>
        <v>56</v>
      </c>
      <c r="F45" s="161"/>
      <c r="G45" s="161"/>
      <c r="H45" s="161">
        <f>'実質公債費比率（分子）の構造'!M$49</f>
        <v>62</v>
      </c>
      <c r="I45" s="161"/>
      <c r="J45" s="161"/>
      <c r="K45" s="161">
        <f>'実質公債費比率（分子）の構造'!N$49</f>
        <v>84</v>
      </c>
      <c r="L45" s="161"/>
      <c r="M45" s="161"/>
      <c r="N45" s="161">
        <f>'実質公債費比率（分子）の構造'!O$49</f>
        <v>162</v>
      </c>
      <c r="O45" s="161"/>
      <c r="P45" s="161"/>
    </row>
    <row r="46" spans="1:16" x14ac:dyDescent="0.15">
      <c r="A46" s="161" t="s">
        <v>61</v>
      </c>
      <c r="B46" s="161">
        <f>'実質公債費比率（分子）の構造'!K$48</f>
        <v>270</v>
      </c>
      <c r="C46" s="161"/>
      <c r="D46" s="161"/>
      <c r="E46" s="161">
        <f>'実質公債費比率（分子）の構造'!L$48</f>
        <v>291</v>
      </c>
      <c r="F46" s="161"/>
      <c r="G46" s="161"/>
      <c r="H46" s="161">
        <f>'実質公債費比率（分子）の構造'!M$48</f>
        <v>286</v>
      </c>
      <c r="I46" s="161"/>
      <c r="J46" s="161"/>
      <c r="K46" s="161">
        <f>'実質公債費比率（分子）の構造'!N$48</f>
        <v>220</v>
      </c>
      <c r="L46" s="161"/>
      <c r="M46" s="161"/>
      <c r="N46" s="161">
        <f>'実質公債費比率（分子）の構造'!O$48</f>
        <v>225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651</v>
      </c>
      <c r="C49" s="161"/>
      <c r="D49" s="161"/>
      <c r="E49" s="161">
        <f>'実質公債費比率（分子）の構造'!L$45</f>
        <v>629</v>
      </c>
      <c r="F49" s="161"/>
      <c r="G49" s="161"/>
      <c r="H49" s="161">
        <f>'実質公債費比率（分子）の構造'!M$45</f>
        <v>635</v>
      </c>
      <c r="I49" s="161"/>
      <c r="J49" s="161"/>
      <c r="K49" s="161">
        <f>'実質公債費比率（分子）の構造'!N$45</f>
        <v>722</v>
      </c>
      <c r="L49" s="161"/>
      <c r="M49" s="161"/>
      <c r="N49" s="161">
        <f>'実質公債費比率（分子）の構造'!O$45</f>
        <v>691</v>
      </c>
      <c r="O49" s="161"/>
      <c r="P49" s="161"/>
    </row>
    <row r="50" spans="1:16" x14ac:dyDescent="0.15">
      <c r="A50" s="161" t="s">
        <v>65</v>
      </c>
      <c r="B50" s="161" t="e">
        <f>NA()</f>
        <v>#N/A</v>
      </c>
      <c r="C50" s="161">
        <f>IF(ISNUMBER('実質公債費比率（分子）の構造'!K$53),'実質公債費比率（分子）の構造'!K$53,NA())</f>
        <v>237</v>
      </c>
      <c r="D50" s="161" t="e">
        <f>NA()</f>
        <v>#N/A</v>
      </c>
      <c r="E50" s="161" t="e">
        <f>NA()</f>
        <v>#N/A</v>
      </c>
      <c r="F50" s="161">
        <f>IF(ISNUMBER('実質公債費比率（分子）の構造'!L$53),'実質公債費比率（分子）の構造'!L$53,NA())</f>
        <v>207</v>
      </c>
      <c r="G50" s="161" t="e">
        <f>NA()</f>
        <v>#N/A</v>
      </c>
      <c r="H50" s="161" t="e">
        <f>NA()</f>
        <v>#N/A</v>
      </c>
      <c r="I50" s="161">
        <f>IF(ISNUMBER('実質公債費比率（分子）の構造'!M$53),'実質公債費比率（分子）の構造'!M$53,NA())</f>
        <v>262</v>
      </c>
      <c r="J50" s="161" t="e">
        <f>NA()</f>
        <v>#N/A</v>
      </c>
      <c r="K50" s="161" t="e">
        <f>NA()</f>
        <v>#N/A</v>
      </c>
      <c r="L50" s="161">
        <f>IF(ISNUMBER('実質公債費比率（分子）の構造'!N$53),'実質公債費比率（分子）の構造'!N$53,NA())</f>
        <v>329</v>
      </c>
      <c r="M50" s="161" t="e">
        <f>NA()</f>
        <v>#N/A</v>
      </c>
      <c r="N50" s="161" t="e">
        <f>NA()</f>
        <v>#N/A</v>
      </c>
      <c r="O50" s="161">
        <f>IF(ISNUMBER('実質公債費比率（分子）の構造'!O$53),'実質公債費比率（分子）の構造'!O$53,NA())</f>
        <v>355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8318</v>
      </c>
      <c r="E56" s="160"/>
      <c r="F56" s="160"/>
      <c r="G56" s="160">
        <f>'将来負担比率（分子）の構造'!J$52</f>
        <v>8281</v>
      </c>
      <c r="H56" s="160"/>
      <c r="I56" s="160"/>
      <c r="J56" s="160">
        <f>'将来負担比率（分子）の構造'!K$52</f>
        <v>8799</v>
      </c>
      <c r="K56" s="160"/>
      <c r="L56" s="160"/>
      <c r="M56" s="160">
        <f>'将来負担比率（分子）の構造'!L$52</f>
        <v>8777</v>
      </c>
      <c r="N56" s="160"/>
      <c r="O56" s="160"/>
      <c r="P56" s="160">
        <f>'将来負担比率（分子）の構造'!M$52</f>
        <v>8485</v>
      </c>
    </row>
    <row r="57" spans="1:16" x14ac:dyDescent="0.15">
      <c r="A57" s="160" t="s">
        <v>36</v>
      </c>
      <c r="B57" s="160"/>
      <c r="C57" s="160"/>
      <c r="D57" s="160">
        <f>'将来負担比率（分子）の構造'!I$51</f>
        <v>112</v>
      </c>
      <c r="E57" s="160"/>
      <c r="F57" s="160"/>
      <c r="G57" s="160">
        <f>'将来負担比率（分子）の構造'!J$51</f>
        <v>993</v>
      </c>
      <c r="H57" s="160"/>
      <c r="I57" s="160"/>
      <c r="J57" s="160">
        <f>'将来負担比率（分子）の構造'!K$51</f>
        <v>1630</v>
      </c>
      <c r="K57" s="160"/>
      <c r="L57" s="160"/>
      <c r="M57" s="160">
        <f>'将来負担比率（分子）の構造'!L$51</f>
        <v>1836</v>
      </c>
      <c r="N57" s="160"/>
      <c r="O57" s="160"/>
      <c r="P57" s="160">
        <f>'将来負担比率（分子）の構造'!M$51</f>
        <v>1801</v>
      </c>
    </row>
    <row r="58" spans="1:16" x14ac:dyDescent="0.15">
      <c r="A58" s="160" t="s">
        <v>35</v>
      </c>
      <c r="B58" s="160"/>
      <c r="C58" s="160"/>
      <c r="D58" s="160">
        <f>'将来負担比率（分子）の構造'!I$50</f>
        <v>5109</v>
      </c>
      <c r="E58" s="160"/>
      <c r="F58" s="160"/>
      <c r="G58" s="160">
        <f>'将来負担比率（分子）の構造'!J$50</f>
        <v>4833</v>
      </c>
      <c r="H58" s="160"/>
      <c r="I58" s="160"/>
      <c r="J58" s="160">
        <f>'将来負担比率（分子）の構造'!K$50</f>
        <v>4832</v>
      </c>
      <c r="K58" s="160"/>
      <c r="L58" s="160"/>
      <c r="M58" s="160">
        <f>'将来負担比率（分子）の構造'!L$50</f>
        <v>4775</v>
      </c>
      <c r="N58" s="160"/>
      <c r="O58" s="160"/>
      <c r="P58" s="160">
        <f>'将来負担比率（分子）の構造'!M$50</f>
        <v>4304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82</v>
      </c>
      <c r="F61" s="160"/>
      <c r="G61" s="160"/>
      <c r="H61" s="160">
        <f>'将来負担比率（分子）の構造'!K$46</f>
        <v>73</v>
      </c>
      <c r="I61" s="160"/>
      <c r="J61" s="160"/>
      <c r="K61" s="160">
        <f>'将来負担比率（分子）の構造'!L$46</f>
        <v>65</v>
      </c>
      <c r="L61" s="160"/>
      <c r="M61" s="160"/>
      <c r="N61" s="160">
        <f>'将来負担比率（分子）の構造'!M$46</f>
        <v>55</v>
      </c>
      <c r="O61" s="160"/>
      <c r="P61" s="160"/>
    </row>
    <row r="62" spans="1:16" x14ac:dyDescent="0.15">
      <c r="A62" s="160" t="s">
        <v>29</v>
      </c>
      <c r="B62" s="160">
        <f>'将来負担比率（分子）の構造'!I$45</f>
        <v>1439</v>
      </c>
      <c r="C62" s="160"/>
      <c r="D62" s="160"/>
      <c r="E62" s="160">
        <f>'将来負担比率（分子）の構造'!J$45</f>
        <v>1344</v>
      </c>
      <c r="F62" s="160"/>
      <c r="G62" s="160"/>
      <c r="H62" s="160">
        <f>'将来負担比率（分子）の構造'!K$45</f>
        <v>1925</v>
      </c>
      <c r="I62" s="160"/>
      <c r="J62" s="160"/>
      <c r="K62" s="160">
        <f>'将来負担比率（分子）の構造'!L$45</f>
        <v>1895</v>
      </c>
      <c r="L62" s="160"/>
      <c r="M62" s="160"/>
      <c r="N62" s="160">
        <f>'将来負担比率（分子）の構造'!M$45</f>
        <v>1842</v>
      </c>
      <c r="O62" s="160"/>
      <c r="P62" s="160"/>
    </row>
    <row r="63" spans="1:16" x14ac:dyDescent="0.15">
      <c r="A63" s="160" t="s">
        <v>28</v>
      </c>
      <c r="B63" s="160">
        <f>'将来負担比率（分子）の構造'!I$44</f>
        <v>321</v>
      </c>
      <c r="C63" s="160"/>
      <c r="D63" s="160"/>
      <c r="E63" s="160">
        <f>'将来負担比率（分子）の構造'!J$44</f>
        <v>535</v>
      </c>
      <c r="F63" s="160"/>
      <c r="G63" s="160"/>
      <c r="H63" s="160">
        <f>'将来負担比率（分子）の構造'!K$44</f>
        <v>1474</v>
      </c>
      <c r="I63" s="160"/>
      <c r="J63" s="160"/>
      <c r="K63" s="160">
        <f>'将来負担比率（分子）の構造'!L$44</f>
        <v>2447</v>
      </c>
      <c r="L63" s="160"/>
      <c r="M63" s="160"/>
      <c r="N63" s="160">
        <f>'将来負担比率（分子）の構造'!M$44</f>
        <v>2425</v>
      </c>
      <c r="O63" s="160"/>
      <c r="P63" s="160"/>
    </row>
    <row r="64" spans="1:16" x14ac:dyDescent="0.15">
      <c r="A64" s="160" t="s">
        <v>27</v>
      </c>
      <c r="B64" s="160">
        <f>'将来負担比率（分子）の構造'!I$43</f>
        <v>3699</v>
      </c>
      <c r="C64" s="160"/>
      <c r="D64" s="160"/>
      <c r="E64" s="160">
        <f>'将来負担比率（分子）の構造'!J$43</f>
        <v>3616</v>
      </c>
      <c r="F64" s="160"/>
      <c r="G64" s="160"/>
      <c r="H64" s="160">
        <f>'将来負担比率（分子）の構造'!K$43</f>
        <v>3295</v>
      </c>
      <c r="I64" s="160"/>
      <c r="J64" s="160"/>
      <c r="K64" s="160">
        <f>'将来負担比率（分子）の構造'!L$43</f>
        <v>3168</v>
      </c>
      <c r="L64" s="160"/>
      <c r="M64" s="160"/>
      <c r="N64" s="160">
        <f>'将来負担比率（分子）の構造'!M$43</f>
        <v>3528</v>
      </c>
      <c r="O64" s="160"/>
      <c r="P64" s="160"/>
    </row>
    <row r="65" spans="1:16" x14ac:dyDescent="0.15">
      <c r="A65" s="160" t="s">
        <v>26</v>
      </c>
      <c r="B65" s="160">
        <f>'将来負担比率（分子）の構造'!I$42</f>
        <v>194</v>
      </c>
      <c r="C65" s="160"/>
      <c r="D65" s="160"/>
      <c r="E65" s="160">
        <f>'将来負担比率（分子）の構造'!J$42</f>
        <v>162</v>
      </c>
      <c r="F65" s="160"/>
      <c r="G65" s="160"/>
      <c r="H65" s="160">
        <f>'将来負担比率（分子）の構造'!K$42</f>
        <v>130</v>
      </c>
      <c r="I65" s="160"/>
      <c r="J65" s="160"/>
      <c r="K65" s="160">
        <f>'将来負担比率（分子）の構造'!L$42</f>
        <v>98</v>
      </c>
      <c r="L65" s="160"/>
      <c r="M65" s="160"/>
      <c r="N65" s="160">
        <f>'将来負担比率（分子）の構造'!M$42</f>
        <v>32</v>
      </c>
      <c r="O65" s="160"/>
      <c r="P65" s="160"/>
    </row>
    <row r="66" spans="1:16" x14ac:dyDescent="0.15">
      <c r="A66" s="160" t="s">
        <v>25</v>
      </c>
      <c r="B66" s="160">
        <f>'将来負担比率（分子）の構造'!I$41</f>
        <v>6759</v>
      </c>
      <c r="C66" s="160"/>
      <c r="D66" s="160"/>
      <c r="E66" s="160">
        <f>'将来負担比率（分子）の構造'!J$41</f>
        <v>6740</v>
      </c>
      <c r="F66" s="160"/>
      <c r="G66" s="160"/>
      <c r="H66" s="160">
        <f>'将来負担比率（分子）の構造'!K$41</f>
        <v>6785</v>
      </c>
      <c r="I66" s="160"/>
      <c r="J66" s="160"/>
      <c r="K66" s="160">
        <f>'将来負担比率（分子）の構造'!L$41</f>
        <v>6770</v>
      </c>
      <c r="L66" s="160"/>
      <c r="M66" s="160"/>
      <c r="N66" s="160">
        <f>'将来負担比率（分子）の構造'!M$41</f>
        <v>6490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1949</v>
      </c>
      <c r="C72" s="164">
        <f>基金残高に係る経年分析!G55</f>
        <v>1926</v>
      </c>
      <c r="D72" s="164">
        <f>基金残高に係る経年分析!H55</f>
        <v>1689</v>
      </c>
    </row>
    <row r="73" spans="1:16" x14ac:dyDescent="0.15">
      <c r="A73" s="163" t="s">
        <v>72</v>
      </c>
      <c r="B73" s="164">
        <f>基金残高に係る経年分析!F56</f>
        <v>996</v>
      </c>
      <c r="C73" s="164">
        <f>基金残高に係る経年分析!G56</f>
        <v>1008</v>
      </c>
      <c r="D73" s="164">
        <f>基金残高に係る経年分析!H56</f>
        <v>821</v>
      </c>
    </row>
    <row r="74" spans="1:16" x14ac:dyDescent="0.15">
      <c r="A74" s="163" t="s">
        <v>73</v>
      </c>
      <c r="B74" s="164">
        <f>基金残高に係る経年分析!F57</f>
        <v>1647</v>
      </c>
      <c r="C74" s="164">
        <f>基金残高に係る経年分析!G57</f>
        <v>1601</v>
      </c>
      <c r="D74" s="164">
        <f>基金残高に係る経年分析!H57</f>
        <v>1554</v>
      </c>
    </row>
  </sheetData>
  <sheetProtection algorithmName="SHA-512" hashValue="RjPps2GuqgUBu55HglKYOhlPV0JhREpRM72027YpSgQwJ5aitNOOgQDzjx3lWzc4PlHOkQexedtXVzHzoX1sgQ==" saltValue="L2e5P5gB/uXC7jO6+N8DR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1901455</v>
      </c>
      <c r="S5" s="649"/>
      <c r="T5" s="649"/>
      <c r="U5" s="649"/>
      <c r="V5" s="649"/>
      <c r="W5" s="649"/>
      <c r="X5" s="649"/>
      <c r="Y5" s="650"/>
      <c r="Z5" s="651">
        <v>24.9</v>
      </c>
      <c r="AA5" s="651"/>
      <c r="AB5" s="651"/>
      <c r="AC5" s="651"/>
      <c r="AD5" s="652">
        <v>1901455</v>
      </c>
      <c r="AE5" s="652"/>
      <c r="AF5" s="652"/>
      <c r="AG5" s="652"/>
      <c r="AH5" s="652"/>
      <c r="AI5" s="652"/>
      <c r="AJ5" s="652"/>
      <c r="AK5" s="652"/>
      <c r="AL5" s="653">
        <v>41.4</v>
      </c>
      <c r="AM5" s="654"/>
      <c r="AN5" s="654"/>
      <c r="AO5" s="655"/>
      <c r="AP5" s="645" t="s">
        <v>226</v>
      </c>
      <c r="AQ5" s="646"/>
      <c r="AR5" s="646"/>
      <c r="AS5" s="646"/>
      <c r="AT5" s="646"/>
      <c r="AU5" s="646"/>
      <c r="AV5" s="646"/>
      <c r="AW5" s="646"/>
      <c r="AX5" s="646"/>
      <c r="AY5" s="646"/>
      <c r="AZ5" s="646"/>
      <c r="BA5" s="646"/>
      <c r="BB5" s="646"/>
      <c r="BC5" s="646"/>
      <c r="BD5" s="646"/>
      <c r="BE5" s="646"/>
      <c r="BF5" s="647"/>
      <c r="BG5" s="659">
        <v>1901455</v>
      </c>
      <c r="BH5" s="660"/>
      <c r="BI5" s="660"/>
      <c r="BJ5" s="660"/>
      <c r="BK5" s="660"/>
      <c r="BL5" s="660"/>
      <c r="BM5" s="660"/>
      <c r="BN5" s="661"/>
      <c r="BO5" s="662">
        <v>100</v>
      </c>
      <c r="BP5" s="662"/>
      <c r="BQ5" s="662"/>
      <c r="BR5" s="662"/>
      <c r="BS5" s="663">
        <v>12329</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65768</v>
      </c>
      <c r="S6" s="660"/>
      <c r="T6" s="660"/>
      <c r="U6" s="660"/>
      <c r="V6" s="660"/>
      <c r="W6" s="660"/>
      <c r="X6" s="660"/>
      <c r="Y6" s="661"/>
      <c r="Z6" s="662">
        <v>0.9</v>
      </c>
      <c r="AA6" s="662"/>
      <c r="AB6" s="662"/>
      <c r="AC6" s="662"/>
      <c r="AD6" s="663">
        <v>65768</v>
      </c>
      <c r="AE6" s="663"/>
      <c r="AF6" s="663"/>
      <c r="AG6" s="663"/>
      <c r="AH6" s="663"/>
      <c r="AI6" s="663"/>
      <c r="AJ6" s="663"/>
      <c r="AK6" s="663"/>
      <c r="AL6" s="664">
        <v>1.4</v>
      </c>
      <c r="AM6" s="665"/>
      <c r="AN6" s="665"/>
      <c r="AO6" s="666"/>
      <c r="AP6" s="656" t="s">
        <v>231</v>
      </c>
      <c r="AQ6" s="657"/>
      <c r="AR6" s="657"/>
      <c r="AS6" s="657"/>
      <c r="AT6" s="657"/>
      <c r="AU6" s="657"/>
      <c r="AV6" s="657"/>
      <c r="AW6" s="657"/>
      <c r="AX6" s="657"/>
      <c r="AY6" s="657"/>
      <c r="AZ6" s="657"/>
      <c r="BA6" s="657"/>
      <c r="BB6" s="657"/>
      <c r="BC6" s="657"/>
      <c r="BD6" s="657"/>
      <c r="BE6" s="657"/>
      <c r="BF6" s="658"/>
      <c r="BG6" s="659">
        <v>1901455</v>
      </c>
      <c r="BH6" s="660"/>
      <c r="BI6" s="660"/>
      <c r="BJ6" s="660"/>
      <c r="BK6" s="660"/>
      <c r="BL6" s="660"/>
      <c r="BM6" s="660"/>
      <c r="BN6" s="661"/>
      <c r="BO6" s="662">
        <v>100</v>
      </c>
      <c r="BP6" s="662"/>
      <c r="BQ6" s="662"/>
      <c r="BR6" s="662"/>
      <c r="BS6" s="663">
        <v>12329</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92483</v>
      </c>
      <c r="CS6" s="660"/>
      <c r="CT6" s="660"/>
      <c r="CU6" s="660"/>
      <c r="CV6" s="660"/>
      <c r="CW6" s="660"/>
      <c r="CX6" s="660"/>
      <c r="CY6" s="661"/>
      <c r="CZ6" s="653">
        <v>1.2</v>
      </c>
      <c r="DA6" s="654"/>
      <c r="DB6" s="654"/>
      <c r="DC6" s="673"/>
      <c r="DD6" s="668" t="s">
        <v>233</v>
      </c>
      <c r="DE6" s="660"/>
      <c r="DF6" s="660"/>
      <c r="DG6" s="660"/>
      <c r="DH6" s="660"/>
      <c r="DI6" s="660"/>
      <c r="DJ6" s="660"/>
      <c r="DK6" s="660"/>
      <c r="DL6" s="660"/>
      <c r="DM6" s="660"/>
      <c r="DN6" s="660"/>
      <c r="DO6" s="660"/>
      <c r="DP6" s="661"/>
      <c r="DQ6" s="668">
        <v>92483</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4618</v>
      </c>
      <c r="S7" s="660"/>
      <c r="T7" s="660"/>
      <c r="U7" s="660"/>
      <c r="V7" s="660"/>
      <c r="W7" s="660"/>
      <c r="X7" s="660"/>
      <c r="Y7" s="661"/>
      <c r="Z7" s="662">
        <v>0.1</v>
      </c>
      <c r="AA7" s="662"/>
      <c r="AB7" s="662"/>
      <c r="AC7" s="662"/>
      <c r="AD7" s="663">
        <v>4618</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834901</v>
      </c>
      <c r="BH7" s="660"/>
      <c r="BI7" s="660"/>
      <c r="BJ7" s="660"/>
      <c r="BK7" s="660"/>
      <c r="BL7" s="660"/>
      <c r="BM7" s="660"/>
      <c r="BN7" s="661"/>
      <c r="BO7" s="662">
        <v>43.9</v>
      </c>
      <c r="BP7" s="662"/>
      <c r="BQ7" s="662"/>
      <c r="BR7" s="662"/>
      <c r="BS7" s="663">
        <v>12329</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1056478</v>
      </c>
      <c r="CS7" s="660"/>
      <c r="CT7" s="660"/>
      <c r="CU7" s="660"/>
      <c r="CV7" s="660"/>
      <c r="CW7" s="660"/>
      <c r="CX7" s="660"/>
      <c r="CY7" s="661"/>
      <c r="CZ7" s="662">
        <v>14.1</v>
      </c>
      <c r="DA7" s="662"/>
      <c r="DB7" s="662"/>
      <c r="DC7" s="662"/>
      <c r="DD7" s="668">
        <v>19616</v>
      </c>
      <c r="DE7" s="660"/>
      <c r="DF7" s="660"/>
      <c r="DG7" s="660"/>
      <c r="DH7" s="660"/>
      <c r="DI7" s="660"/>
      <c r="DJ7" s="660"/>
      <c r="DK7" s="660"/>
      <c r="DL7" s="660"/>
      <c r="DM7" s="660"/>
      <c r="DN7" s="660"/>
      <c r="DO7" s="660"/>
      <c r="DP7" s="661"/>
      <c r="DQ7" s="668">
        <v>824447</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17591</v>
      </c>
      <c r="S8" s="660"/>
      <c r="T8" s="660"/>
      <c r="U8" s="660"/>
      <c r="V8" s="660"/>
      <c r="W8" s="660"/>
      <c r="X8" s="660"/>
      <c r="Y8" s="661"/>
      <c r="Z8" s="662">
        <v>0.2</v>
      </c>
      <c r="AA8" s="662"/>
      <c r="AB8" s="662"/>
      <c r="AC8" s="662"/>
      <c r="AD8" s="663">
        <v>17591</v>
      </c>
      <c r="AE8" s="663"/>
      <c r="AF8" s="663"/>
      <c r="AG8" s="663"/>
      <c r="AH8" s="663"/>
      <c r="AI8" s="663"/>
      <c r="AJ8" s="663"/>
      <c r="AK8" s="663"/>
      <c r="AL8" s="664">
        <v>0.4</v>
      </c>
      <c r="AM8" s="665"/>
      <c r="AN8" s="665"/>
      <c r="AO8" s="666"/>
      <c r="AP8" s="656" t="s">
        <v>238</v>
      </c>
      <c r="AQ8" s="657"/>
      <c r="AR8" s="657"/>
      <c r="AS8" s="657"/>
      <c r="AT8" s="657"/>
      <c r="AU8" s="657"/>
      <c r="AV8" s="657"/>
      <c r="AW8" s="657"/>
      <c r="AX8" s="657"/>
      <c r="AY8" s="657"/>
      <c r="AZ8" s="657"/>
      <c r="BA8" s="657"/>
      <c r="BB8" s="657"/>
      <c r="BC8" s="657"/>
      <c r="BD8" s="657"/>
      <c r="BE8" s="657"/>
      <c r="BF8" s="658"/>
      <c r="BG8" s="659">
        <v>28083</v>
      </c>
      <c r="BH8" s="660"/>
      <c r="BI8" s="660"/>
      <c r="BJ8" s="660"/>
      <c r="BK8" s="660"/>
      <c r="BL8" s="660"/>
      <c r="BM8" s="660"/>
      <c r="BN8" s="661"/>
      <c r="BO8" s="662">
        <v>1.5</v>
      </c>
      <c r="BP8" s="662"/>
      <c r="BQ8" s="662"/>
      <c r="BR8" s="662"/>
      <c r="BS8" s="668" t="s">
        <v>233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2565426</v>
      </c>
      <c r="CS8" s="660"/>
      <c r="CT8" s="660"/>
      <c r="CU8" s="660"/>
      <c r="CV8" s="660"/>
      <c r="CW8" s="660"/>
      <c r="CX8" s="660"/>
      <c r="CY8" s="661"/>
      <c r="CZ8" s="662">
        <v>34.200000000000003</v>
      </c>
      <c r="DA8" s="662"/>
      <c r="DB8" s="662"/>
      <c r="DC8" s="662"/>
      <c r="DD8" s="668">
        <v>36612</v>
      </c>
      <c r="DE8" s="660"/>
      <c r="DF8" s="660"/>
      <c r="DG8" s="660"/>
      <c r="DH8" s="660"/>
      <c r="DI8" s="660"/>
      <c r="DJ8" s="660"/>
      <c r="DK8" s="660"/>
      <c r="DL8" s="660"/>
      <c r="DM8" s="660"/>
      <c r="DN8" s="660"/>
      <c r="DO8" s="660"/>
      <c r="DP8" s="661"/>
      <c r="DQ8" s="668">
        <v>1422373</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17582</v>
      </c>
      <c r="S9" s="660"/>
      <c r="T9" s="660"/>
      <c r="U9" s="660"/>
      <c r="V9" s="660"/>
      <c r="W9" s="660"/>
      <c r="X9" s="660"/>
      <c r="Y9" s="661"/>
      <c r="Z9" s="662">
        <v>0.2</v>
      </c>
      <c r="AA9" s="662"/>
      <c r="AB9" s="662"/>
      <c r="AC9" s="662"/>
      <c r="AD9" s="663">
        <v>17582</v>
      </c>
      <c r="AE9" s="663"/>
      <c r="AF9" s="663"/>
      <c r="AG9" s="663"/>
      <c r="AH9" s="663"/>
      <c r="AI9" s="663"/>
      <c r="AJ9" s="663"/>
      <c r="AK9" s="663"/>
      <c r="AL9" s="664">
        <v>0.4</v>
      </c>
      <c r="AM9" s="665"/>
      <c r="AN9" s="665"/>
      <c r="AO9" s="666"/>
      <c r="AP9" s="656" t="s">
        <v>241</v>
      </c>
      <c r="AQ9" s="657"/>
      <c r="AR9" s="657"/>
      <c r="AS9" s="657"/>
      <c r="AT9" s="657"/>
      <c r="AU9" s="657"/>
      <c r="AV9" s="657"/>
      <c r="AW9" s="657"/>
      <c r="AX9" s="657"/>
      <c r="AY9" s="657"/>
      <c r="AZ9" s="657"/>
      <c r="BA9" s="657"/>
      <c r="BB9" s="657"/>
      <c r="BC9" s="657"/>
      <c r="BD9" s="657"/>
      <c r="BE9" s="657"/>
      <c r="BF9" s="658"/>
      <c r="BG9" s="659">
        <v>691835</v>
      </c>
      <c r="BH9" s="660"/>
      <c r="BI9" s="660"/>
      <c r="BJ9" s="660"/>
      <c r="BK9" s="660"/>
      <c r="BL9" s="660"/>
      <c r="BM9" s="660"/>
      <c r="BN9" s="661"/>
      <c r="BO9" s="662">
        <v>36.4</v>
      </c>
      <c r="BP9" s="662"/>
      <c r="BQ9" s="662"/>
      <c r="BR9" s="662"/>
      <c r="BS9" s="668" t="s">
        <v>144</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1359343</v>
      </c>
      <c r="CS9" s="660"/>
      <c r="CT9" s="660"/>
      <c r="CU9" s="660"/>
      <c r="CV9" s="660"/>
      <c r="CW9" s="660"/>
      <c r="CX9" s="660"/>
      <c r="CY9" s="661"/>
      <c r="CZ9" s="662">
        <v>18.100000000000001</v>
      </c>
      <c r="DA9" s="662"/>
      <c r="DB9" s="662"/>
      <c r="DC9" s="662"/>
      <c r="DD9" s="668">
        <v>58454</v>
      </c>
      <c r="DE9" s="660"/>
      <c r="DF9" s="660"/>
      <c r="DG9" s="660"/>
      <c r="DH9" s="660"/>
      <c r="DI9" s="660"/>
      <c r="DJ9" s="660"/>
      <c r="DK9" s="660"/>
      <c r="DL9" s="660"/>
      <c r="DM9" s="660"/>
      <c r="DN9" s="660"/>
      <c r="DO9" s="660"/>
      <c r="DP9" s="661"/>
      <c r="DQ9" s="668">
        <v>1152327</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244</v>
      </c>
      <c r="S10" s="660"/>
      <c r="T10" s="660"/>
      <c r="U10" s="660"/>
      <c r="V10" s="660"/>
      <c r="W10" s="660"/>
      <c r="X10" s="660"/>
      <c r="Y10" s="661"/>
      <c r="Z10" s="662" t="s">
        <v>233</v>
      </c>
      <c r="AA10" s="662"/>
      <c r="AB10" s="662"/>
      <c r="AC10" s="662"/>
      <c r="AD10" s="663" t="s">
        <v>233</v>
      </c>
      <c r="AE10" s="663"/>
      <c r="AF10" s="663"/>
      <c r="AG10" s="663"/>
      <c r="AH10" s="663"/>
      <c r="AI10" s="663"/>
      <c r="AJ10" s="663"/>
      <c r="AK10" s="663"/>
      <c r="AL10" s="664" t="s">
        <v>233</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47440</v>
      </c>
      <c r="BH10" s="660"/>
      <c r="BI10" s="660"/>
      <c r="BJ10" s="660"/>
      <c r="BK10" s="660"/>
      <c r="BL10" s="660"/>
      <c r="BM10" s="660"/>
      <c r="BN10" s="661"/>
      <c r="BO10" s="662">
        <v>2.5</v>
      </c>
      <c r="BP10" s="662"/>
      <c r="BQ10" s="662"/>
      <c r="BR10" s="662"/>
      <c r="BS10" s="668" t="s">
        <v>233</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144</v>
      </c>
      <c r="CS10" s="660"/>
      <c r="CT10" s="660"/>
      <c r="CU10" s="660"/>
      <c r="CV10" s="660"/>
      <c r="CW10" s="660"/>
      <c r="CX10" s="660"/>
      <c r="CY10" s="661"/>
      <c r="CZ10" s="662" t="s">
        <v>244</v>
      </c>
      <c r="DA10" s="662"/>
      <c r="DB10" s="662"/>
      <c r="DC10" s="662"/>
      <c r="DD10" s="668" t="s">
        <v>144</v>
      </c>
      <c r="DE10" s="660"/>
      <c r="DF10" s="660"/>
      <c r="DG10" s="660"/>
      <c r="DH10" s="660"/>
      <c r="DI10" s="660"/>
      <c r="DJ10" s="660"/>
      <c r="DK10" s="660"/>
      <c r="DL10" s="660"/>
      <c r="DM10" s="660"/>
      <c r="DN10" s="660"/>
      <c r="DO10" s="660"/>
      <c r="DP10" s="661"/>
      <c r="DQ10" s="668" t="s">
        <v>233</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244</v>
      </c>
      <c r="S11" s="660"/>
      <c r="T11" s="660"/>
      <c r="U11" s="660"/>
      <c r="V11" s="660"/>
      <c r="W11" s="660"/>
      <c r="X11" s="660"/>
      <c r="Y11" s="661"/>
      <c r="Z11" s="662" t="s">
        <v>244</v>
      </c>
      <c r="AA11" s="662"/>
      <c r="AB11" s="662"/>
      <c r="AC11" s="662"/>
      <c r="AD11" s="663" t="s">
        <v>233</v>
      </c>
      <c r="AE11" s="663"/>
      <c r="AF11" s="663"/>
      <c r="AG11" s="663"/>
      <c r="AH11" s="663"/>
      <c r="AI11" s="663"/>
      <c r="AJ11" s="663"/>
      <c r="AK11" s="663"/>
      <c r="AL11" s="664" t="s">
        <v>233</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67543</v>
      </c>
      <c r="BH11" s="660"/>
      <c r="BI11" s="660"/>
      <c r="BJ11" s="660"/>
      <c r="BK11" s="660"/>
      <c r="BL11" s="660"/>
      <c r="BM11" s="660"/>
      <c r="BN11" s="661"/>
      <c r="BO11" s="662">
        <v>3.6</v>
      </c>
      <c r="BP11" s="662"/>
      <c r="BQ11" s="662"/>
      <c r="BR11" s="662"/>
      <c r="BS11" s="668">
        <v>12329</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151456</v>
      </c>
      <c r="CS11" s="660"/>
      <c r="CT11" s="660"/>
      <c r="CU11" s="660"/>
      <c r="CV11" s="660"/>
      <c r="CW11" s="660"/>
      <c r="CX11" s="660"/>
      <c r="CY11" s="661"/>
      <c r="CZ11" s="662">
        <v>2</v>
      </c>
      <c r="DA11" s="662"/>
      <c r="DB11" s="662"/>
      <c r="DC11" s="662"/>
      <c r="DD11" s="668">
        <v>90261</v>
      </c>
      <c r="DE11" s="660"/>
      <c r="DF11" s="660"/>
      <c r="DG11" s="660"/>
      <c r="DH11" s="660"/>
      <c r="DI11" s="660"/>
      <c r="DJ11" s="660"/>
      <c r="DK11" s="660"/>
      <c r="DL11" s="660"/>
      <c r="DM11" s="660"/>
      <c r="DN11" s="660"/>
      <c r="DO11" s="660"/>
      <c r="DP11" s="661"/>
      <c r="DQ11" s="668">
        <v>49297</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275446</v>
      </c>
      <c r="S12" s="660"/>
      <c r="T12" s="660"/>
      <c r="U12" s="660"/>
      <c r="V12" s="660"/>
      <c r="W12" s="660"/>
      <c r="X12" s="660"/>
      <c r="Y12" s="661"/>
      <c r="Z12" s="662">
        <v>3.6</v>
      </c>
      <c r="AA12" s="662"/>
      <c r="AB12" s="662"/>
      <c r="AC12" s="662"/>
      <c r="AD12" s="663">
        <v>275446</v>
      </c>
      <c r="AE12" s="663"/>
      <c r="AF12" s="663"/>
      <c r="AG12" s="663"/>
      <c r="AH12" s="663"/>
      <c r="AI12" s="663"/>
      <c r="AJ12" s="663"/>
      <c r="AK12" s="663"/>
      <c r="AL12" s="664">
        <v>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886546</v>
      </c>
      <c r="BH12" s="660"/>
      <c r="BI12" s="660"/>
      <c r="BJ12" s="660"/>
      <c r="BK12" s="660"/>
      <c r="BL12" s="660"/>
      <c r="BM12" s="660"/>
      <c r="BN12" s="661"/>
      <c r="BO12" s="662">
        <v>46.6</v>
      </c>
      <c r="BP12" s="662"/>
      <c r="BQ12" s="662"/>
      <c r="BR12" s="662"/>
      <c r="BS12" s="668" t="s">
        <v>244</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10133</v>
      </c>
      <c r="CS12" s="660"/>
      <c r="CT12" s="660"/>
      <c r="CU12" s="660"/>
      <c r="CV12" s="660"/>
      <c r="CW12" s="660"/>
      <c r="CX12" s="660"/>
      <c r="CY12" s="661"/>
      <c r="CZ12" s="662">
        <v>0.1</v>
      </c>
      <c r="DA12" s="662"/>
      <c r="DB12" s="662"/>
      <c r="DC12" s="662"/>
      <c r="DD12" s="668" t="s">
        <v>233</v>
      </c>
      <c r="DE12" s="660"/>
      <c r="DF12" s="660"/>
      <c r="DG12" s="660"/>
      <c r="DH12" s="660"/>
      <c r="DI12" s="660"/>
      <c r="DJ12" s="660"/>
      <c r="DK12" s="660"/>
      <c r="DL12" s="660"/>
      <c r="DM12" s="660"/>
      <c r="DN12" s="660"/>
      <c r="DO12" s="660"/>
      <c r="DP12" s="661"/>
      <c r="DQ12" s="668">
        <v>8990</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v>50637</v>
      </c>
      <c r="S13" s="660"/>
      <c r="T13" s="660"/>
      <c r="U13" s="660"/>
      <c r="V13" s="660"/>
      <c r="W13" s="660"/>
      <c r="X13" s="660"/>
      <c r="Y13" s="661"/>
      <c r="Z13" s="662">
        <v>0.7</v>
      </c>
      <c r="AA13" s="662"/>
      <c r="AB13" s="662"/>
      <c r="AC13" s="662"/>
      <c r="AD13" s="663">
        <v>50637</v>
      </c>
      <c r="AE13" s="663"/>
      <c r="AF13" s="663"/>
      <c r="AG13" s="663"/>
      <c r="AH13" s="663"/>
      <c r="AI13" s="663"/>
      <c r="AJ13" s="663"/>
      <c r="AK13" s="663"/>
      <c r="AL13" s="664">
        <v>1.1000000000000001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885863</v>
      </c>
      <c r="BH13" s="660"/>
      <c r="BI13" s="660"/>
      <c r="BJ13" s="660"/>
      <c r="BK13" s="660"/>
      <c r="BL13" s="660"/>
      <c r="BM13" s="660"/>
      <c r="BN13" s="661"/>
      <c r="BO13" s="662">
        <v>46.6</v>
      </c>
      <c r="BP13" s="662"/>
      <c r="BQ13" s="662"/>
      <c r="BR13" s="662"/>
      <c r="BS13" s="668" t="s">
        <v>233</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465528</v>
      </c>
      <c r="CS13" s="660"/>
      <c r="CT13" s="660"/>
      <c r="CU13" s="660"/>
      <c r="CV13" s="660"/>
      <c r="CW13" s="660"/>
      <c r="CX13" s="660"/>
      <c r="CY13" s="661"/>
      <c r="CZ13" s="662">
        <v>6.2</v>
      </c>
      <c r="DA13" s="662"/>
      <c r="DB13" s="662"/>
      <c r="DC13" s="662"/>
      <c r="DD13" s="668">
        <v>79958</v>
      </c>
      <c r="DE13" s="660"/>
      <c r="DF13" s="660"/>
      <c r="DG13" s="660"/>
      <c r="DH13" s="660"/>
      <c r="DI13" s="660"/>
      <c r="DJ13" s="660"/>
      <c r="DK13" s="660"/>
      <c r="DL13" s="660"/>
      <c r="DM13" s="660"/>
      <c r="DN13" s="660"/>
      <c r="DO13" s="660"/>
      <c r="DP13" s="661"/>
      <c r="DQ13" s="668">
        <v>397131</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244</v>
      </c>
      <c r="AA14" s="662"/>
      <c r="AB14" s="662"/>
      <c r="AC14" s="662"/>
      <c r="AD14" s="663" t="s">
        <v>233</v>
      </c>
      <c r="AE14" s="663"/>
      <c r="AF14" s="663"/>
      <c r="AG14" s="663"/>
      <c r="AH14" s="663"/>
      <c r="AI14" s="663"/>
      <c r="AJ14" s="663"/>
      <c r="AK14" s="663"/>
      <c r="AL14" s="664" t="s">
        <v>233</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57107</v>
      </c>
      <c r="BH14" s="660"/>
      <c r="BI14" s="660"/>
      <c r="BJ14" s="660"/>
      <c r="BK14" s="660"/>
      <c r="BL14" s="660"/>
      <c r="BM14" s="660"/>
      <c r="BN14" s="661"/>
      <c r="BO14" s="662">
        <v>3</v>
      </c>
      <c r="BP14" s="662"/>
      <c r="BQ14" s="662"/>
      <c r="BR14" s="662"/>
      <c r="BS14" s="668" t="s">
        <v>233</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536674</v>
      </c>
      <c r="CS14" s="660"/>
      <c r="CT14" s="660"/>
      <c r="CU14" s="660"/>
      <c r="CV14" s="660"/>
      <c r="CW14" s="660"/>
      <c r="CX14" s="660"/>
      <c r="CY14" s="661"/>
      <c r="CZ14" s="662">
        <v>7.1</v>
      </c>
      <c r="DA14" s="662"/>
      <c r="DB14" s="662"/>
      <c r="DC14" s="662"/>
      <c r="DD14" s="668">
        <v>2975</v>
      </c>
      <c r="DE14" s="660"/>
      <c r="DF14" s="660"/>
      <c r="DG14" s="660"/>
      <c r="DH14" s="660"/>
      <c r="DI14" s="660"/>
      <c r="DJ14" s="660"/>
      <c r="DK14" s="660"/>
      <c r="DL14" s="660"/>
      <c r="DM14" s="660"/>
      <c r="DN14" s="660"/>
      <c r="DO14" s="660"/>
      <c r="DP14" s="661"/>
      <c r="DQ14" s="668">
        <v>526514</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21736</v>
      </c>
      <c r="S15" s="660"/>
      <c r="T15" s="660"/>
      <c r="U15" s="660"/>
      <c r="V15" s="660"/>
      <c r="W15" s="660"/>
      <c r="X15" s="660"/>
      <c r="Y15" s="661"/>
      <c r="Z15" s="662">
        <v>0.3</v>
      </c>
      <c r="AA15" s="662"/>
      <c r="AB15" s="662"/>
      <c r="AC15" s="662"/>
      <c r="AD15" s="663">
        <v>21736</v>
      </c>
      <c r="AE15" s="663"/>
      <c r="AF15" s="663"/>
      <c r="AG15" s="663"/>
      <c r="AH15" s="663"/>
      <c r="AI15" s="663"/>
      <c r="AJ15" s="663"/>
      <c r="AK15" s="663"/>
      <c r="AL15" s="664">
        <v>0.5</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122901</v>
      </c>
      <c r="BH15" s="660"/>
      <c r="BI15" s="660"/>
      <c r="BJ15" s="660"/>
      <c r="BK15" s="660"/>
      <c r="BL15" s="660"/>
      <c r="BM15" s="660"/>
      <c r="BN15" s="661"/>
      <c r="BO15" s="662">
        <v>6.5</v>
      </c>
      <c r="BP15" s="662"/>
      <c r="BQ15" s="662"/>
      <c r="BR15" s="662"/>
      <c r="BS15" s="668" t="s">
        <v>233</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633859</v>
      </c>
      <c r="CS15" s="660"/>
      <c r="CT15" s="660"/>
      <c r="CU15" s="660"/>
      <c r="CV15" s="660"/>
      <c r="CW15" s="660"/>
      <c r="CX15" s="660"/>
      <c r="CY15" s="661"/>
      <c r="CZ15" s="662">
        <v>8.4</v>
      </c>
      <c r="DA15" s="662"/>
      <c r="DB15" s="662"/>
      <c r="DC15" s="662"/>
      <c r="DD15" s="668">
        <v>18455</v>
      </c>
      <c r="DE15" s="660"/>
      <c r="DF15" s="660"/>
      <c r="DG15" s="660"/>
      <c r="DH15" s="660"/>
      <c r="DI15" s="660"/>
      <c r="DJ15" s="660"/>
      <c r="DK15" s="660"/>
      <c r="DL15" s="660"/>
      <c r="DM15" s="660"/>
      <c r="DN15" s="660"/>
      <c r="DO15" s="660"/>
      <c r="DP15" s="661"/>
      <c r="DQ15" s="668">
        <v>591683</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233</v>
      </c>
      <c r="AA16" s="662"/>
      <c r="AB16" s="662"/>
      <c r="AC16" s="662"/>
      <c r="AD16" s="663" t="s">
        <v>233</v>
      </c>
      <c r="AE16" s="663"/>
      <c r="AF16" s="663"/>
      <c r="AG16" s="663"/>
      <c r="AH16" s="663"/>
      <c r="AI16" s="663"/>
      <c r="AJ16" s="663"/>
      <c r="AK16" s="663"/>
      <c r="AL16" s="664" t="s">
        <v>233</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244</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32186</v>
      </c>
      <c r="CS16" s="660"/>
      <c r="CT16" s="660"/>
      <c r="CU16" s="660"/>
      <c r="CV16" s="660"/>
      <c r="CW16" s="660"/>
      <c r="CX16" s="660"/>
      <c r="CY16" s="661"/>
      <c r="CZ16" s="662">
        <v>0.4</v>
      </c>
      <c r="DA16" s="662"/>
      <c r="DB16" s="662"/>
      <c r="DC16" s="662"/>
      <c r="DD16" s="668" t="s">
        <v>244</v>
      </c>
      <c r="DE16" s="660"/>
      <c r="DF16" s="660"/>
      <c r="DG16" s="660"/>
      <c r="DH16" s="660"/>
      <c r="DI16" s="660"/>
      <c r="DJ16" s="660"/>
      <c r="DK16" s="660"/>
      <c r="DL16" s="660"/>
      <c r="DM16" s="660"/>
      <c r="DN16" s="660"/>
      <c r="DO16" s="660"/>
      <c r="DP16" s="661"/>
      <c r="DQ16" s="668">
        <v>30015</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9075</v>
      </c>
      <c r="S17" s="660"/>
      <c r="T17" s="660"/>
      <c r="U17" s="660"/>
      <c r="V17" s="660"/>
      <c r="W17" s="660"/>
      <c r="X17" s="660"/>
      <c r="Y17" s="661"/>
      <c r="Z17" s="662">
        <v>0.1</v>
      </c>
      <c r="AA17" s="662"/>
      <c r="AB17" s="662"/>
      <c r="AC17" s="662"/>
      <c r="AD17" s="663">
        <v>9075</v>
      </c>
      <c r="AE17" s="663"/>
      <c r="AF17" s="663"/>
      <c r="AG17" s="663"/>
      <c r="AH17" s="663"/>
      <c r="AI17" s="663"/>
      <c r="AJ17" s="663"/>
      <c r="AK17" s="663"/>
      <c r="AL17" s="664">
        <v>0.2</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144</v>
      </c>
      <c r="BP17" s="662"/>
      <c r="BQ17" s="662"/>
      <c r="BR17" s="662"/>
      <c r="BS17" s="668" t="s">
        <v>244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603572</v>
      </c>
      <c r="CS17" s="660"/>
      <c r="CT17" s="660"/>
      <c r="CU17" s="660"/>
      <c r="CV17" s="660"/>
      <c r="CW17" s="660"/>
      <c r="CX17" s="660"/>
      <c r="CY17" s="661"/>
      <c r="CZ17" s="662">
        <v>8</v>
      </c>
      <c r="DA17" s="662"/>
      <c r="DB17" s="662"/>
      <c r="DC17" s="662"/>
      <c r="DD17" s="668" t="s">
        <v>233</v>
      </c>
      <c r="DE17" s="660"/>
      <c r="DF17" s="660"/>
      <c r="DG17" s="660"/>
      <c r="DH17" s="660"/>
      <c r="DI17" s="660"/>
      <c r="DJ17" s="660"/>
      <c r="DK17" s="660"/>
      <c r="DL17" s="660"/>
      <c r="DM17" s="660"/>
      <c r="DN17" s="660"/>
      <c r="DO17" s="660"/>
      <c r="DP17" s="661"/>
      <c r="DQ17" s="668">
        <v>588973</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2523819</v>
      </c>
      <c r="S18" s="660"/>
      <c r="T18" s="660"/>
      <c r="U18" s="660"/>
      <c r="V18" s="660"/>
      <c r="W18" s="660"/>
      <c r="X18" s="660"/>
      <c r="Y18" s="661"/>
      <c r="Z18" s="662">
        <v>33</v>
      </c>
      <c r="AA18" s="662"/>
      <c r="AB18" s="662"/>
      <c r="AC18" s="662"/>
      <c r="AD18" s="663">
        <v>2160451</v>
      </c>
      <c r="AE18" s="663"/>
      <c r="AF18" s="663"/>
      <c r="AG18" s="663"/>
      <c r="AH18" s="663"/>
      <c r="AI18" s="663"/>
      <c r="AJ18" s="663"/>
      <c r="AK18" s="663"/>
      <c r="AL18" s="664">
        <v>47.1</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244</v>
      </c>
      <c r="BH18" s="660"/>
      <c r="BI18" s="660"/>
      <c r="BJ18" s="660"/>
      <c r="BK18" s="660"/>
      <c r="BL18" s="660"/>
      <c r="BM18" s="660"/>
      <c r="BN18" s="661"/>
      <c r="BO18" s="662" t="s">
        <v>244</v>
      </c>
      <c r="BP18" s="662"/>
      <c r="BQ18" s="662"/>
      <c r="BR18" s="662"/>
      <c r="BS18" s="668" t="s">
        <v>233</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144</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2160451</v>
      </c>
      <c r="S19" s="660"/>
      <c r="T19" s="660"/>
      <c r="U19" s="660"/>
      <c r="V19" s="660"/>
      <c r="W19" s="660"/>
      <c r="X19" s="660"/>
      <c r="Y19" s="661"/>
      <c r="Z19" s="662">
        <v>28.3</v>
      </c>
      <c r="AA19" s="662"/>
      <c r="AB19" s="662"/>
      <c r="AC19" s="662"/>
      <c r="AD19" s="663">
        <v>2160451</v>
      </c>
      <c r="AE19" s="663"/>
      <c r="AF19" s="663"/>
      <c r="AG19" s="663"/>
      <c r="AH19" s="663"/>
      <c r="AI19" s="663"/>
      <c r="AJ19" s="663"/>
      <c r="AK19" s="663"/>
      <c r="AL19" s="664">
        <v>47.1</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233</v>
      </c>
      <c r="BP19" s="662"/>
      <c r="BQ19" s="662"/>
      <c r="BR19" s="662"/>
      <c r="BS19" s="668" t="s">
        <v>233</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233</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244</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363368</v>
      </c>
      <c r="S20" s="660"/>
      <c r="T20" s="660"/>
      <c r="U20" s="660"/>
      <c r="V20" s="660"/>
      <c r="W20" s="660"/>
      <c r="X20" s="660"/>
      <c r="Y20" s="661"/>
      <c r="Z20" s="662">
        <v>4.8</v>
      </c>
      <c r="AA20" s="662"/>
      <c r="AB20" s="662"/>
      <c r="AC20" s="662"/>
      <c r="AD20" s="663" t="s">
        <v>233</v>
      </c>
      <c r="AE20" s="663"/>
      <c r="AF20" s="663"/>
      <c r="AG20" s="663"/>
      <c r="AH20" s="663"/>
      <c r="AI20" s="663"/>
      <c r="AJ20" s="663"/>
      <c r="AK20" s="663"/>
      <c r="AL20" s="664" t="s">
        <v>233</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t="s">
        <v>144</v>
      </c>
      <c r="BH20" s="660"/>
      <c r="BI20" s="660"/>
      <c r="BJ20" s="660"/>
      <c r="BK20" s="660"/>
      <c r="BL20" s="660"/>
      <c r="BM20" s="660"/>
      <c r="BN20" s="661"/>
      <c r="BO20" s="662" t="s">
        <v>244</v>
      </c>
      <c r="BP20" s="662"/>
      <c r="BQ20" s="662"/>
      <c r="BR20" s="662"/>
      <c r="BS20" s="668" t="s">
        <v>233</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7507138</v>
      </c>
      <c r="CS20" s="660"/>
      <c r="CT20" s="660"/>
      <c r="CU20" s="660"/>
      <c r="CV20" s="660"/>
      <c r="CW20" s="660"/>
      <c r="CX20" s="660"/>
      <c r="CY20" s="661"/>
      <c r="CZ20" s="662">
        <v>100</v>
      </c>
      <c r="DA20" s="662"/>
      <c r="DB20" s="662"/>
      <c r="DC20" s="662"/>
      <c r="DD20" s="668">
        <v>306331</v>
      </c>
      <c r="DE20" s="660"/>
      <c r="DF20" s="660"/>
      <c r="DG20" s="660"/>
      <c r="DH20" s="660"/>
      <c r="DI20" s="660"/>
      <c r="DJ20" s="660"/>
      <c r="DK20" s="660"/>
      <c r="DL20" s="660"/>
      <c r="DM20" s="660"/>
      <c r="DN20" s="660"/>
      <c r="DO20" s="660"/>
      <c r="DP20" s="661"/>
      <c r="DQ20" s="668">
        <v>5684233</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233</v>
      </c>
      <c r="S21" s="660"/>
      <c r="T21" s="660"/>
      <c r="U21" s="660"/>
      <c r="V21" s="660"/>
      <c r="W21" s="660"/>
      <c r="X21" s="660"/>
      <c r="Y21" s="661"/>
      <c r="Z21" s="662" t="s">
        <v>233</v>
      </c>
      <c r="AA21" s="662"/>
      <c r="AB21" s="662"/>
      <c r="AC21" s="662"/>
      <c r="AD21" s="663" t="s">
        <v>233</v>
      </c>
      <c r="AE21" s="663"/>
      <c r="AF21" s="663"/>
      <c r="AG21" s="663"/>
      <c r="AH21" s="663"/>
      <c r="AI21" s="663"/>
      <c r="AJ21" s="663"/>
      <c r="AK21" s="663"/>
      <c r="AL21" s="664" t="s">
        <v>233</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144</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4887727</v>
      </c>
      <c r="S22" s="660"/>
      <c r="T22" s="660"/>
      <c r="U22" s="660"/>
      <c r="V22" s="660"/>
      <c r="W22" s="660"/>
      <c r="X22" s="660"/>
      <c r="Y22" s="661"/>
      <c r="Z22" s="662">
        <v>64</v>
      </c>
      <c r="AA22" s="662"/>
      <c r="AB22" s="662"/>
      <c r="AC22" s="662"/>
      <c r="AD22" s="663">
        <v>4524359</v>
      </c>
      <c r="AE22" s="663"/>
      <c r="AF22" s="663"/>
      <c r="AG22" s="663"/>
      <c r="AH22" s="663"/>
      <c r="AI22" s="663"/>
      <c r="AJ22" s="663"/>
      <c r="AK22" s="663"/>
      <c r="AL22" s="664">
        <v>98.6</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144</v>
      </c>
      <c r="BP22" s="662"/>
      <c r="BQ22" s="662"/>
      <c r="BR22" s="662"/>
      <c r="BS22" s="668" t="s">
        <v>233</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2263</v>
      </c>
      <c r="S23" s="660"/>
      <c r="T23" s="660"/>
      <c r="U23" s="660"/>
      <c r="V23" s="660"/>
      <c r="W23" s="660"/>
      <c r="X23" s="660"/>
      <c r="Y23" s="661"/>
      <c r="Z23" s="662">
        <v>0</v>
      </c>
      <c r="AA23" s="662"/>
      <c r="AB23" s="662"/>
      <c r="AC23" s="662"/>
      <c r="AD23" s="663">
        <v>2263</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233</v>
      </c>
      <c r="BP23" s="662"/>
      <c r="BQ23" s="662"/>
      <c r="BR23" s="662"/>
      <c r="BS23" s="668" t="s">
        <v>233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119076</v>
      </c>
      <c r="S24" s="660"/>
      <c r="T24" s="660"/>
      <c r="U24" s="660"/>
      <c r="V24" s="660"/>
      <c r="W24" s="660"/>
      <c r="X24" s="660"/>
      <c r="Y24" s="661"/>
      <c r="Z24" s="662">
        <v>1.6</v>
      </c>
      <c r="AA24" s="662"/>
      <c r="AB24" s="662"/>
      <c r="AC24" s="662"/>
      <c r="AD24" s="663" t="s">
        <v>233</v>
      </c>
      <c r="AE24" s="663"/>
      <c r="AF24" s="663"/>
      <c r="AG24" s="663"/>
      <c r="AH24" s="663"/>
      <c r="AI24" s="663"/>
      <c r="AJ24" s="663"/>
      <c r="AK24" s="663"/>
      <c r="AL24" s="664" t="s">
        <v>233</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244</v>
      </c>
      <c r="BP24" s="662"/>
      <c r="BQ24" s="662"/>
      <c r="BR24" s="662"/>
      <c r="BS24" s="668" t="s">
        <v>233</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3382724</v>
      </c>
      <c r="CS24" s="649"/>
      <c r="CT24" s="649"/>
      <c r="CU24" s="649"/>
      <c r="CV24" s="649"/>
      <c r="CW24" s="649"/>
      <c r="CX24" s="649"/>
      <c r="CY24" s="650"/>
      <c r="CZ24" s="653">
        <v>45.1</v>
      </c>
      <c r="DA24" s="654"/>
      <c r="DB24" s="654"/>
      <c r="DC24" s="673"/>
      <c r="DD24" s="692">
        <v>2378405</v>
      </c>
      <c r="DE24" s="649"/>
      <c r="DF24" s="649"/>
      <c r="DG24" s="649"/>
      <c r="DH24" s="649"/>
      <c r="DI24" s="649"/>
      <c r="DJ24" s="649"/>
      <c r="DK24" s="650"/>
      <c r="DL24" s="692">
        <v>2332535</v>
      </c>
      <c r="DM24" s="649"/>
      <c r="DN24" s="649"/>
      <c r="DO24" s="649"/>
      <c r="DP24" s="649"/>
      <c r="DQ24" s="649"/>
      <c r="DR24" s="649"/>
      <c r="DS24" s="649"/>
      <c r="DT24" s="649"/>
      <c r="DU24" s="649"/>
      <c r="DV24" s="650"/>
      <c r="DW24" s="653">
        <v>48.1</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127414</v>
      </c>
      <c r="S25" s="660"/>
      <c r="T25" s="660"/>
      <c r="U25" s="660"/>
      <c r="V25" s="660"/>
      <c r="W25" s="660"/>
      <c r="X25" s="660"/>
      <c r="Y25" s="661"/>
      <c r="Z25" s="662">
        <v>1.7</v>
      </c>
      <c r="AA25" s="662"/>
      <c r="AB25" s="662"/>
      <c r="AC25" s="662"/>
      <c r="AD25" s="663">
        <v>47602</v>
      </c>
      <c r="AE25" s="663"/>
      <c r="AF25" s="663"/>
      <c r="AG25" s="663"/>
      <c r="AH25" s="663"/>
      <c r="AI25" s="663"/>
      <c r="AJ25" s="663"/>
      <c r="AK25" s="663"/>
      <c r="AL25" s="664">
        <v>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244</v>
      </c>
      <c r="BH25" s="660"/>
      <c r="BI25" s="660"/>
      <c r="BJ25" s="660"/>
      <c r="BK25" s="660"/>
      <c r="BL25" s="660"/>
      <c r="BM25" s="660"/>
      <c r="BN25" s="661"/>
      <c r="BO25" s="662" t="s">
        <v>233</v>
      </c>
      <c r="BP25" s="662"/>
      <c r="BQ25" s="662"/>
      <c r="BR25" s="662"/>
      <c r="BS25" s="668" t="s">
        <v>244</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1553783</v>
      </c>
      <c r="CS25" s="695"/>
      <c r="CT25" s="695"/>
      <c r="CU25" s="695"/>
      <c r="CV25" s="695"/>
      <c r="CW25" s="695"/>
      <c r="CX25" s="695"/>
      <c r="CY25" s="696"/>
      <c r="CZ25" s="664">
        <v>20.7</v>
      </c>
      <c r="DA25" s="693"/>
      <c r="DB25" s="693"/>
      <c r="DC25" s="697"/>
      <c r="DD25" s="668">
        <v>1426602</v>
      </c>
      <c r="DE25" s="695"/>
      <c r="DF25" s="695"/>
      <c r="DG25" s="695"/>
      <c r="DH25" s="695"/>
      <c r="DI25" s="695"/>
      <c r="DJ25" s="695"/>
      <c r="DK25" s="696"/>
      <c r="DL25" s="668">
        <v>1381145</v>
      </c>
      <c r="DM25" s="695"/>
      <c r="DN25" s="695"/>
      <c r="DO25" s="695"/>
      <c r="DP25" s="695"/>
      <c r="DQ25" s="695"/>
      <c r="DR25" s="695"/>
      <c r="DS25" s="695"/>
      <c r="DT25" s="695"/>
      <c r="DU25" s="695"/>
      <c r="DV25" s="696"/>
      <c r="DW25" s="664">
        <v>28.5</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60785</v>
      </c>
      <c r="S26" s="660"/>
      <c r="T26" s="660"/>
      <c r="U26" s="660"/>
      <c r="V26" s="660"/>
      <c r="W26" s="660"/>
      <c r="X26" s="660"/>
      <c r="Y26" s="661"/>
      <c r="Z26" s="662">
        <v>0.8</v>
      </c>
      <c r="AA26" s="662"/>
      <c r="AB26" s="662"/>
      <c r="AC26" s="662"/>
      <c r="AD26" s="663" t="s">
        <v>244</v>
      </c>
      <c r="AE26" s="663"/>
      <c r="AF26" s="663"/>
      <c r="AG26" s="663"/>
      <c r="AH26" s="663"/>
      <c r="AI26" s="663"/>
      <c r="AJ26" s="663"/>
      <c r="AK26" s="663"/>
      <c r="AL26" s="664" t="s">
        <v>233</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233</v>
      </c>
      <c r="BP26" s="662"/>
      <c r="BQ26" s="662"/>
      <c r="BR26" s="662"/>
      <c r="BS26" s="668" t="s">
        <v>244</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1026470</v>
      </c>
      <c r="CS26" s="660"/>
      <c r="CT26" s="660"/>
      <c r="CU26" s="660"/>
      <c r="CV26" s="660"/>
      <c r="CW26" s="660"/>
      <c r="CX26" s="660"/>
      <c r="CY26" s="661"/>
      <c r="CZ26" s="664">
        <v>13.7</v>
      </c>
      <c r="DA26" s="693"/>
      <c r="DB26" s="693"/>
      <c r="DC26" s="697"/>
      <c r="DD26" s="668">
        <v>903388</v>
      </c>
      <c r="DE26" s="660"/>
      <c r="DF26" s="660"/>
      <c r="DG26" s="660"/>
      <c r="DH26" s="660"/>
      <c r="DI26" s="660"/>
      <c r="DJ26" s="660"/>
      <c r="DK26" s="661"/>
      <c r="DL26" s="668" t="s">
        <v>233</v>
      </c>
      <c r="DM26" s="660"/>
      <c r="DN26" s="660"/>
      <c r="DO26" s="660"/>
      <c r="DP26" s="660"/>
      <c r="DQ26" s="660"/>
      <c r="DR26" s="660"/>
      <c r="DS26" s="660"/>
      <c r="DT26" s="660"/>
      <c r="DU26" s="660"/>
      <c r="DV26" s="661"/>
      <c r="DW26" s="664" t="s">
        <v>233</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686609</v>
      </c>
      <c r="S27" s="660"/>
      <c r="T27" s="660"/>
      <c r="U27" s="660"/>
      <c r="V27" s="660"/>
      <c r="W27" s="660"/>
      <c r="X27" s="660"/>
      <c r="Y27" s="661"/>
      <c r="Z27" s="662">
        <v>9</v>
      </c>
      <c r="AA27" s="662"/>
      <c r="AB27" s="662"/>
      <c r="AC27" s="662"/>
      <c r="AD27" s="663" t="s">
        <v>233</v>
      </c>
      <c r="AE27" s="663"/>
      <c r="AF27" s="663"/>
      <c r="AG27" s="663"/>
      <c r="AH27" s="663"/>
      <c r="AI27" s="663"/>
      <c r="AJ27" s="663"/>
      <c r="AK27" s="663"/>
      <c r="AL27" s="664" t="s">
        <v>233</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1901455</v>
      </c>
      <c r="BH27" s="660"/>
      <c r="BI27" s="660"/>
      <c r="BJ27" s="660"/>
      <c r="BK27" s="660"/>
      <c r="BL27" s="660"/>
      <c r="BM27" s="660"/>
      <c r="BN27" s="661"/>
      <c r="BO27" s="662">
        <v>100</v>
      </c>
      <c r="BP27" s="662"/>
      <c r="BQ27" s="662"/>
      <c r="BR27" s="662"/>
      <c r="BS27" s="668">
        <v>12329</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1225369</v>
      </c>
      <c r="CS27" s="695"/>
      <c r="CT27" s="695"/>
      <c r="CU27" s="695"/>
      <c r="CV27" s="695"/>
      <c r="CW27" s="695"/>
      <c r="CX27" s="695"/>
      <c r="CY27" s="696"/>
      <c r="CZ27" s="664">
        <v>16.3</v>
      </c>
      <c r="DA27" s="693"/>
      <c r="DB27" s="693"/>
      <c r="DC27" s="697"/>
      <c r="DD27" s="668">
        <v>362830</v>
      </c>
      <c r="DE27" s="695"/>
      <c r="DF27" s="695"/>
      <c r="DG27" s="695"/>
      <c r="DH27" s="695"/>
      <c r="DI27" s="695"/>
      <c r="DJ27" s="695"/>
      <c r="DK27" s="696"/>
      <c r="DL27" s="668">
        <v>362417</v>
      </c>
      <c r="DM27" s="695"/>
      <c r="DN27" s="695"/>
      <c r="DO27" s="695"/>
      <c r="DP27" s="695"/>
      <c r="DQ27" s="695"/>
      <c r="DR27" s="695"/>
      <c r="DS27" s="695"/>
      <c r="DT27" s="695"/>
      <c r="DU27" s="695"/>
      <c r="DV27" s="696"/>
      <c r="DW27" s="664">
        <v>7.5</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233</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603572</v>
      </c>
      <c r="CS28" s="660"/>
      <c r="CT28" s="660"/>
      <c r="CU28" s="660"/>
      <c r="CV28" s="660"/>
      <c r="CW28" s="660"/>
      <c r="CX28" s="660"/>
      <c r="CY28" s="661"/>
      <c r="CZ28" s="664">
        <v>8</v>
      </c>
      <c r="DA28" s="693"/>
      <c r="DB28" s="693"/>
      <c r="DC28" s="697"/>
      <c r="DD28" s="668">
        <v>588973</v>
      </c>
      <c r="DE28" s="660"/>
      <c r="DF28" s="660"/>
      <c r="DG28" s="660"/>
      <c r="DH28" s="660"/>
      <c r="DI28" s="660"/>
      <c r="DJ28" s="660"/>
      <c r="DK28" s="661"/>
      <c r="DL28" s="668">
        <v>588973</v>
      </c>
      <c r="DM28" s="660"/>
      <c r="DN28" s="660"/>
      <c r="DO28" s="660"/>
      <c r="DP28" s="660"/>
      <c r="DQ28" s="660"/>
      <c r="DR28" s="660"/>
      <c r="DS28" s="660"/>
      <c r="DT28" s="660"/>
      <c r="DU28" s="660"/>
      <c r="DV28" s="661"/>
      <c r="DW28" s="664">
        <v>12.2</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519768</v>
      </c>
      <c r="S29" s="660"/>
      <c r="T29" s="660"/>
      <c r="U29" s="660"/>
      <c r="V29" s="660"/>
      <c r="W29" s="660"/>
      <c r="X29" s="660"/>
      <c r="Y29" s="661"/>
      <c r="Z29" s="662">
        <v>6.8</v>
      </c>
      <c r="AA29" s="662"/>
      <c r="AB29" s="662"/>
      <c r="AC29" s="662"/>
      <c r="AD29" s="663" t="s">
        <v>233</v>
      </c>
      <c r="AE29" s="663"/>
      <c r="AF29" s="663"/>
      <c r="AG29" s="663"/>
      <c r="AH29" s="663"/>
      <c r="AI29" s="663"/>
      <c r="AJ29" s="663"/>
      <c r="AK29" s="663"/>
      <c r="AL29" s="664" t="s">
        <v>244</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64</v>
      </c>
      <c r="CG29" s="675"/>
      <c r="CH29" s="675"/>
      <c r="CI29" s="675"/>
      <c r="CJ29" s="675"/>
      <c r="CK29" s="675"/>
      <c r="CL29" s="675"/>
      <c r="CM29" s="675"/>
      <c r="CN29" s="675"/>
      <c r="CO29" s="675"/>
      <c r="CP29" s="675"/>
      <c r="CQ29" s="676"/>
      <c r="CR29" s="659">
        <v>603264</v>
      </c>
      <c r="CS29" s="695"/>
      <c r="CT29" s="695"/>
      <c r="CU29" s="695"/>
      <c r="CV29" s="695"/>
      <c r="CW29" s="695"/>
      <c r="CX29" s="695"/>
      <c r="CY29" s="696"/>
      <c r="CZ29" s="664">
        <v>8</v>
      </c>
      <c r="DA29" s="693"/>
      <c r="DB29" s="693"/>
      <c r="DC29" s="697"/>
      <c r="DD29" s="668">
        <v>588665</v>
      </c>
      <c r="DE29" s="695"/>
      <c r="DF29" s="695"/>
      <c r="DG29" s="695"/>
      <c r="DH29" s="695"/>
      <c r="DI29" s="695"/>
      <c r="DJ29" s="695"/>
      <c r="DK29" s="696"/>
      <c r="DL29" s="668">
        <v>588665</v>
      </c>
      <c r="DM29" s="695"/>
      <c r="DN29" s="695"/>
      <c r="DO29" s="695"/>
      <c r="DP29" s="695"/>
      <c r="DQ29" s="695"/>
      <c r="DR29" s="695"/>
      <c r="DS29" s="695"/>
      <c r="DT29" s="695"/>
      <c r="DU29" s="695"/>
      <c r="DV29" s="696"/>
      <c r="DW29" s="664">
        <v>12.1</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66755</v>
      </c>
      <c r="S30" s="660"/>
      <c r="T30" s="660"/>
      <c r="U30" s="660"/>
      <c r="V30" s="660"/>
      <c r="W30" s="660"/>
      <c r="X30" s="660"/>
      <c r="Y30" s="661"/>
      <c r="Z30" s="662">
        <v>0.9</v>
      </c>
      <c r="AA30" s="662"/>
      <c r="AB30" s="662"/>
      <c r="AC30" s="662"/>
      <c r="AD30" s="663">
        <v>6232</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98.7</v>
      </c>
      <c r="BH30" s="720"/>
      <c r="BI30" s="720"/>
      <c r="BJ30" s="720"/>
      <c r="BK30" s="720"/>
      <c r="BL30" s="720"/>
      <c r="BM30" s="654">
        <v>94.6</v>
      </c>
      <c r="BN30" s="720"/>
      <c r="BO30" s="720"/>
      <c r="BP30" s="720"/>
      <c r="BQ30" s="721"/>
      <c r="BR30" s="719">
        <v>98.6</v>
      </c>
      <c r="BS30" s="720"/>
      <c r="BT30" s="720"/>
      <c r="BU30" s="720"/>
      <c r="BV30" s="720"/>
      <c r="BW30" s="720"/>
      <c r="BX30" s="654">
        <v>94.6</v>
      </c>
      <c r="BY30" s="720"/>
      <c r="BZ30" s="720"/>
      <c r="CA30" s="720"/>
      <c r="CB30" s="721"/>
      <c r="CD30" s="724"/>
      <c r="CE30" s="725"/>
      <c r="CF30" s="674" t="s">
        <v>310</v>
      </c>
      <c r="CG30" s="675"/>
      <c r="CH30" s="675"/>
      <c r="CI30" s="675"/>
      <c r="CJ30" s="675"/>
      <c r="CK30" s="675"/>
      <c r="CL30" s="675"/>
      <c r="CM30" s="675"/>
      <c r="CN30" s="675"/>
      <c r="CO30" s="675"/>
      <c r="CP30" s="675"/>
      <c r="CQ30" s="676"/>
      <c r="CR30" s="659">
        <v>543443</v>
      </c>
      <c r="CS30" s="660"/>
      <c r="CT30" s="660"/>
      <c r="CU30" s="660"/>
      <c r="CV30" s="660"/>
      <c r="CW30" s="660"/>
      <c r="CX30" s="660"/>
      <c r="CY30" s="661"/>
      <c r="CZ30" s="664">
        <v>7.2</v>
      </c>
      <c r="DA30" s="693"/>
      <c r="DB30" s="693"/>
      <c r="DC30" s="697"/>
      <c r="DD30" s="668">
        <v>530271</v>
      </c>
      <c r="DE30" s="660"/>
      <c r="DF30" s="660"/>
      <c r="DG30" s="660"/>
      <c r="DH30" s="660"/>
      <c r="DI30" s="660"/>
      <c r="DJ30" s="660"/>
      <c r="DK30" s="661"/>
      <c r="DL30" s="668">
        <v>530271</v>
      </c>
      <c r="DM30" s="660"/>
      <c r="DN30" s="660"/>
      <c r="DO30" s="660"/>
      <c r="DP30" s="660"/>
      <c r="DQ30" s="660"/>
      <c r="DR30" s="660"/>
      <c r="DS30" s="660"/>
      <c r="DT30" s="660"/>
      <c r="DU30" s="660"/>
      <c r="DV30" s="661"/>
      <c r="DW30" s="664">
        <v>10.9</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38271</v>
      </c>
      <c r="S31" s="660"/>
      <c r="T31" s="660"/>
      <c r="U31" s="660"/>
      <c r="V31" s="660"/>
      <c r="W31" s="660"/>
      <c r="X31" s="660"/>
      <c r="Y31" s="661"/>
      <c r="Z31" s="662">
        <v>0.5</v>
      </c>
      <c r="AA31" s="662"/>
      <c r="AB31" s="662"/>
      <c r="AC31" s="662"/>
      <c r="AD31" s="663" t="s">
        <v>233</v>
      </c>
      <c r="AE31" s="663"/>
      <c r="AF31" s="663"/>
      <c r="AG31" s="663"/>
      <c r="AH31" s="663"/>
      <c r="AI31" s="663"/>
      <c r="AJ31" s="663"/>
      <c r="AK31" s="663"/>
      <c r="AL31" s="664" t="s">
        <v>144</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v>
      </c>
      <c r="BH31" s="695"/>
      <c r="BI31" s="695"/>
      <c r="BJ31" s="695"/>
      <c r="BK31" s="695"/>
      <c r="BL31" s="695"/>
      <c r="BM31" s="665">
        <v>96</v>
      </c>
      <c r="BN31" s="717"/>
      <c r="BO31" s="717"/>
      <c r="BP31" s="717"/>
      <c r="BQ31" s="718"/>
      <c r="BR31" s="716">
        <v>98.9</v>
      </c>
      <c r="BS31" s="695"/>
      <c r="BT31" s="695"/>
      <c r="BU31" s="695"/>
      <c r="BV31" s="695"/>
      <c r="BW31" s="695"/>
      <c r="BX31" s="665">
        <v>96</v>
      </c>
      <c r="BY31" s="717"/>
      <c r="BZ31" s="717"/>
      <c r="CA31" s="717"/>
      <c r="CB31" s="718"/>
      <c r="CD31" s="724"/>
      <c r="CE31" s="725"/>
      <c r="CF31" s="674" t="s">
        <v>314</v>
      </c>
      <c r="CG31" s="675"/>
      <c r="CH31" s="675"/>
      <c r="CI31" s="675"/>
      <c r="CJ31" s="675"/>
      <c r="CK31" s="675"/>
      <c r="CL31" s="675"/>
      <c r="CM31" s="675"/>
      <c r="CN31" s="675"/>
      <c r="CO31" s="675"/>
      <c r="CP31" s="675"/>
      <c r="CQ31" s="676"/>
      <c r="CR31" s="659">
        <v>59821</v>
      </c>
      <c r="CS31" s="695"/>
      <c r="CT31" s="695"/>
      <c r="CU31" s="695"/>
      <c r="CV31" s="695"/>
      <c r="CW31" s="695"/>
      <c r="CX31" s="695"/>
      <c r="CY31" s="696"/>
      <c r="CZ31" s="664">
        <v>0.8</v>
      </c>
      <c r="DA31" s="693"/>
      <c r="DB31" s="693"/>
      <c r="DC31" s="697"/>
      <c r="DD31" s="668">
        <v>58394</v>
      </c>
      <c r="DE31" s="695"/>
      <c r="DF31" s="695"/>
      <c r="DG31" s="695"/>
      <c r="DH31" s="695"/>
      <c r="DI31" s="695"/>
      <c r="DJ31" s="695"/>
      <c r="DK31" s="696"/>
      <c r="DL31" s="668">
        <v>58394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611154</v>
      </c>
      <c r="S32" s="660"/>
      <c r="T32" s="660"/>
      <c r="U32" s="660"/>
      <c r="V32" s="660"/>
      <c r="W32" s="660"/>
      <c r="X32" s="660"/>
      <c r="Y32" s="661"/>
      <c r="Z32" s="662">
        <v>8</v>
      </c>
      <c r="AA32" s="662"/>
      <c r="AB32" s="662"/>
      <c r="AC32" s="662"/>
      <c r="AD32" s="663" t="s">
        <v>144</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98.3</v>
      </c>
      <c r="BH32" s="729"/>
      <c r="BI32" s="729"/>
      <c r="BJ32" s="729"/>
      <c r="BK32" s="729"/>
      <c r="BL32" s="729"/>
      <c r="BM32" s="730">
        <v>92.6</v>
      </c>
      <c r="BN32" s="729"/>
      <c r="BO32" s="729"/>
      <c r="BP32" s="729"/>
      <c r="BQ32" s="731"/>
      <c r="BR32" s="728">
        <v>98.1</v>
      </c>
      <c r="BS32" s="729"/>
      <c r="BT32" s="729"/>
      <c r="BU32" s="729"/>
      <c r="BV32" s="729"/>
      <c r="BW32" s="729"/>
      <c r="BX32" s="730">
        <v>92.6</v>
      </c>
      <c r="BY32" s="729"/>
      <c r="BZ32" s="729"/>
      <c r="CA32" s="729"/>
      <c r="CB32" s="731"/>
      <c r="CD32" s="726"/>
      <c r="CE32" s="727"/>
      <c r="CF32" s="674" t="s">
        <v>317</v>
      </c>
      <c r="CG32" s="675"/>
      <c r="CH32" s="675"/>
      <c r="CI32" s="675"/>
      <c r="CJ32" s="675"/>
      <c r="CK32" s="675"/>
      <c r="CL32" s="675"/>
      <c r="CM32" s="675"/>
      <c r="CN32" s="675"/>
      <c r="CO32" s="675"/>
      <c r="CP32" s="675"/>
      <c r="CQ32" s="676"/>
      <c r="CR32" s="659">
        <v>308</v>
      </c>
      <c r="CS32" s="660"/>
      <c r="CT32" s="660"/>
      <c r="CU32" s="660"/>
      <c r="CV32" s="660"/>
      <c r="CW32" s="660"/>
      <c r="CX32" s="660"/>
      <c r="CY32" s="661"/>
      <c r="CZ32" s="664">
        <v>0</v>
      </c>
      <c r="DA32" s="693"/>
      <c r="DB32" s="693"/>
      <c r="DC32" s="697"/>
      <c r="DD32" s="668">
        <v>308</v>
      </c>
      <c r="DE32" s="660"/>
      <c r="DF32" s="660"/>
      <c r="DG32" s="660"/>
      <c r="DH32" s="660"/>
      <c r="DI32" s="660"/>
      <c r="DJ32" s="660"/>
      <c r="DK32" s="661"/>
      <c r="DL32" s="668">
        <v>308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38903</v>
      </c>
      <c r="S33" s="660"/>
      <c r="T33" s="660"/>
      <c r="U33" s="660"/>
      <c r="V33" s="660"/>
      <c r="W33" s="660"/>
      <c r="X33" s="660"/>
      <c r="Y33" s="661"/>
      <c r="Z33" s="662">
        <v>0.5</v>
      </c>
      <c r="AA33" s="662"/>
      <c r="AB33" s="662"/>
      <c r="AC33" s="662"/>
      <c r="AD33" s="663" t="s">
        <v>233</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3785897</v>
      </c>
      <c r="CS33" s="695"/>
      <c r="CT33" s="695"/>
      <c r="CU33" s="695"/>
      <c r="CV33" s="695"/>
      <c r="CW33" s="695"/>
      <c r="CX33" s="695"/>
      <c r="CY33" s="696"/>
      <c r="CZ33" s="664">
        <v>50.4</v>
      </c>
      <c r="DA33" s="693"/>
      <c r="DB33" s="693"/>
      <c r="DC33" s="697"/>
      <c r="DD33" s="668">
        <v>3169584</v>
      </c>
      <c r="DE33" s="695"/>
      <c r="DF33" s="695"/>
      <c r="DG33" s="695"/>
      <c r="DH33" s="695"/>
      <c r="DI33" s="695"/>
      <c r="DJ33" s="695"/>
      <c r="DK33" s="696"/>
      <c r="DL33" s="668">
        <v>2464076</v>
      </c>
      <c r="DM33" s="695"/>
      <c r="DN33" s="695"/>
      <c r="DO33" s="695"/>
      <c r="DP33" s="695"/>
      <c r="DQ33" s="695"/>
      <c r="DR33" s="695"/>
      <c r="DS33" s="695"/>
      <c r="DT33" s="695"/>
      <c r="DU33" s="695"/>
      <c r="DV33" s="696"/>
      <c r="DW33" s="664">
        <v>50.9</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139948</v>
      </c>
      <c r="S34" s="660"/>
      <c r="T34" s="660"/>
      <c r="U34" s="660"/>
      <c r="V34" s="660"/>
      <c r="W34" s="660"/>
      <c r="X34" s="660"/>
      <c r="Y34" s="661"/>
      <c r="Z34" s="662">
        <v>1.8</v>
      </c>
      <c r="AA34" s="662"/>
      <c r="AB34" s="662"/>
      <c r="AC34" s="662"/>
      <c r="AD34" s="663">
        <v>8836</v>
      </c>
      <c r="AE34" s="663"/>
      <c r="AF34" s="663"/>
      <c r="AG34" s="663"/>
      <c r="AH34" s="663"/>
      <c r="AI34" s="663"/>
      <c r="AJ34" s="663"/>
      <c r="AK34" s="663"/>
      <c r="AL34" s="664">
        <v>0.2</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1105725</v>
      </c>
      <c r="CS34" s="660"/>
      <c r="CT34" s="660"/>
      <c r="CU34" s="660"/>
      <c r="CV34" s="660"/>
      <c r="CW34" s="660"/>
      <c r="CX34" s="660"/>
      <c r="CY34" s="661"/>
      <c r="CZ34" s="664">
        <v>14.7</v>
      </c>
      <c r="DA34" s="693"/>
      <c r="DB34" s="693"/>
      <c r="DC34" s="697"/>
      <c r="DD34" s="668">
        <v>864118</v>
      </c>
      <c r="DE34" s="660"/>
      <c r="DF34" s="660"/>
      <c r="DG34" s="660"/>
      <c r="DH34" s="660"/>
      <c r="DI34" s="660"/>
      <c r="DJ34" s="660"/>
      <c r="DK34" s="661"/>
      <c r="DL34" s="668">
        <v>473680</v>
      </c>
      <c r="DM34" s="660"/>
      <c r="DN34" s="660"/>
      <c r="DO34" s="660"/>
      <c r="DP34" s="660"/>
      <c r="DQ34" s="660"/>
      <c r="DR34" s="660"/>
      <c r="DS34" s="660"/>
      <c r="DT34" s="660"/>
      <c r="DU34" s="660"/>
      <c r="DV34" s="661"/>
      <c r="DW34" s="664">
        <v>9.8000000000000007</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343400</v>
      </c>
      <c r="S35" s="660"/>
      <c r="T35" s="660"/>
      <c r="U35" s="660"/>
      <c r="V35" s="660"/>
      <c r="W35" s="660"/>
      <c r="X35" s="660"/>
      <c r="Y35" s="661"/>
      <c r="Z35" s="662">
        <v>4.5</v>
      </c>
      <c r="AA35" s="662"/>
      <c r="AB35" s="662"/>
      <c r="AC35" s="662"/>
      <c r="AD35" s="663" t="s">
        <v>244</v>
      </c>
      <c r="AE35" s="663"/>
      <c r="AF35" s="663"/>
      <c r="AG35" s="663"/>
      <c r="AH35" s="663"/>
      <c r="AI35" s="663"/>
      <c r="AJ35" s="663"/>
      <c r="AK35" s="663"/>
      <c r="AL35" s="664" t="s">
        <v>233</v>
      </c>
      <c r="AM35" s="665"/>
      <c r="AN35" s="665"/>
      <c r="AO35" s="666"/>
      <c r="AP35" s="214"/>
      <c r="AQ35" s="732" t="s">
        <v>325</v>
      </c>
      <c r="AR35" s="733"/>
      <c r="AS35" s="733"/>
      <c r="AT35" s="733"/>
      <c r="AU35" s="733"/>
      <c r="AV35" s="733"/>
      <c r="AW35" s="733"/>
      <c r="AX35" s="733"/>
      <c r="AY35" s="734"/>
      <c r="AZ35" s="648">
        <v>1511724</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116892</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5752</v>
      </c>
      <c r="CS35" s="695"/>
      <c r="CT35" s="695"/>
      <c r="CU35" s="695"/>
      <c r="CV35" s="695"/>
      <c r="CW35" s="695"/>
      <c r="CX35" s="695"/>
      <c r="CY35" s="696"/>
      <c r="CZ35" s="664">
        <v>0.1</v>
      </c>
      <c r="DA35" s="693"/>
      <c r="DB35" s="693"/>
      <c r="DC35" s="697"/>
      <c r="DD35" s="668">
        <v>5003</v>
      </c>
      <c r="DE35" s="695"/>
      <c r="DF35" s="695"/>
      <c r="DG35" s="695"/>
      <c r="DH35" s="695"/>
      <c r="DI35" s="695"/>
      <c r="DJ35" s="695"/>
      <c r="DK35" s="696"/>
      <c r="DL35" s="668">
        <v>5003</v>
      </c>
      <c r="DM35" s="695"/>
      <c r="DN35" s="695"/>
      <c r="DO35" s="695"/>
      <c r="DP35" s="695"/>
      <c r="DQ35" s="695"/>
      <c r="DR35" s="695"/>
      <c r="DS35" s="695"/>
      <c r="DT35" s="695"/>
      <c r="DU35" s="695"/>
      <c r="DV35" s="696"/>
      <c r="DW35" s="664">
        <v>0.1</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233</v>
      </c>
      <c r="AA36" s="662"/>
      <c r="AB36" s="662"/>
      <c r="AC36" s="662"/>
      <c r="AD36" s="663" t="s">
        <v>233</v>
      </c>
      <c r="AE36" s="663"/>
      <c r="AF36" s="663"/>
      <c r="AG36" s="663"/>
      <c r="AH36" s="663"/>
      <c r="AI36" s="663"/>
      <c r="AJ36" s="663"/>
      <c r="AK36" s="663"/>
      <c r="AL36" s="664" t="s">
        <v>233</v>
      </c>
      <c r="AM36" s="665"/>
      <c r="AN36" s="665"/>
      <c r="AO36" s="666"/>
      <c r="AQ36" s="736" t="s">
        <v>329</v>
      </c>
      <c r="AR36" s="737"/>
      <c r="AS36" s="737"/>
      <c r="AT36" s="737"/>
      <c r="AU36" s="737"/>
      <c r="AV36" s="737"/>
      <c r="AW36" s="737"/>
      <c r="AX36" s="737"/>
      <c r="AY36" s="738"/>
      <c r="AZ36" s="659">
        <v>547999</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85293</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1846579</v>
      </c>
      <c r="CS36" s="660"/>
      <c r="CT36" s="660"/>
      <c r="CU36" s="660"/>
      <c r="CV36" s="660"/>
      <c r="CW36" s="660"/>
      <c r="CX36" s="660"/>
      <c r="CY36" s="661"/>
      <c r="CZ36" s="664">
        <v>24.6</v>
      </c>
      <c r="DA36" s="693"/>
      <c r="DB36" s="693"/>
      <c r="DC36" s="697"/>
      <c r="DD36" s="668">
        <v>1723018</v>
      </c>
      <c r="DE36" s="660"/>
      <c r="DF36" s="660"/>
      <c r="DG36" s="660"/>
      <c r="DH36" s="660"/>
      <c r="DI36" s="660"/>
      <c r="DJ36" s="660"/>
      <c r="DK36" s="661"/>
      <c r="DL36" s="668">
        <v>1438594</v>
      </c>
      <c r="DM36" s="660"/>
      <c r="DN36" s="660"/>
      <c r="DO36" s="660"/>
      <c r="DP36" s="660"/>
      <c r="DQ36" s="660"/>
      <c r="DR36" s="660"/>
      <c r="DS36" s="660"/>
      <c r="DT36" s="660"/>
      <c r="DU36" s="660"/>
      <c r="DV36" s="661"/>
      <c r="DW36" s="664">
        <v>29.7</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255800</v>
      </c>
      <c r="S37" s="660"/>
      <c r="T37" s="660"/>
      <c r="U37" s="660"/>
      <c r="V37" s="660"/>
      <c r="W37" s="660"/>
      <c r="X37" s="660"/>
      <c r="Y37" s="661"/>
      <c r="Z37" s="662">
        <v>3.3</v>
      </c>
      <c r="AA37" s="662"/>
      <c r="AB37" s="662"/>
      <c r="AC37" s="662"/>
      <c r="AD37" s="663" t="s">
        <v>244</v>
      </c>
      <c r="AE37" s="663"/>
      <c r="AF37" s="663"/>
      <c r="AG37" s="663"/>
      <c r="AH37" s="663"/>
      <c r="AI37" s="663"/>
      <c r="AJ37" s="663"/>
      <c r="AK37" s="663"/>
      <c r="AL37" s="664" t="s">
        <v>233</v>
      </c>
      <c r="AM37" s="665"/>
      <c r="AN37" s="665"/>
      <c r="AO37" s="666"/>
      <c r="AQ37" s="736" t="s">
        <v>333</v>
      </c>
      <c r="AR37" s="737"/>
      <c r="AS37" s="737"/>
      <c r="AT37" s="737"/>
      <c r="AU37" s="737"/>
      <c r="AV37" s="737"/>
      <c r="AW37" s="737"/>
      <c r="AX37" s="737"/>
      <c r="AY37" s="738"/>
      <c r="AZ37" s="659">
        <v>238400</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2520</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760616</v>
      </c>
      <c r="CS37" s="695"/>
      <c r="CT37" s="695"/>
      <c r="CU37" s="695"/>
      <c r="CV37" s="695"/>
      <c r="CW37" s="695"/>
      <c r="CX37" s="695"/>
      <c r="CY37" s="696"/>
      <c r="CZ37" s="664">
        <v>10.1</v>
      </c>
      <c r="DA37" s="693"/>
      <c r="DB37" s="693"/>
      <c r="DC37" s="697"/>
      <c r="DD37" s="668">
        <v>753880</v>
      </c>
      <c r="DE37" s="695"/>
      <c r="DF37" s="695"/>
      <c r="DG37" s="695"/>
      <c r="DH37" s="695"/>
      <c r="DI37" s="695"/>
      <c r="DJ37" s="695"/>
      <c r="DK37" s="696"/>
      <c r="DL37" s="668">
        <v>688561</v>
      </c>
      <c r="DM37" s="695"/>
      <c r="DN37" s="695"/>
      <c r="DO37" s="695"/>
      <c r="DP37" s="695"/>
      <c r="DQ37" s="695"/>
      <c r="DR37" s="695"/>
      <c r="DS37" s="695"/>
      <c r="DT37" s="695"/>
      <c r="DU37" s="695"/>
      <c r="DV37" s="696"/>
      <c r="DW37" s="664">
        <v>14.2</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7642073</v>
      </c>
      <c r="S38" s="740"/>
      <c r="T38" s="740"/>
      <c r="U38" s="740"/>
      <c r="V38" s="740"/>
      <c r="W38" s="740"/>
      <c r="X38" s="740"/>
      <c r="Y38" s="741"/>
      <c r="Z38" s="742">
        <v>100</v>
      </c>
      <c r="AA38" s="742"/>
      <c r="AB38" s="742"/>
      <c r="AC38" s="742"/>
      <c r="AD38" s="743">
        <v>4589292</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13397</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4389</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711928</v>
      </c>
      <c r="CS38" s="660"/>
      <c r="CT38" s="660"/>
      <c r="CU38" s="660"/>
      <c r="CV38" s="660"/>
      <c r="CW38" s="660"/>
      <c r="CX38" s="660"/>
      <c r="CY38" s="661"/>
      <c r="CZ38" s="664">
        <v>9.5</v>
      </c>
      <c r="DA38" s="693"/>
      <c r="DB38" s="693"/>
      <c r="DC38" s="697"/>
      <c r="DD38" s="668">
        <v>571133</v>
      </c>
      <c r="DE38" s="660"/>
      <c r="DF38" s="660"/>
      <c r="DG38" s="660"/>
      <c r="DH38" s="660"/>
      <c r="DI38" s="660"/>
      <c r="DJ38" s="660"/>
      <c r="DK38" s="661"/>
      <c r="DL38" s="668">
        <v>546799</v>
      </c>
      <c r="DM38" s="660"/>
      <c r="DN38" s="660"/>
      <c r="DO38" s="660"/>
      <c r="DP38" s="660"/>
      <c r="DQ38" s="660"/>
      <c r="DR38" s="660"/>
      <c r="DS38" s="660"/>
      <c r="DT38" s="660"/>
      <c r="DU38" s="660"/>
      <c r="DV38" s="661"/>
      <c r="DW38" s="664">
        <v>11.3</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233</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111</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101163</v>
      </c>
      <c r="CS39" s="695"/>
      <c r="CT39" s="695"/>
      <c r="CU39" s="695"/>
      <c r="CV39" s="695"/>
      <c r="CW39" s="695"/>
      <c r="CX39" s="695"/>
      <c r="CY39" s="696"/>
      <c r="CZ39" s="664">
        <v>1.3</v>
      </c>
      <c r="DA39" s="693"/>
      <c r="DB39" s="693"/>
      <c r="DC39" s="697"/>
      <c r="DD39" s="668">
        <v>6264</v>
      </c>
      <c r="DE39" s="695"/>
      <c r="DF39" s="695"/>
      <c r="DG39" s="695"/>
      <c r="DH39" s="695"/>
      <c r="DI39" s="695"/>
      <c r="DJ39" s="695"/>
      <c r="DK39" s="696"/>
      <c r="DL39" s="668" t="s">
        <v>244</v>
      </c>
      <c r="DM39" s="695"/>
      <c r="DN39" s="695"/>
      <c r="DO39" s="695"/>
      <c r="DP39" s="695"/>
      <c r="DQ39" s="695"/>
      <c r="DR39" s="695"/>
      <c r="DS39" s="695"/>
      <c r="DT39" s="695"/>
      <c r="DU39" s="695"/>
      <c r="DV39" s="696"/>
      <c r="DW39" s="664" t="s">
        <v>233</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176899</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125</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14750</v>
      </c>
      <c r="CS40" s="660"/>
      <c r="CT40" s="660"/>
      <c r="CU40" s="660"/>
      <c r="CV40" s="660"/>
      <c r="CW40" s="660"/>
      <c r="CX40" s="660"/>
      <c r="CY40" s="661"/>
      <c r="CZ40" s="664">
        <v>0.2</v>
      </c>
      <c r="DA40" s="693"/>
      <c r="DB40" s="693"/>
      <c r="DC40" s="697"/>
      <c r="DD40" s="668">
        <v>48</v>
      </c>
      <c r="DE40" s="660"/>
      <c r="DF40" s="660"/>
      <c r="DG40" s="660"/>
      <c r="DH40" s="660"/>
      <c r="DI40" s="660"/>
      <c r="DJ40" s="660"/>
      <c r="DK40" s="661"/>
      <c r="DL40" s="668" t="s">
        <v>233</v>
      </c>
      <c r="DM40" s="660"/>
      <c r="DN40" s="660"/>
      <c r="DO40" s="660"/>
      <c r="DP40" s="660"/>
      <c r="DQ40" s="660"/>
      <c r="DR40" s="660"/>
      <c r="DS40" s="660"/>
      <c r="DT40" s="660"/>
      <c r="DU40" s="660"/>
      <c r="DV40" s="661"/>
      <c r="DW40" s="664" t="s">
        <v>233</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535029</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297</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233</v>
      </c>
      <c r="CS41" s="695"/>
      <c r="CT41" s="695"/>
      <c r="CU41" s="695"/>
      <c r="CV41" s="695"/>
      <c r="CW41" s="695"/>
      <c r="CX41" s="695"/>
      <c r="CY41" s="696"/>
      <c r="CZ41" s="664" t="s">
        <v>244</v>
      </c>
      <c r="DA41" s="693"/>
      <c r="DB41" s="693"/>
      <c r="DC41" s="697"/>
      <c r="DD41" s="668" t="s">
        <v>144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338517</v>
      </c>
      <c r="CS42" s="660"/>
      <c r="CT42" s="660"/>
      <c r="CU42" s="660"/>
      <c r="CV42" s="660"/>
      <c r="CW42" s="660"/>
      <c r="CX42" s="660"/>
      <c r="CY42" s="661"/>
      <c r="CZ42" s="664">
        <v>4.5</v>
      </c>
      <c r="DA42" s="665"/>
      <c r="DB42" s="665"/>
      <c r="DC42" s="760"/>
      <c r="DD42" s="668">
        <v>136244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5378</v>
      </c>
      <c r="CS43" s="695"/>
      <c r="CT43" s="695"/>
      <c r="CU43" s="695"/>
      <c r="CV43" s="695"/>
      <c r="CW43" s="695"/>
      <c r="CX43" s="695"/>
      <c r="CY43" s="696"/>
      <c r="CZ43" s="664">
        <v>0.1</v>
      </c>
      <c r="DA43" s="693"/>
      <c r="DB43" s="693"/>
      <c r="DC43" s="697"/>
      <c r="DD43" s="668">
        <v>5378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306</v>
      </c>
      <c r="CE44" s="772"/>
      <c r="CF44" s="656" t="s">
        <v>355</v>
      </c>
      <c r="CG44" s="657"/>
      <c r="CH44" s="657"/>
      <c r="CI44" s="657"/>
      <c r="CJ44" s="657"/>
      <c r="CK44" s="657"/>
      <c r="CL44" s="657"/>
      <c r="CM44" s="657"/>
      <c r="CN44" s="657"/>
      <c r="CO44" s="657"/>
      <c r="CP44" s="657"/>
      <c r="CQ44" s="658"/>
      <c r="CR44" s="659">
        <v>306331</v>
      </c>
      <c r="CS44" s="660"/>
      <c r="CT44" s="660"/>
      <c r="CU44" s="660"/>
      <c r="CV44" s="660"/>
      <c r="CW44" s="660"/>
      <c r="CX44" s="660"/>
      <c r="CY44" s="661"/>
      <c r="CZ44" s="664">
        <v>4.0999999999999996</v>
      </c>
      <c r="DA44" s="665"/>
      <c r="DB44" s="665"/>
      <c r="DC44" s="760"/>
      <c r="DD44" s="668">
        <v>106229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90660</v>
      </c>
      <c r="CS45" s="695"/>
      <c r="CT45" s="695"/>
      <c r="CU45" s="695"/>
      <c r="CV45" s="695"/>
      <c r="CW45" s="695"/>
      <c r="CX45" s="695"/>
      <c r="CY45" s="696"/>
      <c r="CZ45" s="664">
        <v>1.2</v>
      </c>
      <c r="DA45" s="693"/>
      <c r="DB45" s="693"/>
      <c r="DC45" s="697"/>
      <c r="DD45" s="668">
        <v>3673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194029</v>
      </c>
      <c r="CS46" s="660"/>
      <c r="CT46" s="660"/>
      <c r="CU46" s="660"/>
      <c r="CV46" s="660"/>
      <c r="CW46" s="660"/>
      <c r="CX46" s="660"/>
      <c r="CY46" s="661"/>
      <c r="CZ46" s="664">
        <v>2.6</v>
      </c>
      <c r="DA46" s="665"/>
      <c r="DB46" s="665"/>
      <c r="DC46" s="760"/>
      <c r="DD46" s="668">
        <v>102216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32186</v>
      </c>
      <c r="CS47" s="695"/>
      <c r="CT47" s="695"/>
      <c r="CU47" s="695"/>
      <c r="CV47" s="695"/>
      <c r="CW47" s="695"/>
      <c r="CX47" s="695"/>
      <c r="CY47" s="696"/>
      <c r="CZ47" s="664">
        <v>0.4</v>
      </c>
      <c r="DA47" s="693"/>
      <c r="DB47" s="693"/>
      <c r="DC47" s="697"/>
      <c r="DD47" s="668">
        <v>30015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233</v>
      </c>
      <c r="CS48" s="660"/>
      <c r="CT48" s="660"/>
      <c r="CU48" s="660"/>
      <c r="CV48" s="660"/>
      <c r="CW48" s="660"/>
      <c r="CX48" s="660"/>
      <c r="CY48" s="661"/>
      <c r="CZ48" s="664" t="s">
        <v>144</v>
      </c>
      <c r="DA48" s="665"/>
      <c r="DB48" s="665"/>
      <c r="DC48" s="760"/>
      <c r="DD48" s="668" t="s">
        <v>244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7507138</v>
      </c>
      <c r="CS49" s="729"/>
      <c r="CT49" s="729"/>
      <c r="CU49" s="729"/>
      <c r="CV49" s="729"/>
      <c r="CW49" s="729"/>
      <c r="CX49" s="729"/>
      <c r="CY49" s="761"/>
      <c r="CZ49" s="744">
        <v>100</v>
      </c>
      <c r="DA49" s="762"/>
      <c r="DB49" s="762"/>
      <c r="DC49" s="763"/>
      <c r="DD49" s="764">
        <v>5684233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sFBZ6KN7v7cNcWqHd53RUp471ryMZ/anO/aQGkmGAtrCzoWCkH+KWPUcTu+rWvHhKT/K1excp6eE2pGdGtqPQ==" saltValue="6zQdJTX6fPmb6dkjH0XS5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7629</v>
      </c>
      <c r="R7" s="795"/>
      <c r="S7" s="795"/>
      <c r="T7" s="795"/>
      <c r="U7" s="795"/>
      <c r="V7" s="795">
        <v>7496</v>
      </c>
      <c r="W7" s="795"/>
      <c r="X7" s="795"/>
      <c r="Y7" s="795"/>
      <c r="Z7" s="795"/>
      <c r="AA7" s="795">
        <v>133</v>
      </c>
      <c r="AB7" s="795"/>
      <c r="AC7" s="795"/>
      <c r="AD7" s="795"/>
      <c r="AE7" s="796"/>
      <c r="AF7" s="797">
        <v>48</v>
      </c>
      <c r="AG7" s="798"/>
      <c r="AH7" s="798"/>
      <c r="AI7" s="798"/>
      <c r="AJ7" s="799"/>
      <c r="AK7" s="834" t="s">
        <v>593</v>
      </c>
      <c r="AL7" s="835"/>
      <c r="AM7" s="835"/>
      <c r="AN7" s="835"/>
      <c r="AO7" s="835"/>
      <c r="AP7" s="835">
        <v>6367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9</v>
      </c>
      <c r="CI7" s="832"/>
      <c r="CJ7" s="832"/>
      <c r="CK7" s="832"/>
      <c r="CL7" s="833"/>
      <c r="CM7" s="831">
        <v>857</v>
      </c>
      <c r="CN7" s="832"/>
      <c r="CO7" s="832"/>
      <c r="CP7" s="832"/>
      <c r="CQ7" s="833"/>
      <c r="CR7" s="831">
        <v>5</v>
      </c>
      <c r="CS7" s="832"/>
      <c r="CT7" s="832"/>
      <c r="CU7" s="832"/>
      <c r="CV7" s="833"/>
      <c r="CW7" s="831" t="s">
        <v>593</v>
      </c>
      <c r="CX7" s="832"/>
      <c r="CY7" s="832"/>
      <c r="CZ7" s="832"/>
      <c r="DA7" s="833"/>
      <c r="DB7" s="831">
        <v>913</v>
      </c>
      <c r="DC7" s="832"/>
      <c r="DD7" s="832"/>
      <c r="DE7" s="832"/>
      <c r="DF7" s="833"/>
      <c r="DG7" s="831" t="s">
        <v>593</v>
      </c>
      <c r="DH7" s="832"/>
      <c r="DI7" s="832"/>
      <c r="DJ7" s="832"/>
      <c r="DK7" s="833"/>
      <c r="DL7" s="831" t="s">
        <v>593</v>
      </c>
      <c r="DM7" s="832"/>
      <c r="DN7" s="832"/>
      <c r="DO7" s="832"/>
      <c r="DP7" s="833"/>
      <c r="DQ7" s="831" t="s">
        <v>593</v>
      </c>
      <c r="DR7" s="832"/>
      <c r="DS7" s="832"/>
      <c r="DT7" s="832"/>
      <c r="DU7" s="833"/>
      <c r="DV7" s="812"/>
      <c r="DW7" s="813"/>
      <c r="DX7" s="813"/>
      <c r="DY7" s="813"/>
      <c r="DZ7" s="814"/>
      <c r="EA7" s="234"/>
    </row>
    <row r="8" spans="1:131" s="235" customFormat="1" ht="26.25" customHeight="1" x14ac:dyDescent="0.15">
      <c r="A8" s="241">
        <v>2</v>
      </c>
      <c r="B8" s="815" t="s">
        <v>384</v>
      </c>
      <c r="C8" s="816"/>
      <c r="D8" s="816"/>
      <c r="E8" s="816"/>
      <c r="F8" s="816"/>
      <c r="G8" s="816"/>
      <c r="H8" s="816"/>
      <c r="I8" s="816"/>
      <c r="J8" s="816"/>
      <c r="K8" s="816"/>
      <c r="L8" s="816"/>
      <c r="M8" s="816"/>
      <c r="N8" s="816"/>
      <c r="O8" s="816"/>
      <c r="P8" s="817"/>
      <c r="Q8" s="818">
        <v>12</v>
      </c>
      <c r="R8" s="819"/>
      <c r="S8" s="819"/>
      <c r="T8" s="819"/>
      <c r="U8" s="819"/>
      <c r="V8" s="819">
        <v>10</v>
      </c>
      <c r="W8" s="819"/>
      <c r="X8" s="819"/>
      <c r="Y8" s="819"/>
      <c r="Z8" s="819"/>
      <c r="AA8" s="819">
        <v>2</v>
      </c>
      <c r="AB8" s="819"/>
      <c r="AC8" s="819"/>
      <c r="AD8" s="819"/>
      <c r="AE8" s="820"/>
      <c r="AF8" s="821">
        <v>2</v>
      </c>
      <c r="AG8" s="822"/>
      <c r="AH8" s="822"/>
      <c r="AI8" s="822"/>
      <c r="AJ8" s="823"/>
      <c r="AK8" s="824" t="s">
        <v>593</v>
      </c>
      <c r="AL8" s="825"/>
      <c r="AM8" s="825"/>
      <c r="AN8" s="825"/>
      <c r="AO8" s="825"/>
      <c r="AP8" s="825">
        <v>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6</v>
      </c>
      <c r="CI8" s="842"/>
      <c r="CJ8" s="842"/>
      <c r="CK8" s="842"/>
      <c r="CL8" s="843"/>
      <c r="CM8" s="841">
        <v>186</v>
      </c>
      <c r="CN8" s="842"/>
      <c r="CO8" s="842"/>
      <c r="CP8" s="842"/>
      <c r="CQ8" s="843"/>
      <c r="CR8" s="841">
        <v>15</v>
      </c>
      <c r="CS8" s="842"/>
      <c r="CT8" s="842"/>
      <c r="CU8" s="842"/>
      <c r="CV8" s="843"/>
      <c r="CW8" s="841">
        <v>4</v>
      </c>
      <c r="CX8" s="842"/>
      <c r="CY8" s="842"/>
      <c r="CZ8" s="842"/>
      <c r="DA8" s="843"/>
      <c r="DB8" s="841" t="s">
        <v>593</v>
      </c>
      <c r="DC8" s="842"/>
      <c r="DD8" s="842"/>
      <c r="DE8" s="842"/>
      <c r="DF8" s="843"/>
      <c r="DG8" s="841" t="s">
        <v>593</v>
      </c>
      <c r="DH8" s="842"/>
      <c r="DI8" s="842"/>
      <c r="DJ8" s="842"/>
      <c r="DK8" s="843"/>
      <c r="DL8" s="841" t="s">
        <v>595</v>
      </c>
      <c r="DM8" s="842"/>
      <c r="DN8" s="842"/>
      <c r="DO8" s="842"/>
      <c r="DP8" s="843"/>
      <c r="DQ8" s="841" t="s">
        <v>593</v>
      </c>
      <c r="DR8" s="842"/>
      <c r="DS8" s="842"/>
      <c r="DT8" s="842"/>
      <c r="DU8" s="843"/>
      <c r="DV8" s="844"/>
      <c r="DW8" s="845"/>
      <c r="DX8" s="845"/>
      <c r="DY8" s="845"/>
      <c r="DZ8" s="846"/>
      <c r="EA8" s="234"/>
    </row>
    <row r="9" spans="1:131" s="235" customFormat="1" ht="26.25" customHeight="1" x14ac:dyDescent="0.15">
      <c r="A9" s="241">
        <v>3</v>
      </c>
      <c r="B9" s="815" t="s">
        <v>385</v>
      </c>
      <c r="C9" s="816"/>
      <c r="D9" s="816"/>
      <c r="E9" s="816"/>
      <c r="F9" s="816"/>
      <c r="G9" s="816"/>
      <c r="H9" s="816"/>
      <c r="I9" s="816"/>
      <c r="J9" s="816"/>
      <c r="K9" s="816"/>
      <c r="L9" s="816"/>
      <c r="M9" s="816"/>
      <c r="N9" s="816"/>
      <c r="O9" s="816"/>
      <c r="P9" s="817"/>
      <c r="Q9" s="818">
        <v>5</v>
      </c>
      <c r="R9" s="819"/>
      <c r="S9" s="819"/>
      <c r="T9" s="819"/>
      <c r="U9" s="819"/>
      <c r="V9" s="819">
        <v>5</v>
      </c>
      <c r="W9" s="819"/>
      <c r="X9" s="819"/>
      <c r="Y9" s="819"/>
      <c r="Z9" s="819"/>
      <c r="AA9" s="819">
        <v>0</v>
      </c>
      <c r="AB9" s="819"/>
      <c r="AC9" s="819"/>
      <c r="AD9" s="819"/>
      <c r="AE9" s="820"/>
      <c r="AF9" s="821">
        <v>0</v>
      </c>
      <c r="AG9" s="822"/>
      <c r="AH9" s="822"/>
      <c r="AI9" s="822"/>
      <c r="AJ9" s="823"/>
      <c r="AK9" s="824" t="s">
        <v>593</v>
      </c>
      <c r="AL9" s="825"/>
      <c r="AM9" s="825"/>
      <c r="AN9" s="825"/>
      <c r="AO9" s="825"/>
      <c r="AP9" s="825" t="s">
        <v>593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386</v>
      </c>
      <c r="C10" s="816"/>
      <c r="D10" s="816"/>
      <c r="E10" s="816"/>
      <c r="F10" s="816"/>
      <c r="G10" s="816"/>
      <c r="H10" s="816"/>
      <c r="I10" s="816"/>
      <c r="J10" s="816"/>
      <c r="K10" s="816"/>
      <c r="L10" s="816"/>
      <c r="M10" s="816"/>
      <c r="N10" s="816"/>
      <c r="O10" s="816"/>
      <c r="P10" s="817"/>
      <c r="Q10" s="818">
        <v>109</v>
      </c>
      <c r="R10" s="819"/>
      <c r="S10" s="819"/>
      <c r="T10" s="819"/>
      <c r="U10" s="819"/>
      <c r="V10" s="819">
        <v>109</v>
      </c>
      <c r="W10" s="819"/>
      <c r="X10" s="819"/>
      <c r="Y10" s="819"/>
      <c r="Z10" s="819"/>
      <c r="AA10" s="819">
        <v>0</v>
      </c>
      <c r="AB10" s="819"/>
      <c r="AC10" s="819"/>
      <c r="AD10" s="819"/>
      <c r="AE10" s="820"/>
      <c r="AF10" s="821">
        <v>0</v>
      </c>
      <c r="AG10" s="822"/>
      <c r="AH10" s="822"/>
      <c r="AI10" s="822"/>
      <c r="AJ10" s="823"/>
      <c r="AK10" s="824" t="s">
        <v>593</v>
      </c>
      <c r="AL10" s="825"/>
      <c r="AM10" s="825"/>
      <c r="AN10" s="825"/>
      <c r="AO10" s="825"/>
      <c r="AP10" s="825">
        <v>117</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7644</v>
      </c>
      <c r="R23" s="854"/>
      <c r="S23" s="854"/>
      <c r="T23" s="854"/>
      <c r="U23" s="854"/>
      <c r="V23" s="854">
        <v>7509</v>
      </c>
      <c r="W23" s="854"/>
      <c r="X23" s="854"/>
      <c r="Y23" s="854"/>
      <c r="Z23" s="854"/>
      <c r="AA23" s="854">
        <v>135</v>
      </c>
      <c r="AB23" s="854"/>
      <c r="AC23" s="854"/>
      <c r="AD23" s="854"/>
      <c r="AE23" s="855"/>
      <c r="AF23" s="856">
        <v>50</v>
      </c>
      <c r="AG23" s="854"/>
      <c r="AH23" s="854"/>
      <c r="AI23" s="854"/>
      <c r="AJ23" s="857"/>
      <c r="AK23" s="858"/>
      <c r="AL23" s="859"/>
      <c r="AM23" s="859"/>
      <c r="AN23" s="859"/>
      <c r="AO23" s="859"/>
      <c r="AP23" s="854">
        <v>6490</v>
      </c>
      <c r="AQ23" s="854"/>
      <c r="AR23" s="854"/>
      <c r="AS23" s="854"/>
      <c r="AT23" s="854"/>
      <c r="AU23" s="860"/>
      <c r="AV23" s="860"/>
      <c r="AW23" s="860"/>
      <c r="AX23" s="860"/>
      <c r="AY23" s="861"/>
      <c r="AZ23" s="869" t="s">
        <v>390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2">
        <v>2304</v>
      </c>
      <c r="R28" s="883"/>
      <c r="S28" s="883"/>
      <c r="T28" s="883"/>
      <c r="U28" s="883"/>
      <c r="V28" s="883">
        <v>2187</v>
      </c>
      <c r="W28" s="883"/>
      <c r="X28" s="883"/>
      <c r="Y28" s="883"/>
      <c r="Z28" s="883"/>
      <c r="AA28" s="883">
        <v>117</v>
      </c>
      <c r="AB28" s="883"/>
      <c r="AC28" s="883"/>
      <c r="AD28" s="883"/>
      <c r="AE28" s="884"/>
      <c r="AF28" s="885">
        <v>117</v>
      </c>
      <c r="AG28" s="883"/>
      <c r="AH28" s="883"/>
      <c r="AI28" s="883"/>
      <c r="AJ28" s="886"/>
      <c r="AK28" s="887">
        <v>156</v>
      </c>
      <c r="AL28" s="878"/>
      <c r="AM28" s="878"/>
      <c r="AN28" s="878"/>
      <c r="AO28" s="878"/>
      <c r="AP28" s="878" t="s">
        <v>593</v>
      </c>
      <c r="AQ28" s="878"/>
      <c r="AR28" s="878"/>
      <c r="AS28" s="878"/>
      <c r="AT28" s="878"/>
      <c r="AU28" s="878" t="s">
        <v>593</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1761</v>
      </c>
      <c r="R29" s="819"/>
      <c r="S29" s="819"/>
      <c r="T29" s="819"/>
      <c r="U29" s="819"/>
      <c r="V29" s="819">
        <v>1718</v>
      </c>
      <c r="W29" s="819"/>
      <c r="X29" s="819"/>
      <c r="Y29" s="819"/>
      <c r="Z29" s="819"/>
      <c r="AA29" s="819">
        <v>43</v>
      </c>
      <c r="AB29" s="819"/>
      <c r="AC29" s="819"/>
      <c r="AD29" s="819"/>
      <c r="AE29" s="820"/>
      <c r="AF29" s="821">
        <v>43</v>
      </c>
      <c r="AG29" s="822"/>
      <c r="AH29" s="822"/>
      <c r="AI29" s="822"/>
      <c r="AJ29" s="823"/>
      <c r="AK29" s="890">
        <v>238</v>
      </c>
      <c r="AL29" s="891"/>
      <c r="AM29" s="891"/>
      <c r="AN29" s="891"/>
      <c r="AO29" s="891"/>
      <c r="AP29" s="891" t="s">
        <v>593</v>
      </c>
      <c r="AQ29" s="891"/>
      <c r="AR29" s="891"/>
      <c r="AS29" s="891"/>
      <c r="AT29" s="891"/>
      <c r="AU29" s="891" t="s">
        <v>593</v>
      </c>
      <c r="AV29" s="891"/>
      <c r="AW29" s="891"/>
      <c r="AX29" s="891"/>
      <c r="AY29" s="891"/>
      <c r="AZ29" s="892" t="s">
        <v>584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199</v>
      </c>
      <c r="R30" s="819"/>
      <c r="S30" s="819"/>
      <c r="T30" s="819"/>
      <c r="U30" s="819"/>
      <c r="V30" s="819">
        <v>198</v>
      </c>
      <c r="W30" s="819"/>
      <c r="X30" s="819"/>
      <c r="Y30" s="819"/>
      <c r="Z30" s="819"/>
      <c r="AA30" s="819">
        <v>1</v>
      </c>
      <c r="AB30" s="819"/>
      <c r="AC30" s="819"/>
      <c r="AD30" s="819"/>
      <c r="AE30" s="820"/>
      <c r="AF30" s="821">
        <v>1</v>
      </c>
      <c r="AG30" s="822"/>
      <c r="AH30" s="822"/>
      <c r="AI30" s="822"/>
      <c r="AJ30" s="823"/>
      <c r="AK30" s="890">
        <v>64</v>
      </c>
      <c r="AL30" s="891"/>
      <c r="AM30" s="891"/>
      <c r="AN30" s="891"/>
      <c r="AO30" s="891"/>
      <c r="AP30" s="891" t="s">
        <v>594</v>
      </c>
      <c r="AQ30" s="891"/>
      <c r="AR30" s="891"/>
      <c r="AS30" s="891"/>
      <c r="AT30" s="891"/>
      <c r="AU30" s="891" t="s">
        <v>593</v>
      </c>
      <c r="AV30" s="891"/>
      <c r="AW30" s="891"/>
      <c r="AX30" s="891"/>
      <c r="AY30" s="891"/>
      <c r="AZ30" s="892" t="s">
        <v>584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503</v>
      </c>
      <c r="R31" s="819"/>
      <c r="S31" s="819"/>
      <c r="T31" s="819"/>
      <c r="U31" s="819"/>
      <c r="V31" s="819">
        <v>465</v>
      </c>
      <c r="W31" s="819"/>
      <c r="X31" s="819"/>
      <c r="Y31" s="819"/>
      <c r="Z31" s="819"/>
      <c r="AA31" s="819">
        <v>38</v>
      </c>
      <c r="AB31" s="819"/>
      <c r="AC31" s="819"/>
      <c r="AD31" s="819"/>
      <c r="AE31" s="820"/>
      <c r="AF31" s="821">
        <v>1099</v>
      </c>
      <c r="AG31" s="822"/>
      <c r="AH31" s="822"/>
      <c r="AI31" s="822"/>
      <c r="AJ31" s="823"/>
      <c r="AK31" s="890">
        <v>13</v>
      </c>
      <c r="AL31" s="891"/>
      <c r="AM31" s="891"/>
      <c r="AN31" s="891"/>
      <c r="AO31" s="891"/>
      <c r="AP31" s="891">
        <v>1124</v>
      </c>
      <c r="AQ31" s="891"/>
      <c r="AR31" s="891"/>
      <c r="AS31" s="891"/>
      <c r="AT31" s="891"/>
      <c r="AU31" s="891">
        <v>2</v>
      </c>
      <c r="AV31" s="891"/>
      <c r="AW31" s="891"/>
      <c r="AX31" s="891"/>
      <c r="AY31" s="891"/>
      <c r="AZ31" s="892" t="s">
        <v>585</v>
      </c>
      <c r="BA31" s="892"/>
      <c r="BB31" s="892"/>
      <c r="BC31" s="892"/>
      <c r="BD31" s="892"/>
      <c r="BE31" s="888" t="s">
        <v>405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543</v>
      </c>
      <c r="R32" s="819"/>
      <c r="S32" s="819"/>
      <c r="T32" s="819"/>
      <c r="U32" s="819"/>
      <c r="V32" s="819">
        <v>572</v>
      </c>
      <c r="W32" s="819"/>
      <c r="X32" s="819"/>
      <c r="Y32" s="819"/>
      <c r="Z32" s="819"/>
      <c r="AA32" s="819">
        <v>-29</v>
      </c>
      <c r="AB32" s="819"/>
      <c r="AC32" s="819"/>
      <c r="AD32" s="819"/>
      <c r="AE32" s="820"/>
      <c r="AF32" s="821">
        <v>146</v>
      </c>
      <c r="AG32" s="822"/>
      <c r="AH32" s="822"/>
      <c r="AI32" s="822"/>
      <c r="AJ32" s="823"/>
      <c r="AK32" s="890">
        <v>238</v>
      </c>
      <c r="AL32" s="891"/>
      <c r="AM32" s="891"/>
      <c r="AN32" s="891"/>
      <c r="AO32" s="891"/>
      <c r="AP32" s="891">
        <v>5752</v>
      </c>
      <c r="AQ32" s="891"/>
      <c r="AR32" s="891"/>
      <c r="AS32" s="891"/>
      <c r="AT32" s="891"/>
      <c r="AU32" s="891">
        <v>3526</v>
      </c>
      <c r="AV32" s="891"/>
      <c r="AW32" s="891"/>
      <c r="AX32" s="891"/>
      <c r="AY32" s="891"/>
      <c r="AZ32" s="892" t="s">
        <v>584</v>
      </c>
      <c r="BA32" s="892"/>
      <c r="BB32" s="892"/>
      <c r="BC32" s="892"/>
      <c r="BD32" s="892"/>
      <c r="BE32" s="888" t="s">
        <v>407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1405</v>
      </c>
      <c r="AG63" s="902"/>
      <c r="AH63" s="902"/>
      <c r="AI63" s="902"/>
      <c r="AJ63" s="903"/>
      <c r="AK63" s="904"/>
      <c r="AL63" s="899"/>
      <c r="AM63" s="899"/>
      <c r="AN63" s="899"/>
      <c r="AO63" s="899"/>
      <c r="AP63" s="902">
        <v>6876</v>
      </c>
      <c r="AQ63" s="902"/>
      <c r="AR63" s="902"/>
      <c r="AS63" s="902"/>
      <c r="AT63" s="902"/>
      <c r="AU63" s="902">
        <v>3528</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393</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13791</v>
      </c>
      <c r="R68" s="926"/>
      <c r="S68" s="926"/>
      <c r="T68" s="926"/>
      <c r="U68" s="926"/>
      <c r="V68" s="926">
        <v>13536</v>
      </c>
      <c r="W68" s="926"/>
      <c r="X68" s="926"/>
      <c r="Y68" s="926"/>
      <c r="Z68" s="926"/>
      <c r="AA68" s="926">
        <v>256</v>
      </c>
      <c r="AB68" s="926"/>
      <c r="AC68" s="926"/>
      <c r="AD68" s="926"/>
      <c r="AE68" s="926"/>
      <c r="AF68" s="926">
        <v>256</v>
      </c>
      <c r="AG68" s="926"/>
      <c r="AH68" s="926"/>
      <c r="AI68" s="926"/>
      <c r="AJ68" s="926"/>
      <c r="AK68" s="926">
        <v>60</v>
      </c>
      <c r="AL68" s="926"/>
      <c r="AM68" s="926"/>
      <c r="AN68" s="926"/>
      <c r="AO68" s="926"/>
      <c r="AP68" s="926">
        <v>3608</v>
      </c>
      <c r="AQ68" s="926"/>
      <c r="AR68" s="926"/>
      <c r="AS68" s="926"/>
      <c r="AT68" s="926"/>
      <c r="AU68" s="926">
        <v>170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643</v>
      </c>
      <c r="R69" s="891"/>
      <c r="S69" s="891"/>
      <c r="T69" s="891"/>
      <c r="U69" s="891"/>
      <c r="V69" s="891">
        <v>639</v>
      </c>
      <c r="W69" s="891"/>
      <c r="X69" s="891"/>
      <c r="Y69" s="891"/>
      <c r="Z69" s="891"/>
      <c r="AA69" s="891">
        <v>4</v>
      </c>
      <c r="AB69" s="891"/>
      <c r="AC69" s="891"/>
      <c r="AD69" s="891"/>
      <c r="AE69" s="891"/>
      <c r="AF69" s="891">
        <v>4</v>
      </c>
      <c r="AG69" s="891"/>
      <c r="AH69" s="891"/>
      <c r="AI69" s="891"/>
      <c r="AJ69" s="891"/>
      <c r="AK69" s="891">
        <v>10</v>
      </c>
      <c r="AL69" s="891"/>
      <c r="AM69" s="891"/>
      <c r="AN69" s="891"/>
      <c r="AO69" s="891"/>
      <c r="AP69" s="891">
        <v>160</v>
      </c>
      <c r="AQ69" s="891"/>
      <c r="AR69" s="891"/>
      <c r="AS69" s="891"/>
      <c r="AT69" s="891"/>
      <c r="AU69" s="891">
        <v>87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4697</v>
      </c>
      <c r="R70" s="891"/>
      <c r="S70" s="891"/>
      <c r="T70" s="891"/>
      <c r="U70" s="891"/>
      <c r="V70" s="891">
        <v>4682</v>
      </c>
      <c r="W70" s="891"/>
      <c r="X70" s="891"/>
      <c r="Y70" s="891"/>
      <c r="Z70" s="891"/>
      <c r="AA70" s="891">
        <v>15</v>
      </c>
      <c r="AB70" s="891"/>
      <c r="AC70" s="891"/>
      <c r="AD70" s="891"/>
      <c r="AE70" s="891"/>
      <c r="AF70" s="891">
        <v>15</v>
      </c>
      <c r="AG70" s="891"/>
      <c r="AH70" s="891"/>
      <c r="AI70" s="891"/>
      <c r="AJ70" s="891"/>
      <c r="AK70" s="891" t="s">
        <v>593</v>
      </c>
      <c r="AL70" s="891"/>
      <c r="AM70" s="891"/>
      <c r="AN70" s="891"/>
      <c r="AO70" s="891"/>
      <c r="AP70" s="891" t="s">
        <v>593</v>
      </c>
      <c r="AQ70" s="891"/>
      <c r="AR70" s="891"/>
      <c r="AS70" s="891"/>
      <c r="AT70" s="891"/>
      <c r="AU70" s="891" t="s">
        <v>593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191</v>
      </c>
      <c r="R71" s="891"/>
      <c r="S71" s="891"/>
      <c r="T71" s="891"/>
      <c r="U71" s="891"/>
      <c r="V71" s="891">
        <v>108</v>
      </c>
      <c r="W71" s="891"/>
      <c r="X71" s="891"/>
      <c r="Y71" s="891"/>
      <c r="Z71" s="891"/>
      <c r="AA71" s="891">
        <v>83</v>
      </c>
      <c r="AB71" s="891"/>
      <c r="AC71" s="891"/>
      <c r="AD71" s="891"/>
      <c r="AE71" s="891"/>
      <c r="AF71" s="891">
        <v>83</v>
      </c>
      <c r="AG71" s="891"/>
      <c r="AH71" s="891"/>
      <c r="AI71" s="891"/>
      <c r="AJ71" s="891"/>
      <c r="AK71" s="891" t="s">
        <v>593</v>
      </c>
      <c r="AL71" s="891"/>
      <c r="AM71" s="891"/>
      <c r="AN71" s="891"/>
      <c r="AO71" s="891"/>
      <c r="AP71" s="891" t="s">
        <v>593</v>
      </c>
      <c r="AQ71" s="891"/>
      <c r="AR71" s="891"/>
      <c r="AS71" s="891"/>
      <c r="AT71" s="891"/>
      <c r="AU71" s="891" t="s">
        <v>593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581</v>
      </c>
      <c r="C72" s="934"/>
      <c r="D72" s="934"/>
      <c r="E72" s="934"/>
      <c r="F72" s="934"/>
      <c r="G72" s="934"/>
      <c r="H72" s="934"/>
      <c r="I72" s="934"/>
      <c r="J72" s="934"/>
      <c r="K72" s="934"/>
      <c r="L72" s="934"/>
      <c r="M72" s="934"/>
      <c r="N72" s="934"/>
      <c r="O72" s="934"/>
      <c r="P72" s="935"/>
      <c r="Q72" s="936">
        <v>121</v>
      </c>
      <c r="R72" s="891"/>
      <c r="S72" s="891"/>
      <c r="T72" s="891"/>
      <c r="U72" s="891"/>
      <c r="V72" s="891">
        <v>117</v>
      </c>
      <c r="W72" s="891"/>
      <c r="X72" s="891"/>
      <c r="Y72" s="891"/>
      <c r="Z72" s="891"/>
      <c r="AA72" s="891">
        <v>4</v>
      </c>
      <c r="AB72" s="891"/>
      <c r="AC72" s="891"/>
      <c r="AD72" s="891"/>
      <c r="AE72" s="891"/>
      <c r="AF72" s="891">
        <v>4</v>
      </c>
      <c r="AG72" s="891"/>
      <c r="AH72" s="891"/>
      <c r="AI72" s="891"/>
      <c r="AJ72" s="891"/>
      <c r="AK72" s="891">
        <v>21</v>
      </c>
      <c r="AL72" s="891"/>
      <c r="AM72" s="891"/>
      <c r="AN72" s="891"/>
      <c r="AO72" s="891"/>
      <c r="AP72" s="891" t="s">
        <v>593</v>
      </c>
      <c r="AQ72" s="891"/>
      <c r="AR72" s="891"/>
      <c r="AS72" s="891"/>
      <c r="AT72" s="891"/>
      <c r="AU72" s="891" t="s">
        <v>593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582</v>
      </c>
      <c r="C73" s="934"/>
      <c r="D73" s="934"/>
      <c r="E73" s="934"/>
      <c r="F73" s="934"/>
      <c r="G73" s="934"/>
      <c r="H73" s="934"/>
      <c r="I73" s="934"/>
      <c r="J73" s="934"/>
      <c r="K73" s="934"/>
      <c r="L73" s="934"/>
      <c r="M73" s="934"/>
      <c r="N73" s="934"/>
      <c r="O73" s="934"/>
      <c r="P73" s="935"/>
      <c r="Q73" s="936">
        <v>8934</v>
      </c>
      <c r="R73" s="891"/>
      <c r="S73" s="891"/>
      <c r="T73" s="891"/>
      <c r="U73" s="891"/>
      <c r="V73" s="891">
        <v>9207</v>
      </c>
      <c r="W73" s="891"/>
      <c r="X73" s="891"/>
      <c r="Y73" s="891"/>
      <c r="Z73" s="891"/>
      <c r="AA73" s="891">
        <v>-273</v>
      </c>
      <c r="AB73" s="891"/>
      <c r="AC73" s="891"/>
      <c r="AD73" s="891"/>
      <c r="AE73" s="891"/>
      <c r="AF73" s="891">
        <v>1990</v>
      </c>
      <c r="AG73" s="891"/>
      <c r="AH73" s="891"/>
      <c r="AI73" s="891"/>
      <c r="AJ73" s="891"/>
      <c r="AK73" s="891">
        <v>535</v>
      </c>
      <c r="AL73" s="891"/>
      <c r="AM73" s="891"/>
      <c r="AN73" s="891"/>
      <c r="AO73" s="891"/>
      <c r="AP73" s="891">
        <v>6761</v>
      </c>
      <c r="AQ73" s="891"/>
      <c r="AR73" s="891"/>
      <c r="AS73" s="891"/>
      <c r="AT73" s="891"/>
      <c r="AU73" s="891">
        <v>2168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114</v>
      </c>
      <c r="R74" s="891"/>
      <c r="S74" s="891"/>
      <c r="T74" s="891"/>
      <c r="U74" s="891"/>
      <c r="V74" s="891">
        <v>103</v>
      </c>
      <c r="W74" s="891"/>
      <c r="X74" s="891"/>
      <c r="Y74" s="891"/>
      <c r="Z74" s="891"/>
      <c r="AA74" s="891">
        <v>12</v>
      </c>
      <c r="AB74" s="891"/>
      <c r="AC74" s="891"/>
      <c r="AD74" s="891"/>
      <c r="AE74" s="891"/>
      <c r="AF74" s="891">
        <v>12</v>
      </c>
      <c r="AG74" s="891"/>
      <c r="AH74" s="891"/>
      <c r="AI74" s="891"/>
      <c r="AJ74" s="891"/>
      <c r="AK74" s="891" t="s">
        <v>593</v>
      </c>
      <c r="AL74" s="891"/>
      <c r="AM74" s="891"/>
      <c r="AN74" s="891"/>
      <c r="AO74" s="891"/>
      <c r="AP74" s="891" t="s">
        <v>593</v>
      </c>
      <c r="AQ74" s="891"/>
      <c r="AR74" s="891"/>
      <c r="AS74" s="891"/>
      <c r="AT74" s="891"/>
      <c r="AU74" s="891" t="s">
        <v>593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2364</v>
      </c>
      <c r="AG88" s="902"/>
      <c r="AH88" s="902"/>
      <c r="AI88" s="902"/>
      <c r="AJ88" s="902"/>
      <c r="AK88" s="899"/>
      <c r="AL88" s="899"/>
      <c r="AM88" s="899"/>
      <c r="AN88" s="899"/>
      <c r="AO88" s="899"/>
      <c r="AP88" s="902">
        <v>10529</v>
      </c>
      <c r="AQ88" s="902"/>
      <c r="AR88" s="902"/>
      <c r="AS88" s="902"/>
      <c r="AT88" s="902"/>
      <c r="AU88" s="902">
        <v>2425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v>4</v>
      </c>
      <c r="CX102" s="910"/>
      <c r="CY102" s="910"/>
      <c r="CZ102" s="910"/>
      <c r="DA102" s="953"/>
      <c r="DB102" s="952">
        <v>913</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305</v>
      </c>
      <c r="AG109" s="955"/>
      <c r="AH109" s="955"/>
      <c r="AI109" s="955"/>
      <c r="AJ109" s="956"/>
      <c r="AK109" s="954" t="s">
        <v>304</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305</v>
      </c>
      <c r="BW109" s="955"/>
      <c r="BX109" s="955"/>
      <c r="BY109" s="955"/>
      <c r="BZ109" s="956"/>
      <c r="CA109" s="954" t="s">
        <v>304</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305</v>
      </c>
      <c r="DM109" s="955"/>
      <c r="DN109" s="955"/>
      <c r="DO109" s="955"/>
      <c r="DP109" s="956"/>
      <c r="DQ109" s="954" t="s">
        <v>304</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635020</v>
      </c>
      <c r="AB110" s="962"/>
      <c r="AC110" s="962"/>
      <c r="AD110" s="962"/>
      <c r="AE110" s="963"/>
      <c r="AF110" s="964">
        <v>722300</v>
      </c>
      <c r="AG110" s="962"/>
      <c r="AH110" s="962"/>
      <c r="AI110" s="962"/>
      <c r="AJ110" s="963"/>
      <c r="AK110" s="964">
        <v>691039</v>
      </c>
      <c r="AL110" s="962"/>
      <c r="AM110" s="962"/>
      <c r="AN110" s="962"/>
      <c r="AO110" s="963"/>
      <c r="AP110" s="965">
        <v>16.899999999999999</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6785029</v>
      </c>
      <c r="BR110" s="997"/>
      <c r="BS110" s="997"/>
      <c r="BT110" s="997"/>
      <c r="BU110" s="997"/>
      <c r="BV110" s="997">
        <v>6769868</v>
      </c>
      <c r="BW110" s="997"/>
      <c r="BX110" s="997"/>
      <c r="BY110" s="997"/>
      <c r="BZ110" s="997"/>
      <c r="CA110" s="997">
        <v>6490333</v>
      </c>
      <c r="CB110" s="997"/>
      <c r="CC110" s="997"/>
      <c r="CD110" s="997"/>
      <c r="CE110" s="997"/>
      <c r="CF110" s="1011">
        <v>159.1</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233</v>
      </c>
      <c r="DH110" s="997"/>
      <c r="DI110" s="997"/>
      <c r="DJ110" s="997"/>
      <c r="DK110" s="997"/>
      <c r="DL110" s="997" t="s">
        <v>233</v>
      </c>
      <c r="DM110" s="997"/>
      <c r="DN110" s="997"/>
      <c r="DO110" s="997"/>
      <c r="DP110" s="997"/>
      <c r="DQ110" s="997" t="s">
        <v>233</v>
      </c>
      <c r="DR110" s="997"/>
      <c r="DS110" s="997"/>
      <c r="DT110" s="997"/>
      <c r="DU110" s="997"/>
      <c r="DV110" s="998" t="s">
        <v>435</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390</v>
      </c>
      <c r="AB111" s="1004"/>
      <c r="AC111" s="1004"/>
      <c r="AD111" s="1004"/>
      <c r="AE111" s="1005"/>
      <c r="AF111" s="1006" t="s">
        <v>437</v>
      </c>
      <c r="AG111" s="1004"/>
      <c r="AH111" s="1004"/>
      <c r="AI111" s="1004"/>
      <c r="AJ111" s="1005"/>
      <c r="AK111" s="1006" t="s">
        <v>438</v>
      </c>
      <c r="AL111" s="1004"/>
      <c r="AM111" s="1004"/>
      <c r="AN111" s="1004"/>
      <c r="AO111" s="1005"/>
      <c r="AP111" s="1007" t="s">
        <v>410</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129591</v>
      </c>
      <c r="BR111" s="990"/>
      <c r="BS111" s="990"/>
      <c r="BT111" s="990"/>
      <c r="BU111" s="990"/>
      <c r="BV111" s="990">
        <v>97599</v>
      </c>
      <c r="BW111" s="990"/>
      <c r="BX111" s="990"/>
      <c r="BY111" s="990"/>
      <c r="BZ111" s="990"/>
      <c r="CA111" s="990">
        <v>31643</v>
      </c>
      <c r="CB111" s="990"/>
      <c r="CC111" s="990"/>
      <c r="CD111" s="990"/>
      <c r="CE111" s="990"/>
      <c r="CF111" s="984">
        <v>0.8</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390</v>
      </c>
      <c r="DM111" s="990"/>
      <c r="DN111" s="990"/>
      <c r="DO111" s="990"/>
      <c r="DP111" s="990"/>
      <c r="DQ111" s="990" t="s">
        <v>390</v>
      </c>
      <c r="DR111" s="990"/>
      <c r="DS111" s="990"/>
      <c r="DT111" s="990"/>
      <c r="DU111" s="990"/>
      <c r="DV111" s="991" t="s">
        <v>441</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233</v>
      </c>
      <c r="AB112" s="1029"/>
      <c r="AC112" s="1029"/>
      <c r="AD112" s="1029"/>
      <c r="AE112" s="1030"/>
      <c r="AF112" s="1031" t="s">
        <v>390</v>
      </c>
      <c r="AG112" s="1029"/>
      <c r="AH112" s="1029"/>
      <c r="AI112" s="1029"/>
      <c r="AJ112" s="1030"/>
      <c r="AK112" s="1031" t="s">
        <v>390</v>
      </c>
      <c r="AL112" s="1029"/>
      <c r="AM112" s="1029"/>
      <c r="AN112" s="1029"/>
      <c r="AO112" s="1030"/>
      <c r="AP112" s="1032" t="s">
        <v>437</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3295122</v>
      </c>
      <c r="BR112" s="990"/>
      <c r="BS112" s="990"/>
      <c r="BT112" s="990"/>
      <c r="BU112" s="990"/>
      <c r="BV112" s="990">
        <v>3168254</v>
      </c>
      <c r="BW112" s="990"/>
      <c r="BX112" s="990"/>
      <c r="BY112" s="990"/>
      <c r="BZ112" s="990"/>
      <c r="CA112" s="990">
        <v>3528057</v>
      </c>
      <c r="CB112" s="990"/>
      <c r="CC112" s="990"/>
      <c r="CD112" s="990"/>
      <c r="CE112" s="990"/>
      <c r="CF112" s="984">
        <v>86.5</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446</v>
      </c>
      <c r="DH112" s="990"/>
      <c r="DI112" s="990"/>
      <c r="DJ112" s="990"/>
      <c r="DK112" s="990"/>
      <c r="DL112" s="990" t="s">
        <v>233</v>
      </c>
      <c r="DM112" s="990"/>
      <c r="DN112" s="990"/>
      <c r="DO112" s="990"/>
      <c r="DP112" s="990"/>
      <c r="DQ112" s="990" t="s">
        <v>390</v>
      </c>
      <c r="DR112" s="990"/>
      <c r="DS112" s="990"/>
      <c r="DT112" s="990"/>
      <c r="DU112" s="990"/>
      <c r="DV112" s="991" t="s">
        <v>437</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285876</v>
      </c>
      <c r="AB113" s="1004"/>
      <c r="AC113" s="1004"/>
      <c r="AD113" s="1004"/>
      <c r="AE113" s="1005"/>
      <c r="AF113" s="1006">
        <v>219822</v>
      </c>
      <c r="AG113" s="1004"/>
      <c r="AH113" s="1004"/>
      <c r="AI113" s="1004"/>
      <c r="AJ113" s="1005"/>
      <c r="AK113" s="1006">
        <v>224844</v>
      </c>
      <c r="AL113" s="1004"/>
      <c r="AM113" s="1004"/>
      <c r="AN113" s="1004"/>
      <c r="AO113" s="1005"/>
      <c r="AP113" s="1007">
        <v>5.5</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1474254</v>
      </c>
      <c r="BR113" s="990"/>
      <c r="BS113" s="990"/>
      <c r="BT113" s="990"/>
      <c r="BU113" s="990"/>
      <c r="BV113" s="990">
        <v>2447475</v>
      </c>
      <c r="BW113" s="990"/>
      <c r="BX113" s="990"/>
      <c r="BY113" s="990"/>
      <c r="BZ113" s="990"/>
      <c r="CA113" s="990">
        <v>2424663</v>
      </c>
      <c r="CB113" s="990"/>
      <c r="CC113" s="990"/>
      <c r="CD113" s="990"/>
      <c r="CE113" s="990"/>
      <c r="CF113" s="984">
        <v>59.4</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437</v>
      </c>
      <c r="DH113" s="1029"/>
      <c r="DI113" s="1029"/>
      <c r="DJ113" s="1029"/>
      <c r="DK113" s="1030"/>
      <c r="DL113" s="1031" t="s">
        <v>441</v>
      </c>
      <c r="DM113" s="1029"/>
      <c r="DN113" s="1029"/>
      <c r="DO113" s="1029"/>
      <c r="DP113" s="1030"/>
      <c r="DQ113" s="1031" t="s">
        <v>233</v>
      </c>
      <c r="DR113" s="1029"/>
      <c r="DS113" s="1029"/>
      <c r="DT113" s="1029"/>
      <c r="DU113" s="1030"/>
      <c r="DV113" s="1032" t="s">
        <v>446</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61927</v>
      </c>
      <c r="AB114" s="1029"/>
      <c r="AC114" s="1029"/>
      <c r="AD114" s="1029"/>
      <c r="AE114" s="1030"/>
      <c r="AF114" s="1031">
        <v>84257</v>
      </c>
      <c r="AG114" s="1029"/>
      <c r="AH114" s="1029"/>
      <c r="AI114" s="1029"/>
      <c r="AJ114" s="1030"/>
      <c r="AK114" s="1031">
        <v>161876</v>
      </c>
      <c r="AL114" s="1029"/>
      <c r="AM114" s="1029"/>
      <c r="AN114" s="1029"/>
      <c r="AO114" s="1030"/>
      <c r="AP114" s="1032">
        <v>4</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1924714</v>
      </c>
      <c r="BR114" s="990"/>
      <c r="BS114" s="990"/>
      <c r="BT114" s="990"/>
      <c r="BU114" s="990"/>
      <c r="BV114" s="990">
        <v>1894602</v>
      </c>
      <c r="BW114" s="990"/>
      <c r="BX114" s="990"/>
      <c r="BY114" s="990"/>
      <c r="BZ114" s="990"/>
      <c r="CA114" s="990">
        <v>1842368</v>
      </c>
      <c r="CB114" s="990"/>
      <c r="CC114" s="990"/>
      <c r="CD114" s="990"/>
      <c r="CE114" s="990"/>
      <c r="CF114" s="984">
        <v>45.2</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233</v>
      </c>
      <c r="DM114" s="1029"/>
      <c r="DN114" s="1029"/>
      <c r="DO114" s="1029"/>
      <c r="DP114" s="1030"/>
      <c r="DQ114" s="1031" t="s">
        <v>438</v>
      </c>
      <c r="DR114" s="1029"/>
      <c r="DS114" s="1029"/>
      <c r="DT114" s="1029"/>
      <c r="DU114" s="1030"/>
      <c r="DV114" s="1032" t="s">
        <v>437</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233</v>
      </c>
      <c r="AB115" s="1004"/>
      <c r="AC115" s="1004"/>
      <c r="AD115" s="1004"/>
      <c r="AE115" s="1005"/>
      <c r="AF115" s="1006" t="s">
        <v>446</v>
      </c>
      <c r="AG115" s="1004"/>
      <c r="AH115" s="1004"/>
      <c r="AI115" s="1004"/>
      <c r="AJ115" s="1005"/>
      <c r="AK115" s="1006" t="s">
        <v>233</v>
      </c>
      <c r="AL115" s="1004"/>
      <c r="AM115" s="1004"/>
      <c r="AN115" s="1004"/>
      <c r="AO115" s="1005"/>
      <c r="AP115" s="1007" t="s">
        <v>233</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73057</v>
      </c>
      <c r="BR115" s="990"/>
      <c r="BS115" s="990"/>
      <c r="BT115" s="990"/>
      <c r="BU115" s="990"/>
      <c r="BV115" s="990">
        <v>64940</v>
      </c>
      <c r="BW115" s="990"/>
      <c r="BX115" s="990"/>
      <c r="BY115" s="990"/>
      <c r="BZ115" s="990"/>
      <c r="CA115" s="990">
        <v>55338</v>
      </c>
      <c r="CB115" s="990"/>
      <c r="CC115" s="990"/>
      <c r="CD115" s="990"/>
      <c r="CE115" s="990"/>
      <c r="CF115" s="984">
        <v>1.4</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390</v>
      </c>
      <c r="DH115" s="1029"/>
      <c r="DI115" s="1029"/>
      <c r="DJ115" s="1029"/>
      <c r="DK115" s="1030"/>
      <c r="DL115" s="1031" t="s">
        <v>390</v>
      </c>
      <c r="DM115" s="1029"/>
      <c r="DN115" s="1029"/>
      <c r="DO115" s="1029"/>
      <c r="DP115" s="1030"/>
      <c r="DQ115" s="1031" t="s">
        <v>441</v>
      </c>
      <c r="DR115" s="1029"/>
      <c r="DS115" s="1029"/>
      <c r="DT115" s="1029"/>
      <c r="DU115" s="1030"/>
      <c r="DV115" s="1032" t="s">
        <v>390</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390</v>
      </c>
      <c r="AB116" s="1029"/>
      <c r="AC116" s="1029"/>
      <c r="AD116" s="1029"/>
      <c r="AE116" s="1030"/>
      <c r="AF116" s="1031" t="s">
        <v>437</v>
      </c>
      <c r="AG116" s="1029"/>
      <c r="AH116" s="1029"/>
      <c r="AI116" s="1029"/>
      <c r="AJ116" s="1030"/>
      <c r="AK116" s="1031" t="s">
        <v>437</v>
      </c>
      <c r="AL116" s="1029"/>
      <c r="AM116" s="1029"/>
      <c r="AN116" s="1029"/>
      <c r="AO116" s="1030"/>
      <c r="AP116" s="1032" t="s">
        <v>390</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233</v>
      </c>
      <c r="BR116" s="990"/>
      <c r="BS116" s="990"/>
      <c r="BT116" s="990"/>
      <c r="BU116" s="990"/>
      <c r="BV116" s="990" t="s">
        <v>410</v>
      </c>
      <c r="BW116" s="990"/>
      <c r="BX116" s="990"/>
      <c r="BY116" s="990"/>
      <c r="BZ116" s="990"/>
      <c r="CA116" s="990" t="s">
        <v>435</v>
      </c>
      <c r="CB116" s="990"/>
      <c r="CC116" s="990"/>
      <c r="CD116" s="990"/>
      <c r="CE116" s="990"/>
      <c r="CF116" s="984" t="s">
        <v>390</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129591</v>
      </c>
      <c r="DH116" s="1029"/>
      <c r="DI116" s="1029"/>
      <c r="DJ116" s="1029"/>
      <c r="DK116" s="1030"/>
      <c r="DL116" s="1031">
        <v>97599</v>
      </c>
      <c r="DM116" s="1029"/>
      <c r="DN116" s="1029"/>
      <c r="DO116" s="1029"/>
      <c r="DP116" s="1030"/>
      <c r="DQ116" s="1031">
        <v>31643</v>
      </c>
      <c r="DR116" s="1029"/>
      <c r="DS116" s="1029"/>
      <c r="DT116" s="1029"/>
      <c r="DU116" s="1030"/>
      <c r="DV116" s="1032">
        <v>0.8</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982823</v>
      </c>
      <c r="AB117" s="1047"/>
      <c r="AC117" s="1047"/>
      <c r="AD117" s="1047"/>
      <c r="AE117" s="1048"/>
      <c r="AF117" s="1049">
        <v>1026379</v>
      </c>
      <c r="AG117" s="1047"/>
      <c r="AH117" s="1047"/>
      <c r="AI117" s="1047"/>
      <c r="AJ117" s="1048"/>
      <c r="AK117" s="1049">
        <v>1077759</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441</v>
      </c>
      <c r="BR117" s="990"/>
      <c r="BS117" s="990"/>
      <c r="BT117" s="990"/>
      <c r="BU117" s="990"/>
      <c r="BV117" s="990" t="s">
        <v>441</v>
      </c>
      <c r="BW117" s="990"/>
      <c r="BX117" s="990"/>
      <c r="BY117" s="990"/>
      <c r="BZ117" s="990"/>
      <c r="CA117" s="990" t="s">
        <v>233</v>
      </c>
      <c r="CB117" s="990"/>
      <c r="CC117" s="990"/>
      <c r="CD117" s="990"/>
      <c r="CE117" s="990"/>
      <c r="CF117" s="984" t="s">
        <v>390</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233</v>
      </c>
      <c r="DH117" s="1029"/>
      <c r="DI117" s="1029"/>
      <c r="DJ117" s="1029"/>
      <c r="DK117" s="1030"/>
      <c r="DL117" s="1031" t="s">
        <v>438</v>
      </c>
      <c r="DM117" s="1029"/>
      <c r="DN117" s="1029"/>
      <c r="DO117" s="1029"/>
      <c r="DP117" s="1030"/>
      <c r="DQ117" s="1031" t="s">
        <v>438</v>
      </c>
      <c r="DR117" s="1029"/>
      <c r="DS117" s="1029"/>
      <c r="DT117" s="1029"/>
      <c r="DU117" s="1030"/>
      <c r="DV117" s="1032" t="s">
        <v>438</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305</v>
      </c>
      <c r="AG118" s="955"/>
      <c r="AH118" s="955"/>
      <c r="AI118" s="955"/>
      <c r="AJ118" s="956"/>
      <c r="AK118" s="954" t="s">
        <v>304</v>
      </c>
      <c r="AL118" s="955"/>
      <c r="AM118" s="955"/>
      <c r="AN118" s="955"/>
      <c r="AO118" s="956"/>
      <c r="AP118" s="1041" t="s">
        <v>429</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233</v>
      </c>
      <c r="BR118" s="1068"/>
      <c r="BS118" s="1068"/>
      <c r="BT118" s="1068"/>
      <c r="BU118" s="1068"/>
      <c r="BV118" s="1068" t="s">
        <v>390</v>
      </c>
      <c r="BW118" s="1068"/>
      <c r="BX118" s="1068"/>
      <c r="BY118" s="1068"/>
      <c r="BZ118" s="1068"/>
      <c r="CA118" s="1068" t="s">
        <v>438</v>
      </c>
      <c r="CB118" s="1068"/>
      <c r="CC118" s="1068"/>
      <c r="CD118" s="1068"/>
      <c r="CE118" s="1068"/>
      <c r="CF118" s="984" t="s">
        <v>441</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438</v>
      </c>
      <c r="DH118" s="1029"/>
      <c r="DI118" s="1029"/>
      <c r="DJ118" s="1029"/>
      <c r="DK118" s="1030"/>
      <c r="DL118" s="1031" t="s">
        <v>441</v>
      </c>
      <c r="DM118" s="1029"/>
      <c r="DN118" s="1029"/>
      <c r="DO118" s="1029"/>
      <c r="DP118" s="1030"/>
      <c r="DQ118" s="1031" t="s">
        <v>390</v>
      </c>
      <c r="DR118" s="1029"/>
      <c r="DS118" s="1029"/>
      <c r="DT118" s="1029"/>
      <c r="DU118" s="1030"/>
      <c r="DV118" s="1032" t="s">
        <v>233</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233</v>
      </c>
      <c r="AB119" s="962"/>
      <c r="AC119" s="962"/>
      <c r="AD119" s="962"/>
      <c r="AE119" s="963"/>
      <c r="AF119" s="964" t="s">
        <v>441</v>
      </c>
      <c r="AG119" s="962"/>
      <c r="AH119" s="962"/>
      <c r="AI119" s="962"/>
      <c r="AJ119" s="963"/>
      <c r="AK119" s="964" t="s">
        <v>438</v>
      </c>
      <c r="AL119" s="962"/>
      <c r="AM119" s="962"/>
      <c r="AN119" s="962"/>
      <c r="AO119" s="963"/>
      <c r="AP119" s="965" t="s">
        <v>390</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464</v>
      </c>
      <c r="BP119" s="1076"/>
      <c r="BQ119" s="1067">
        <v>13681767</v>
      </c>
      <c r="BR119" s="1068"/>
      <c r="BS119" s="1068"/>
      <c r="BT119" s="1068"/>
      <c r="BU119" s="1068"/>
      <c r="BV119" s="1068">
        <v>14442738</v>
      </c>
      <c r="BW119" s="1068"/>
      <c r="BX119" s="1068"/>
      <c r="BY119" s="1068"/>
      <c r="BZ119" s="1068"/>
      <c r="CA119" s="1068">
        <v>14372402</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233</v>
      </c>
      <c r="DH119" s="1054"/>
      <c r="DI119" s="1054"/>
      <c r="DJ119" s="1054"/>
      <c r="DK119" s="1055"/>
      <c r="DL119" s="1053" t="s">
        <v>441</v>
      </c>
      <c r="DM119" s="1054"/>
      <c r="DN119" s="1054"/>
      <c r="DO119" s="1054"/>
      <c r="DP119" s="1055"/>
      <c r="DQ119" s="1053" t="s">
        <v>390</v>
      </c>
      <c r="DR119" s="1054"/>
      <c r="DS119" s="1054"/>
      <c r="DT119" s="1054"/>
      <c r="DU119" s="1055"/>
      <c r="DV119" s="1056" t="s">
        <v>435</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390</v>
      </c>
      <c r="AB120" s="1029"/>
      <c r="AC120" s="1029"/>
      <c r="AD120" s="1029"/>
      <c r="AE120" s="1030"/>
      <c r="AF120" s="1031" t="s">
        <v>435</v>
      </c>
      <c r="AG120" s="1029"/>
      <c r="AH120" s="1029"/>
      <c r="AI120" s="1029"/>
      <c r="AJ120" s="1030"/>
      <c r="AK120" s="1031" t="s">
        <v>446</v>
      </c>
      <c r="AL120" s="1029"/>
      <c r="AM120" s="1029"/>
      <c r="AN120" s="1029"/>
      <c r="AO120" s="1030"/>
      <c r="AP120" s="1032" t="s">
        <v>435</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4832342</v>
      </c>
      <c r="BR120" s="997"/>
      <c r="BS120" s="997"/>
      <c r="BT120" s="997"/>
      <c r="BU120" s="997"/>
      <c r="BV120" s="997">
        <v>4774918</v>
      </c>
      <c r="BW120" s="997"/>
      <c r="BX120" s="997"/>
      <c r="BY120" s="997"/>
      <c r="BZ120" s="997"/>
      <c r="CA120" s="997">
        <v>4303584</v>
      </c>
      <c r="CB120" s="997"/>
      <c r="CC120" s="997"/>
      <c r="CD120" s="997"/>
      <c r="CE120" s="997"/>
      <c r="CF120" s="1011">
        <v>105.5</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3110001</v>
      </c>
      <c r="DH120" s="997"/>
      <c r="DI120" s="997"/>
      <c r="DJ120" s="997"/>
      <c r="DK120" s="997"/>
      <c r="DL120" s="997">
        <v>3168254</v>
      </c>
      <c r="DM120" s="997"/>
      <c r="DN120" s="997"/>
      <c r="DO120" s="997"/>
      <c r="DP120" s="997"/>
      <c r="DQ120" s="997">
        <v>3525809</v>
      </c>
      <c r="DR120" s="997"/>
      <c r="DS120" s="997"/>
      <c r="DT120" s="997"/>
      <c r="DU120" s="997"/>
      <c r="DV120" s="998">
        <v>86.4</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446</v>
      </c>
      <c r="AB121" s="1029"/>
      <c r="AC121" s="1029"/>
      <c r="AD121" s="1029"/>
      <c r="AE121" s="1030"/>
      <c r="AF121" s="1031" t="s">
        <v>233</v>
      </c>
      <c r="AG121" s="1029"/>
      <c r="AH121" s="1029"/>
      <c r="AI121" s="1029"/>
      <c r="AJ121" s="1030"/>
      <c r="AK121" s="1031" t="s">
        <v>435</v>
      </c>
      <c r="AL121" s="1029"/>
      <c r="AM121" s="1029"/>
      <c r="AN121" s="1029"/>
      <c r="AO121" s="1030"/>
      <c r="AP121" s="1032" t="s">
        <v>441</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1629946</v>
      </c>
      <c r="BR121" s="990"/>
      <c r="BS121" s="990"/>
      <c r="BT121" s="990"/>
      <c r="BU121" s="990"/>
      <c r="BV121" s="990">
        <v>1836285</v>
      </c>
      <c r="BW121" s="990"/>
      <c r="BX121" s="990"/>
      <c r="BY121" s="990"/>
      <c r="BZ121" s="990"/>
      <c r="CA121" s="990">
        <v>1800752</v>
      </c>
      <c r="CB121" s="990"/>
      <c r="CC121" s="990"/>
      <c r="CD121" s="990"/>
      <c r="CE121" s="990"/>
      <c r="CF121" s="984">
        <v>44.1</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233</v>
      </c>
      <c r="DH121" s="990"/>
      <c r="DI121" s="990"/>
      <c r="DJ121" s="990"/>
      <c r="DK121" s="990"/>
      <c r="DL121" s="990" t="s">
        <v>390</v>
      </c>
      <c r="DM121" s="990"/>
      <c r="DN121" s="990"/>
      <c r="DO121" s="990"/>
      <c r="DP121" s="990"/>
      <c r="DQ121" s="990">
        <v>2248</v>
      </c>
      <c r="DR121" s="990"/>
      <c r="DS121" s="990"/>
      <c r="DT121" s="990"/>
      <c r="DU121" s="990"/>
      <c r="DV121" s="991">
        <v>0.1</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390</v>
      </c>
      <c r="AB122" s="1029"/>
      <c r="AC122" s="1029"/>
      <c r="AD122" s="1029"/>
      <c r="AE122" s="1030"/>
      <c r="AF122" s="1031" t="s">
        <v>435</v>
      </c>
      <c r="AG122" s="1029"/>
      <c r="AH122" s="1029"/>
      <c r="AI122" s="1029"/>
      <c r="AJ122" s="1030"/>
      <c r="AK122" s="1031" t="s">
        <v>446</v>
      </c>
      <c r="AL122" s="1029"/>
      <c r="AM122" s="1029"/>
      <c r="AN122" s="1029"/>
      <c r="AO122" s="1030"/>
      <c r="AP122" s="1032" t="s">
        <v>441</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8798531</v>
      </c>
      <c r="BR122" s="1068"/>
      <c r="BS122" s="1068"/>
      <c r="BT122" s="1068"/>
      <c r="BU122" s="1068"/>
      <c r="BV122" s="1068">
        <v>8777385</v>
      </c>
      <c r="BW122" s="1068"/>
      <c r="BX122" s="1068"/>
      <c r="BY122" s="1068"/>
      <c r="BZ122" s="1068"/>
      <c r="CA122" s="1068">
        <v>8484647</v>
      </c>
      <c r="CB122" s="1068"/>
      <c r="CC122" s="1068"/>
      <c r="CD122" s="1068"/>
      <c r="CE122" s="1068"/>
      <c r="CF122" s="1088">
        <v>208</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435</v>
      </c>
      <c r="AB123" s="1029"/>
      <c r="AC123" s="1029"/>
      <c r="AD123" s="1029"/>
      <c r="AE123" s="1030"/>
      <c r="AF123" s="1031" t="s">
        <v>441</v>
      </c>
      <c r="AG123" s="1029"/>
      <c r="AH123" s="1029"/>
      <c r="AI123" s="1029"/>
      <c r="AJ123" s="1030"/>
      <c r="AK123" s="1031" t="s">
        <v>446</v>
      </c>
      <c r="AL123" s="1029"/>
      <c r="AM123" s="1029"/>
      <c r="AN123" s="1029"/>
      <c r="AO123" s="1030"/>
      <c r="AP123" s="1032" t="s">
        <v>441</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474</v>
      </c>
      <c r="BP123" s="1076"/>
      <c r="BQ123" s="1135">
        <v>15260819</v>
      </c>
      <c r="BR123" s="1136"/>
      <c r="BS123" s="1136"/>
      <c r="BT123" s="1136"/>
      <c r="BU123" s="1136"/>
      <c r="BV123" s="1136">
        <v>15388588</v>
      </c>
      <c r="BW123" s="1136"/>
      <c r="BX123" s="1136"/>
      <c r="BY123" s="1136"/>
      <c r="BZ123" s="1136"/>
      <c r="CA123" s="1136">
        <v>14588983</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446</v>
      </c>
      <c r="AB124" s="1029"/>
      <c r="AC124" s="1029"/>
      <c r="AD124" s="1029"/>
      <c r="AE124" s="1030"/>
      <c r="AF124" s="1031" t="s">
        <v>233</v>
      </c>
      <c r="AG124" s="1029"/>
      <c r="AH124" s="1029"/>
      <c r="AI124" s="1029"/>
      <c r="AJ124" s="1030"/>
      <c r="AK124" s="1031" t="s">
        <v>233</v>
      </c>
      <c r="AL124" s="1029"/>
      <c r="AM124" s="1029"/>
      <c r="AN124" s="1029"/>
      <c r="AO124" s="1030"/>
      <c r="AP124" s="1032" t="s">
        <v>233</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435</v>
      </c>
      <c r="BR124" s="1098"/>
      <c r="BS124" s="1098"/>
      <c r="BT124" s="1098"/>
      <c r="BU124" s="1098"/>
      <c r="BV124" s="1098" t="s">
        <v>441</v>
      </c>
      <c r="BW124" s="1098"/>
      <c r="BX124" s="1098"/>
      <c r="BY124" s="1098"/>
      <c r="BZ124" s="1098"/>
      <c r="CA124" s="1098" t="s">
        <v>441</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185121</v>
      </c>
      <c r="DH124" s="1054"/>
      <c r="DI124" s="1054"/>
      <c r="DJ124" s="1054"/>
      <c r="DK124" s="1055"/>
      <c r="DL124" s="1053" t="s">
        <v>233</v>
      </c>
      <c r="DM124" s="1054"/>
      <c r="DN124" s="1054"/>
      <c r="DO124" s="1054"/>
      <c r="DP124" s="1055"/>
      <c r="DQ124" s="1053" t="s">
        <v>390</v>
      </c>
      <c r="DR124" s="1054"/>
      <c r="DS124" s="1054"/>
      <c r="DT124" s="1054"/>
      <c r="DU124" s="1055"/>
      <c r="DV124" s="1056" t="s">
        <v>446</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233</v>
      </c>
      <c r="AB125" s="1029"/>
      <c r="AC125" s="1029"/>
      <c r="AD125" s="1029"/>
      <c r="AE125" s="1030"/>
      <c r="AF125" s="1031" t="s">
        <v>233</v>
      </c>
      <c r="AG125" s="1029"/>
      <c r="AH125" s="1029"/>
      <c r="AI125" s="1029"/>
      <c r="AJ125" s="1030"/>
      <c r="AK125" s="1031" t="s">
        <v>233</v>
      </c>
      <c r="AL125" s="1029"/>
      <c r="AM125" s="1029"/>
      <c r="AN125" s="1029"/>
      <c r="AO125" s="1030"/>
      <c r="AP125" s="1032" t="s">
        <v>233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233</v>
      </c>
      <c r="DH125" s="997"/>
      <c r="DI125" s="997"/>
      <c r="DJ125" s="997"/>
      <c r="DK125" s="997"/>
      <c r="DL125" s="997" t="s">
        <v>446</v>
      </c>
      <c r="DM125" s="997"/>
      <c r="DN125" s="997"/>
      <c r="DO125" s="997"/>
      <c r="DP125" s="997"/>
      <c r="DQ125" s="997" t="s">
        <v>233</v>
      </c>
      <c r="DR125" s="997"/>
      <c r="DS125" s="997"/>
      <c r="DT125" s="997"/>
      <c r="DU125" s="997"/>
      <c r="DV125" s="998" t="s">
        <v>233</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390</v>
      </c>
      <c r="AB126" s="1029"/>
      <c r="AC126" s="1029"/>
      <c r="AD126" s="1029"/>
      <c r="AE126" s="1030"/>
      <c r="AF126" s="1031" t="s">
        <v>233</v>
      </c>
      <c r="AG126" s="1029"/>
      <c r="AH126" s="1029"/>
      <c r="AI126" s="1029"/>
      <c r="AJ126" s="1030"/>
      <c r="AK126" s="1031" t="s">
        <v>233</v>
      </c>
      <c r="AL126" s="1029"/>
      <c r="AM126" s="1029"/>
      <c r="AN126" s="1029"/>
      <c r="AO126" s="1030"/>
      <c r="AP126" s="1032" t="s">
        <v>233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v>73057</v>
      </c>
      <c r="DH126" s="990"/>
      <c r="DI126" s="990"/>
      <c r="DJ126" s="990"/>
      <c r="DK126" s="990"/>
      <c r="DL126" s="990">
        <v>64940</v>
      </c>
      <c r="DM126" s="990"/>
      <c r="DN126" s="990"/>
      <c r="DO126" s="990"/>
      <c r="DP126" s="990"/>
      <c r="DQ126" s="990">
        <v>55338</v>
      </c>
      <c r="DR126" s="990"/>
      <c r="DS126" s="990"/>
      <c r="DT126" s="990"/>
      <c r="DU126" s="990"/>
      <c r="DV126" s="991">
        <v>1.4</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233</v>
      </c>
      <c r="AB127" s="1029"/>
      <c r="AC127" s="1029"/>
      <c r="AD127" s="1029"/>
      <c r="AE127" s="1030"/>
      <c r="AF127" s="1031" t="s">
        <v>446</v>
      </c>
      <c r="AG127" s="1029"/>
      <c r="AH127" s="1029"/>
      <c r="AI127" s="1029"/>
      <c r="AJ127" s="1030"/>
      <c r="AK127" s="1031" t="s">
        <v>233</v>
      </c>
      <c r="AL127" s="1029"/>
      <c r="AM127" s="1029"/>
      <c r="AN127" s="1029"/>
      <c r="AO127" s="1030"/>
      <c r="AP127" s="1032" t="s">
        <v>233</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233</v>
      </c>
      <c r="DH127" s="990"/>
      <c r="DI127" s="990"/>
      <c r="DJ127" s="990"/>
      <c r="DK127" s="990"/>
      <c r="DL127" s="990" t="s">
        <v>233</v>
      </c>
      <c r="DM127" s="990"/>
      <c r="DN127" s="990"/>
      <c r="DO127" s="990"/>
      <c r="DP127" s="990"/>
      <c r="DQ127" s="990" t="s">
        <v>233</v>
      </c>
      <c r="DR127" s="990"/>
      <c r="DS127" s="990"/>
      <c r="DT127" s="990"/>
      <c r="DU127" s="990"/>
      <c r="DV127" s="991" t="s">
        <v>233</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18313</v>
      </c>
      <c r="AB128" s="1118"/>
      <c r="AC128" s="1118"/>
      <c r="AD128" s="1118"/>
      <c r="AE128" s="1119"/>
      <c r="AF128" s="1120">
        <v>22152</v>
      </c>
      <c r="AG128" s="1118"/>
      <c r="AH128" s="1118"/>
      <c r="AI128" s="1118"/>
      <c r="AJ128" s="1119"/>
      <c r="AK128" s="1120">
        <v>54884</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441</v>
      </c>
      <c r="DH128" s="1110"/>
      <c r="DI128" s="1110"/>
      <c r="DJ128" s="1110"/>
      <c r="DK128" s="1110"/>
      <c r="DL128" s="1110" t="s">
        <v>490</v>
      </c>
      <c r="DM128" s="1110"/>
      <c r="DN128" s="1110"/>
      <c r="DO128" s="1110"/>
      <c r="DP128" s="1110"/>
      <c r="DQ128" s="1110" t="s">
        <v>491</v>
      </c>
      <c r="DR128" s="1110"/>
      <c r="DS128" s="1110"/>
      <c r="DT128" s="1110"/>
      <c r="DU128" s="1110"/>
      <c r="DV128" s="1111" t="s">
        <v>441</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4822222</v>
      </c>
      <c r="AB129" s="1029"/>
      <c r="AC129" s="1029"/>
      <c r="AD129" s="1029"/>
      <c r="AE129" s="1030"/>
      <c r="AF129" s="1031">
        <v>4667707</v>
      </c>
      <c r="AG129" s="1029"/>
      <c r="AH129" s="1029"/>
      <c r="AI129" s="1029"/>
      <c r="AJ129" s="1030"/>
      <c r="AK129" s="1031">
        <v>4747965</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494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702107</v>
      </c>
      <c r="AB130" s="1029"/>
      <c r="AC130" s="1029"/>
      <c r="AD130" s="1029"/>
      <c r="AE130" s="1030"/>
      <c r="AF130" s="1031">
        <v>675958</v>
      </c>
      <c r="AG130" s="1029"/>
      <c r="AH130" s="1029"/>
      <c r="AI130" s="1029"/>
      <c r="AJ130" s="1030"/>
      <c r="AK130" s="1031">
        <v>668571</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4120115</v>
      </c>
      <c r="AB131" s="1054"/>
      <c r="AC131" s="1054"/>
      <c r="AD131" s="1054"/>
      <c r="AE131" s="1055"/>
      <c r="AF131" s="1053">
        <v>3991749</v>
      </c>
      <c r="AG131" s="1054"/>
      <c r="AH131" s="1054"/>
      <c r="AI131" s="1054"/>
      <c r="AJ131" s="1055"/>
      <c r="AK131" s="1053">
        <v>4079394</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t="s">
        <v>500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6.3688270840000003</v>
      </c>
      <c r="AB132" s="1170"/>
      <c r="AC132" s="1170"/>
      <c r="AD132" s="1170"/>
      <c r="AE132" s="1171"/>
      <c r="AF132" s="1172">
        <v>8.2236884129999996</v>
      </c>
      <c r="AG132" s="1170"/>
      <c r="AH132" s="1170"/>
      <c r="AI132" s="1170"/>
      <c r="AJ132" s="1171"/>
      <c r="AK132" s="1172">
        <v>8.6852115780000005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5.8</v>
      </c>
      <c r="AB133" s="1153"/>
      <c r="AC133" s="1153"/>
      <c r="AD133" s="1153"/>
      <c r="AE133" s="1154"/>
      <c r="AF133" s="1152">
        <v>6.6</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iOXAdJHdhvdyQynfG46n5oe0ivh0dFoibE/PXUWHVc3PVK75t/VzxeXDuQjAHAy4dOrxXX2E77RZvl4RGi81Q==" saltValue="eGSx1ysTRzvQthjnW9KZ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SBZygSwiUQC2q9FzDyDQ5qwRaNS2h+omsHfJk7WWyotVlDiWayG4iN8dqioLL5F/i/CfGjsGu42otT1kG6/pg==" saltValue="slQdthAH32PvMaXI7ZYvf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m1XWaMwtd82p2mNQ+j53QRAeXjDUOgXfv3p6EsuXsB1LnUG74regRnwPEkWA3rAK8V4Islw7DRo/a+ktouuhQ==" saltValue="QSMml5LqkSEnroYgrG2Gb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1553783</v>
      </c>
      <c r="AP9" s="292">
        <v>86178</v>
      </c>
      <c r="AQ9" s="293">
        <v>79889</v>
      </c>
      <c r="AR9" s="294">
        <v>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195451</v>
      </c>
      <c r="AP10" s="295">
        <v>10840</v>
      </c>
      <c r="AQ10" s="296">
        <v>8108</v>
      </c>
      <c r="AR10" s="297">
        <v>33.700000000000003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475843</v>
      </c>
      <c r="AP11" s="295">
        <v>26392</v>
      </c>
      <c r="AQ11" s="296">
        <v>12080</v>
      </c>
      <c r="AR11" s="297">
        <v>118.5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646</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v>5</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56148</v>
      </c>
      <c r="AP14" s="295">
        <v>3114</v>
      </c>
      <c r="AQ14" s="296">
        <v>3864</v>
      </c>
      <c r="AR14" s="297">
        <v>-19.399999999999999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5378</v>
      </c>
      <c r="AP15" s="295">
        <v>298</v>
      </c>
      <c r="AQ15" s="296">
        <v>1710</v>
      </c>
      <c r="AR15" s="297">
        <v>-82.6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-190481</v>
      </c>
      <c r="AP16" s="295">
        <v>-10565</v>
      </c>
      <c r="AQ16" s="296">
        <v>-7653</v>
      </c>
      <c r="AR16" s="297">
        <v>38.1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2096122</v>
      </c>
      <c r="AP17" s="295">
        <v>116257</v>
      </c>
      <c r="AQ17" s="296">
        <v>98649</v>
      </c>
      <c r="AR17" s="297">
        <v>17.8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10.210000000000001</v>
      </c>
      <c r="AP21" s="308">
        <v>9.08</v>
      </c>
      <c r="AQ21" s="309">
        <v>1.1299999999999999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96.8</v>
      </c>
      <c r="AP22" s="313">
        <v>97.3</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691039</v>
      </c>
      <c r="AP32" s="322">
        <v>38327</v>
      </c>
      <c r="AQ32" s="323">
        <v>48423</v>
      </c>
      <c r="AR32" s="324">
        <v>-20.8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v>13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224844</v>
      </c>
      <c r="AP35" s="322">
        <v>12471</v>
      </c>
      <c r="AQ35" s="323">
        <v>14651</v>
      </c>
      <c r="AR35" s="324">
        <v>-14.9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161876</v>
      </c>
      <c r="AP36" s="322">
        <v>8978</v>
      </c>
      <c r="AQ36" s="323">
        <v>3601</v>
      </c>
      <c r="AR36" s="324">
        <v>149.30000000000001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938</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4</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-54884</v>
      </c>
      <c r="AP39" s="322">
        <v>-3044</v>
      </c>
      <c r="AQ39" s="323">
        <v>-3765</v>
      </c>
      <c r="AR39" s="324">
        <v>-19.2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-668571</v>
      </c>
      <c r="AP40" s="322">
        <v>-37081</v>
      </c>
      <c r="AQ40" s="323">
        <v>-44033</v>
      </c>
      <c r="AR40" s="324">
        <v>-15.8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354304</v>
      </c>
      <c r="AP41" s="322">
        <v>19651</v>
      </c>
      <c r="AQ41" s="323">
        <v>19832</v>
      </c>
      <c r="AR41" s="324">
        <v>-0.9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570747</v>
      </c>
      <c r="AN51" s="344">
        <v>29799</v>
      </c>
      <c r="AO51" s="345">
        <v>-41.2</v>
      </c>
      <c r="AP51" s="346">
        <v>74444</v>
      </c>
      <c r="AQ51" s="347">
        <v>6.6</v>
      </c>
      <c r="AR51" s="348">
        <v>-47.8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253123</v>
      </c>
      <c r="AN52" s="352">
        <v>13216</v>
      </c>
      <c r="AO52" s="353">
        <v>-64.5</v>
      </c>
      <c r="AP52" s="354">
        <v>34175</v>
      </c>
      <c r="AQ52" s="355">
        <v>4.0999999999999996</v>
      </c>
      <c r="AR52" s="356">
        <v>-68.599999999999994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287443</v>
      </c>
      <c r="AN53" s="344">
        <v>15233</v>
      </c>
      <c r="AO53" s="345">
        <v>-48.9</v>
      </c>
      <c r="AP53" s="346">
        <v>85205</v>
      </c>
      <c r="AQ53" s="347">
        <v>14.5</v>
      </c>
      <c r="AR53" s="348">
        <v>-63.4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223612</v>
      </c>
      <c r="AN54" s="352">
        <v>11850</v>
      </c>
      <c r="AO54" s="353">
        <v>-10.3</v>
      </c>
      <c r="AP54" s="354">
        <v>38847</v>
      </c>
      <c r="AQ54" s="355">
        <v>13.7</v>
      </c>
      <c r="AR54" s="356">
        <v>-24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627803</v>
      </c>
      <c r="AN55" s="344">
        <v>33798</v>
      </c>
      <c r="AO55" s="345">
        <v>121.9</v>
      </c>
      <c r="AP55" s="346">
        <v>69469</v>
      </c>
      <c r="AQ55" s="347">
        <v>-18.5</v>
      </c>
      <c r="AR55" s="348">
        <v>140.4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250045</v>
      </c>
      <c r="AN56" s="352">
        <v>13461</v>
      </c>
      <c r="AO56" s="353">
        <v>13.6</v>
      </c>
      <c r="AP56" s="354">
        <v>38215</v>
      </c>
      <c r="AQ56" s="355">
        <v>-1.6</v>
      </c>
      <c r="AR56" s="356">
        <v>15.2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429300</v>
      </c>
      <c r="AN57" s="344">
        <v>23507</v>
      </c>
      <c r="AO57" s="345">
        <v>-30.4</v>
      </c>
      <c r="AP57" s="346">
        <v>67293</v>
      </c>
      <c r="AQ57" s="347">
        <v>-3.1</v>
      </c>
      <c r="AR57" s="348">
        <v>-27.3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350798</v>
      </c>
      <c r="AN58" s="352">
        <v>19208</v>
      </c>
      <c r="AO58" s="353">
        <v>42.7</v>
      </c>
      <c r="AP58" s="354">
        <v>35076</v>
      </c>
      <c r="AQ58" s="355">
        <v>-8.1999999999999993</v>
      </c>
      <c r="AR58" s="356">
        <v>50.9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306331</v>
      </c>
      <c r="AN59" s="344">
        <v>16990</v>
      </c>
      <c r="AO59" s="345">
        <v>-27.7</v>
      </c>
      <c r="AP59" s="346">
        <v>67343</v>
      </c>
      <c r="AQ59" s="347">
        <v>0.1</v>
      </c>
      <c r="AR59" s="348">
        <v>-27.8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194029</v>
      </c>
      <c r="AN60" s="352">
        <v>10761</v>
      </c>
      <c r="AO60" s="353">
        <v>-44</v>
      </c>
      <c r="AP60" s="354">
        <v>32865</v>
      </c>
      <c r="AQ60" s="355">
        <v>-6.3</v>
      </c>
      <c r="AR60" s="356">
        <v>-37.700000000000003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444325</v>
      </c>
      <c r="AN61" s="359">
        <v>23865</v>
      </c>
      <c r="AO61" s="360">
        <v>-5.3</v>
      </c>
      <c r="AP61" s="361">
        <v>72751</v>
      </c>
      <c r="AQ61" s="362">
        <v>-0.1</v>
      </c>
      <c r="AR61" s="348">
        <v>-5.2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254321</v>
      </c>
      <c r="AN62" s="352">
        <v>13699</v>
      </c>
      <c r="AO62" s="353">
        <v>-12.5</v>
      </c>
      <c r="AP62" s="354">
        <v>35836</v>
      </c>
      <c r="AQ62" s="355">
        <v>0.3</v>
      </c>
      <c r="AR62" s="356">
        <v>-12.8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2ohpUqL+VSN/hOK3YlDt+mZn+Zle1OIlZSVvWZUObbZWo/GHdUR4Shy7VVIQKwp4Y/qBBqFqSK4q8OFJNKnPw==" saltValue="fT6UM3Yl+hihWV0zBhm9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G3VuuRl6SAW10vQQVuhdSf9v0CfPWAd/n8za9PN7BAJDkOhuAVCuz5uOxc5LAjDl2HtBDetlLHJvYm8krHMA==" saltValue="FvEF/RUR3NX7rg/2VQYf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PXJLBgsbGjlDRFfGEFM1fmE1rphpwgrU4nK0w8I0z+C65E9iEng20boMc6vuKJ0xkSTZHH4yVwSxSXYSH2FXQ==" saltValue="BjO7O6w9yAvNy3wQQF9v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44.3</v>
      </c>
      <c r="G47" s="12">
        <v>40.98</v>
      </c>
      <c r="H47" s="12">
        <v>40.43</v>
      </c>
      <c r="I47" s="12">
        <v>41.26</v>
      </c>
      <c r="J47" s="13">
        <v>35.57</v>
      </c>
    </row>
    <row r="48" spans="2:10" ht="57.75" customHeight="1" x14ac:dyDescent="0.15">
      <c r="B48" s="14"/>
      <c r="C48" s="1214" t="s">
        <v>4</v>
      </c>
      <c r="D48" s="1214"/>
      <c r="E48" s="1215"/>
      <c r="F48" s="15">
        <v>1.1299999999999999</v>
      </c>
      <c r="G48" s="16">
        <v>1.07</v>
      </c>
      <c r="H48" s="16">
        <v>1.27</v>
      </c>
      <c r="I48" s="16">
        <v>1.28</v>
      </c>
      <c r="J48" s="17">
        <v>1.05</v>
      </c>
    </row>
    <row r="49" spans="2:10" ht="57.75" customHeight="1" thickBot="1" x14ac:dyDescent="0.2">
      <c r="B49" s="18"/>
      <c r="C49" s="1216" t="s">
        <v>5</v>
      </c>
      <c r="D49" s="1216"/>
      <c r="E49" s="1217"/>
      <c r="F49" s="19">
        <v>0.87</v>
      </c>
      <c r="G49" s="20" t="s">
        <v>564</v>
      </c>
      <c r="H49" s="20">
        <v>0.14000000000000001</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QQkldrN7BaiAe0Bw5dpqMjfZnPk/rV4HZsTrHqP6YAD5v078cljoY7mjskOS0gIUOkf0xwdsr5OGAlLBf2+3A==" saltValue="TF1CKPxGiqtvSbjTtbkQ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2019-11-27T04:25:22Z</dcterms:modified>
</cp:coreProperties>
</file>