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c r="BE34" i="10" l="1"/>
  <c r="BW34" i="10" s="1"/>
  <c r="BW35" i="10" s="1"/>
  <c r="BW36" i="10" s="1"/>
  <c r="BW37" i="10" s="1"/>
  <c r="BW38" i="10" s="1"/>
  <c r="BW39" i="10" s="1"/>
  <c r="BW40" i="10" s="1"/>
  <c r="CO34" i="10" l="1"/>
</calcChain>
</file>

<file path=xl/sharedStrings.xml><?xml version="1.0" encoding="utf-8"?>
<sst xmlns="http://schemas.openxmlformats.org/spreadsheetml/2006/main" count="1099" uniqueCount="586">
  <si>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</si>
  <si>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</si>
  <si>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</si>
  <si>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</si>
  <si>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</si>
  <si>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</si>
  <si>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</si>
  <si>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</si>
  <si>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</si>
  <si>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</si>
  <si>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</si>
  <si>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</si>
  <si>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</si>
  <si>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</si>
  <si>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</si>
  <si>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</si>
  <si>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</si>
  <si>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</si>
  <si>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</si>
  <si>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</si>
  <si>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</si>
  <si>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</si>
  <si>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</si>
  <si>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</si>
  <si>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</si>
  <si>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</si>
  <si>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</si>
  <si>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</si>
  <si>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</si>
  <si>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</si>
  <si>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</si>
  <si>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</si>
  <si>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</si>
  <si>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</si>
  <si>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</si>
  <si>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</si>
  <si>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</si>
  <si>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</si>
  <si>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</si>
  <si>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</si>
  <si>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</si>
  <si>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</si>
  <si>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</si>
  <si>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</si>
  <si>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</si>
  <si>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</si>
  <si>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</si>
  <si>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</si>
  <si>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</si>
  <si>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</si>
  <si>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</si>
  <si>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</si>
  <si>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</si>
  <si>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</si>
  <si>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</si>
  <si>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</si>
  <si>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</si>
  <si>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</si>
  <si>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</si>
  <si>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</si>
  <si>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</si>
  <si>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</si>
  <si>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</si>
  <si>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</si>
  <si>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</si>
  <si>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</si>
  <si>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</si>
  <si>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</si>
  <si>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</si>
  <si>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</si>
  <si>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</si>
  <si>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</si>
  <si>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</si>
  <si>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</si>
  <si>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</si>
  <si>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</si>
  <si>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</si>
  <si>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</si>
  <si>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</si>
  <si>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</si>
  <si>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</si>
  <si>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</si>
  <si>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</si>
  <si>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</si>
  <si>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</si>
  <si>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</si>
  <si>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</si>
  <si>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</si>
  <si>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</si>
  <si>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</si>
  <si>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下市町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</si>
  <si>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</si>
  <si>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</si>
  <si>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</si>
  <si>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</si>
  <si>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</si>
  <si>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</si>
  <si>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</si>
  <si>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</si>
  <si>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</si>
  <si>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</si>
  <si>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</si>
  <si>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</si>
  <si>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</si>
  <si>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</si>
  <si>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</si>
  <si>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</si>
  <si>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</si>
  <si>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</si>
  <si>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</si>
  <si>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</si>
  <si>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</si>
  <si>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</si>
  <si>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</si>
  <si>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</si>
  <si>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</si>
  <si>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</si>
  <si>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</si>
  <si>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</si>
  <si>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</si>
  <si>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</si>
  <si>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</si>
  <si>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</si>
  <si>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</si>
  <si>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</si>
  <si>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</si>
  <si>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</si>
  <si>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</si>
  <si>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</si>
  <si>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</si>
  <si>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</si>
  <si>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</si>
  <si>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</si>
  <si>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</si>
  <si>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</si>
  <si>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</si>
  <si>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</si>
  <si>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</si>
  <si>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</si>
  <si>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</si>
  <si>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</si>
  <si>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</si>
  <si>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</si>
  <si>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</si>
  <si>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</si>
  <si>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0"/>
  </si>
  <si>
    <t>うち日本人(％)</t>
    <phoneticPr fontId="5"/>
  </si>
  <si>
    <t>-3.3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</si>
  <si>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</si>
  <si>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</si>
  <si>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</si>
  <si>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</si>
  <si>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</si>
  <si>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</si>
  <si>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</si>
  <si>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</si>
  <si>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</si>
  <si>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</si>
  <si>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</si>
  <si>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</si>
  <si>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</si>
  <si>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</si>
  <si>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</si>
  <si>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</si>
  <si>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</si>
  <si>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</si>
  <si>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</si>
  <si>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</si>
  <si>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</si>
  <si>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</si>
  <si>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</si>
  <si>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</si>
  <si>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</si>
  <si>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</si>
  <si>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</si>
  <si>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</si>
  <si>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</si>
  <si>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</si>
  <si>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</si>
  <si>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</si>
  <si>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</si>
  <si>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</si>
  <si>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</si>
  <si>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</si>
  <si>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</si>
  <si>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</si>
  <si>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</si>
  <si>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</si>
  <si>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</si>
  <si>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</si>
  <si>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</si>
  <si>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</si>
  <si>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</si>
  <si>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</si>
  <si>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</si>
  <si>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</si>
  <si>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</si>
  <si>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</si>
  <si>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</si>
  <si>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</si>
  <si>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</si>
  <si>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</si>
  <si>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</si>
  <si>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</si>
  <si>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</si>
  <si>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奈良県下市町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</si>
  <si>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</si>
  <si>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</si>
  <si>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</si>
  <si>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</si>
  <si>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</si>
  <si>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</si>
  <si>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</si>
  <si>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</si>
  <si>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</si>
  <si>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</si>
  <si>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</si>
  <si>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</si>
  <si>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</si>
  <si>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</si>
  <si>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</si>
  <si>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</si>
  <si>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</si>
  <si>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</si>
  <si>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</si>
  <si>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</si>
  <si>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</si>
  <si>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</si>
  <si>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</si>
  <si>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</si>
  <si>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</si>
  <si>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</si>
  <si>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</si>
  <si>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</si>
  <si>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</si>
  <si>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</si>
  <si>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</si>
  <si>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</si>
  <si>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</si>
  <si>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</si>
  <si>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</si>
  <si>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</si>
  <si>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</si>
  <si>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</si>
  <si>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</si>
  <si>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</si>
  <si>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</si>
  <si>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</si>
  <si>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</si>
  <si>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</si>
  <si>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</si>
  <si>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</si>
  <si>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</si>
  <si>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</si>
  <si>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</si>
  <si>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</si>
  <si>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</si>
  <si>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</si>
  <si>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</si>
  <si>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</si>
  <si>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</si>
  <si>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</si>
  <si>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</si>
  <si>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</si>
  <si>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</si>
  <si>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</si>
  <si>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</si>
  <si>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</si>
  <si>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</si>
  <si>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</si>
  <si>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</si>
  <si>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</si>
  <si>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</si>
  <si>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</si>
  <si>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</si>
  <si>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</si>
  <si>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</si>
  <si>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</si>
  <si>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</si>
  <si>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</si>
  <si>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</si>
  <si>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</si>
  <si>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</si>
  <si>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</si>
  <si>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</si>
  <si>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</si>
  <si>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</si>
  <si>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</si>
  <si>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</si>
  <si>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</si>
  <si>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</si>
  <si>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</si>
  <si>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</si>
  <si>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</si>
  <si>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</si>
  <si>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</si>
  <si>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</si>
  <si>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</si>
  <si>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</si>
  <si>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</si>
  <si>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</si>
  <si>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</si>
  <si>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</si>
  <si>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</si>
  <si>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</si>
  <si>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</si>
  <si>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</si>
  <si>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</si>
  <si>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</si>
  <si>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</si>
  <si>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</si>
  <si>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</si>
  <si>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</si>
  <si>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</si>
  <si>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</si>
  <si>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</si>
  <si>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</si>
  <si>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</si>
  <si>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</si>
  <si>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</si>
  <si>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</si>
  <si>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</si>
  <si>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</si>
  <si>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</si>
  <si>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</si>
  <si>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</si>
  <si>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</si>
  <si>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</si>
  <si>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</si>
  <si>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</si>
  <si>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</si>
  <si>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</si>
  <si>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</si>
  <si>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</si>
  <si>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</si>
  <si>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</si>
  <si>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</si>
  <si>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</si>
  <si>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</si>
  <si>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</si>
  <si>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</si>
  <si>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</si>
  <si>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</si>
  <si>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</si>
  <si>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</si>
  <si>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</si>
  <si>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</si>
  <si>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</si>
  <si>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</si>
  <si>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</si>
  <si>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</si>
  <si>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</si>
  <si>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</si>
  <si>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</si>
  <si>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</si>
  <si>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奈良県下市町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</si>
  <si>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</si>
  <si>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</si>
  <si>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</si>
  <si>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</si>
  <si>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</si>
  <si>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</si>
  <si>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</si>
  <si>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</si>
  <si>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</si>
  <si>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</si>
  <si>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</si>
  <si>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</si>
  <si>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</si>
  <si>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</si>
  <si>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</si>
  <si>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</si>
  <si>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</si>
  <si>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</si>
  <si>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</si>
  <si>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</si>
  <si>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</si>
  <si>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</si>
  <si>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</si>
  <si>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</si>
  <si>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</si>
  <si>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</si>
  <si>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</si>
  <si>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</si>
  <si>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</si>
  <si>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</si>
  <si>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</si>
  <si>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</si>
  <si>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</si>
  <si>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</si>
  <si>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</si>
  <si>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後期高齢者医療保険特別会計</t>
    <phoneticPr fontId="5"/>
  </si>
  <si>
    <t>介護保険特別会計（サービス事業勘定）</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</si>
  <si>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</si>
  <si>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</si>
  <si>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</si>
  <si>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</si>
  <si>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</si>
  <si>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</si>
  <si>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</si>
  <si>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</si>
  <si>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</si>
  <si>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</si>
  <si>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</si>
  <si>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</si>
  <si>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</si>
  <si>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</si>
  <si>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</si>
  <si>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</si>
  <si>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</si>
  <si>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</si>
  <si>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</si>
  <si>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</si>
  <si>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</si>
  <si>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</si>
  <si>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</si>
  <si>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</si>
  <si>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</si>
  <si>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</si>
  <si>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</si>
  <si>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</si>
  <si>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</si>
  <si>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</si>
  <si>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</si>
  <si>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</si>
  <si>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</si>
  <si>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</si>
  <si>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</si>
  <si>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</si>
  <si>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</si>
  <si>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</si>
  <si>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</si>
  <si>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</si>
  <si>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</si>
  <si>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</si>
  <si>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</si>
  <si>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</si>
  <si>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</si>
  <si>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</si>
  <si>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</si>
  <si>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</si>
  <si>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</si>
  <si>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</si>
  <si>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</si>
  <si>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</si>
  <si>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</si>
  <si>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</si>
  <si>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</si>
  <si>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</si>
  <si>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</si>
  <si>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</si>
  <si>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</si>
  <si>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</si>
  <si>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</si>
  <si>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</si>
  <si>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</si>
  <si>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</si>
  <si>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</si>
  <si>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</si>
  <si>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</si>
  <si>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</si>
  <si>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</si>
  <si>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</si>
  <si>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</si>
  <si>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</si>
  <si>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</si>
  <si>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</si>
  <si>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</si>
  <si>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</si>
  <si>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</si>
  <si>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</si>
  <si>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</si>
  <si>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</si>
  <si>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</si>
  <si>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</si>
  <si>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</si>
  <si>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</si>
  <si>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</si>
  <si>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</si>
  <si>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</si>
  <si>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</si>
  <si>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</si>
  <si>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</si>
  <si>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</si>
  <si>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</si>
  <si>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</si>
  <si>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</si>
  <si>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</si>
  <si>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</si>
  <si>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</si>
  <si>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</si>
  <si>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</si>
  <si>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</si>
  <si>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</si>
  <si>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</si>
  <si>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</si>
  <si>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</si>
  <si>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</si>
  <si>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</si>
  <si>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</si>
  <si>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</si>
  <si>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</si>
  <si>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</si>
  <si>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</si>
  <si>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</si>
  <si>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</si>
  <si>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</si>
  <si>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</si>
  <si>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</si>
  <si>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</si>
  <si>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</si>
  <si>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</si>
  <si>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</si>
  <si>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</si>
  <si>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</si>
  <si>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</si>
  <si>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</si>
  <si>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</si>
  <si>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</si>
  <si>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</si>
  <si>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</si>
  <si>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</si>
  <si>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</si>
  <si>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</si>
  <si>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</si>
  <si>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</si>
  <si>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</si>
  <si>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</si>
  <si>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</si>
  <si>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</si>
  <si>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</si>
  <si>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</si>
  <si>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</si>
  <si>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</si>
  <si>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</si>
  <si>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</si>
  <si>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</si>
  <si>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</si>
  <si>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</si>
  <si>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</si>
  <si>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1.49</t>
  </si>
  <si>
    <t>▲ 2.80</t>
  </si>
  <si>
    <t>▲ 7.16</t>
  </si>
  <si>
    <t>一般会計</t>
  </si>
  <si>
    <t>水道事業会計</t>
  </si>
  <si>
    <t>国民健康保険特別会計</t>
  </si>
  <si>
    <t>介護保険特別会計（保険事業勘定）</t>
  </si>
  <si>
    <t>後期高齢者医療保険特別会計</t>
  </si>
  <si>
    <t>介護保険特別会計（サービス事業勘定）</t>
  </si>
  <si>
    <t>下水道事業特別会計</t>
  </si>
  <si>
    <t>その他会計（赤字）</t>
  </si>
  <si>
    <t>その他会計（黒字）</t>
  </si>
  <si>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</si>
  <si>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</si>
  <si>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</si>
  <si>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</si>
  <si>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</si>
  <si>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</si>
  <si>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</si>
  <si>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0">
      <t>クミ</t>
    </rPh>
    <rPh sb="10" eb="11">
      <t>ア</t>
    </rPh>
    <phoneticPr fontId="2"/>
  </si>
  <si>
    <t>南和広域医療企業団</t>
    <rPh sb="0" eb="2">
      <t>ナンワ</t>
    </rPh>
    <rPh sb="2" eb="4">
      <t>コウイキ</t>
    </rPh>
    <rPh sb="4" eb="6">
      <t>イリョウ</t>
    </rPh>
    <rPh sb="6" eb="8">
      <t>キギョウ</t>
    </rPh>
    <rPh sb="8" eb="9">
      <t>ダン</t>
    </rPh>
    <phoneticPr fontId="2"/>
  </si>
  <si>
    <t>-</t>
    <phoneticPr fontId="2"/>
  </si>
  <si>
    <t>-</t>
    <phoneticPr fontId="2"/>
  </si>
  <si>
    <t>下市町土地開発公社</t>
    <rPh sb="0" eb="3">
      <t>シモイチチョウ</t>
    </rPh>
    <rPh sb="3" eb="5">
      <t>トチ</t>
    </rPh>
    <rPh sb="5" eb="7">
      <t>カイハツ</t>
    </rPh>
    <rPh sb="7" eb="9">
      <t>コウシャ</t>
    </rPh>
    <phoneticPr fontId="2"/>
  </si>
  <si>
    <t>-</t>
    <phoneticPr fontId="2"/>
  </si>
  <si>
    <t>-</t>
    <phoneticPr fontId="2"/>
  </si>
  <si>
    <t>公共施設整備基金</t>
    <rPh sb="0" eb="2">
      <t>コウキョウ</t>
    </rPh>
    <rPh sb="2" eb="4">
      <t>シセツ</t>
    </rPh>
    <rPh sb="4" eb="6">
      <t>セイビ</t>
    </rPh>
    <rPh sb="6" eb="8">
      <t>キキン</t>
    </rPh>
    <phoneticPr fontId="11"/>
  </si>
  <si>
    <t>ふるさと振興基金</t>
    <rPh sb="4" eb="6">
      <t>シンコウ</t>
    </rPh>
    <rPh sb="6" eb="8">
      <t>キキン</t>
    </rPh>
    <phoneticPr fontId="11"/>
  </si>
  <si>
    <t>ふるさと寄附基金</t>
    <rPh sb="4" eb="6">
      <t>キフ</t>
    </rPh>
    <rPh sb="6" eb="8">
      <t>キキン</t>
    </rPh>
    <phoneticPr fontId="11"/>
  </si>
  <si>
    <t>地域振興基金</t>
    <rPh sb="0" eb="2">
      <t>チイキ</t>
    </rPh>
    <rPh sb="2" eb="4">
      <t>シンコウ</t>
    </rPh>
    <rPh sb="4" eb="6">
      <t>キキン</t>
    </rPh>
    <phoneticPr fontId="11"/>
  </si>
  <si>
    <t>地域福祉基金</t>
    <rPh sb="0" eb="2">
      <t>チイキ</t>
    </rPh>
    <rPh sb="2" eb="4">
      <t>フクシ</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</si>
  <si>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</si>
  <si>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</si>
  <si>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</si>
  <si>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</si>
  <si>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有形固定資産減価償却率が高くなっている理由としては、既存施設等が相当程度経年しているためである。
今後、新火葬場建設や小中一貫校整備等の施設整備が行われる予定であるので、資産の変動が起こりうる。
それにより、将来負担比率は悪化することが見込まれるため、事業の緊急性・必要性に着目し、財政調整基金の
取崩しを最低水準に保ち、積み立てを増やすことも視野に入れ、義務的経費の削減を中心とした財政運営を行う必要がある。
</t>
    <rPh sb="104" eb="106">
      <t>ショウライ</t>
    </rPh>
    <rPh sb="106" eb="108">
      <t>フタン</t>
    </rPh>
    <rPh sb="108" eb="110">
      <t>ヒリツ</t>
    </rPh>
    <rPh sb="111" eb="113">
      <t>アッカ</t>
    </rPh>
    <rPh sb="118" eb="120">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</si>
  <si>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</si>
  <si>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</si>
  <si>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</si>
  <si>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</si>
  <si>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</si>
  <si>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</si>
  <si>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平成２８年度決算に比べ、実質公債費比率は減少し、将来負担比率は減少した結果となった。
依然として、類似団体平均値に比べ大きく差があることがわかる。特に将来負担比率に大きく差がある為、
適債事業の見直しを図り、適正水準に近づける必要がある。
今後は事業の緊急性・必要性に着目し、適正な起債借入の見通しを立て、健全な財政運営を行えるよう努める。</t>
    <rPh sb="31" eb="32">
      <t>ゲン</t>
    </rPh>
    <rPh sb="32" eb="33">
      <t>ショウ</t>
    </rPh>
    <rPh sb="43" eb="45">
      <t>イゼン</t>
    </rPh>
    <rPh sb="82" eb="83">
      <t>オオ</t>
    </rPh>
    <rPh sb="85" eb="86">
      <t>サ</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</si>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</sst>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F469-460E-841A-DDFEEEF078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44565</c:v>
                </c:pt>
                <c:pt idx="1">
                  <c:v>60559</c:v>
                </c:pt>
                <c:pt idx="2">
                  <c:v>30923</c:v>
                </c:pt>
                <c:pt idx="3">
                  <c:v>21545</c:v>
                </c:pt>
                <c:pt idx="4">
                  <c:v>23417</c:v>
                </c:pt>
              </c:numCache>
            </c:numRef>
          </c:val>
          <c:smooth val="0"/>
          <c:extLst xmlns:c16r2="http://schemas.microsoft.com/office/drawing/2015/06/chart">
            <c:ext xmlns:c16="http://schemas.microsoft.com/office/drawing/2014/chart" uri="{C3380CC4-5D6E-409C-BE32-E72D297353CC}">
              <c16:uniqueId val="{00000001-F469-460E-841A-DDFEEEF078FC}"/>
            </c:ext>
          </c:extLst>
        </c:ser>
        <c:dLbls>
          <c:showLegendKey val="0"/>
          <c:showVal val="0"/>
          <c:showCatName val="0"/>
          <c:showSerName val="0"/>
          <c:showPercent val="0"/>
          <c:showBubbleSize val="0"/>
        </c:dLbls>
        <c:marker val="1"/>
        <c:smooth val="0"/>
        <c:axId val="429877904"/>
        <c:axId val="429878296"/>
      </c:lineChart>
      <c:catAx>
        <c:axId val="42987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9878296"/>
        <c:crosses val="autoZero"/>
        <c:auto val="1"/>
        <c:lblAlgn val="ctr"/>
        <c:lblOffset val="100"/>
        <c:tickLblSkip val="1"/>
        <c:tickMarkSkip val="1"/>
        <c:noMultiLvlLbl val="0"/>
      </c:catAx>
      <c:valAx>
        <c:axId val="4298782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987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c:v>
                </c:pt>
                <c:pt idx="1">
                  <c:v>8.8699999999999992</c:v>
                </c:pt>
                <c:pt idx="2">
                  <c:v>11.14</c:v>
                </c:pt>
                <c:pt idx="3">
                  <c:v>8.8699999999999992</c:v>
                </c:pt>
                <c:pt idx="4">
                  <c:v>11.91</c:v>
                </c:pt>
              </c:numCache>
            </c:numRef>
          </c:val>
          <c:extLst xmlns:c16r2="http://schemas.microsoft.com/office/drawing/2015/06/chart">
            <c:ext xmlns:c16="http://schemas.microsoft.com/office/drawing/2014/chart" uri="{C3380CC4-5D6E-409C-BE32-E72D297353CC}">
              <c16:uniqueId val="{00000000-DB7F-42BF-BD0F-D8407150E9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51.41</c:v>
                </c:pt>
                <c:pt idx="1">
                  <c:v>47.68</c:v>
                </c:pt>
                <c:pt idx="2">
                  <c:v>51.12</c:v>
                </c:pt>
                <c:pt idx="3">
                  <c:v>51.98</c:v>
                </c:pt>
                <c:pt idx="4">
                  <c:v>42.95</c:v>
                </c:pt>
              </c:numCache>
            </c:numRef>
          </c:val>
          <c:extLst xmlns:c16r2="http://schemas.microsoft.com/office/drawing/2015/06/chart">
            <c:ext xmlns:c16="http://schemas.microsoft.com/office/drawing/2014/chart" uri="{C3380CC4-5D6E-409C-BE32-E72D297353CC}">
              <c16:uniqueId val="{00000001-DB7F-42BF-BD0F-D8407150E92B}"/>
            </c:ext>
          </c:extLst>
        </c:ser>
        <c:dLbls>
          <c:showLegendKey val="0"/>
          <c:showVal val="0"/>
          <c:showCatName val="0"/>
          <c:showSerName val="0"/>
          <c:showPercent val="0"/>
          <c:showBubbleSize val="0"/>
        </c:dLbls>
        <c:gapWidth val="250"/>
        <c:overlap val="100"/>
        <c:axId val="429881824"/>
        <c:axId val="429884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1.27</c:v>
                </c:pt>
                <c:pt idx="1">
                  <c:v>-1.49</c:v>
                </c:pt>
                <c:pt idx="2">
                  <c:v>6.17</c:v>
                </c:pt>
                <c:pt idx="3">
                  <c:v>-2.8</c:v>
                </c:pt>
                <c:pt idx="4">
                  <c:v>-7.16</c:v>
                </c:pt>
              </c:numCache>
            </c:numRef>
          </c:val>
          <c:smooth val="0"/>
          <c:extLst xmlns:c16r2="http://schemas.microsoft.com/office/drawing/2015/06/chart">
            <c:ext xmlns:c16="http://schemas.microsoft.com/office/drawing/2014/chart" uri="{C3380CC4-5D6E-409C-BE32-E72D297353CC}">
              <c16:uniqueId val="{00000002-DB7F-42BF-BD0F-D8407150E92B}"/>
            </c:ext>
          </c:extLst>
        </c:ser>
        <c:dLbls>
          <c:showLegendKey val="0"/>
          <c:showVal val="0"/>
          <c:showCatName val="0"/>
          <c:showSerName val="0"/>
          <c:showPercent val="0"/>
          <c:showBubbleSize val="0"/>
        </c:dLbls>
        <c:marker val="1"/>
        <c:smooth val="0"/>
        <c:axId val="429881824"/>
        <c:axId val="429884568"/>
      </c:lineChart>
      <c:catAx>
        <c:axId val="42988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9884568"/>
        <c:crosses val="autoZero"/>
        <c:auto val="1"/>
        <c:lblAlgn val="ctr"/>
        <c:lblOffset val="100"/>
        <c:tickLblSkip val="1"/>
        <c:tickMarkSkip val="1"/>
        <c:noMultiLvlLbl val="0"/>
      </c:catAx>
      <c:valAx>
        <c:axId val="429884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88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0.24</c:v>
                </c:pt>
                <c:pt idx="8">
                  <c:v>0</c:v>
                </c:pt>
                <c:pt idx="9">
                  <c:v>0</c:v>
                </c:pt>
              </c:numCache>
            </c:numRef>
          </c:val>
          <c:extLst xmlns:c16r2="http://schemas.microsoft.com/office/drawing/2015/06/chart">
            <c:ext xmlns:c16="http://schemas.microsoft.com/office/drawing/2014/chart" uri="{C3380CC4-5D6E-409C-BE32-E72D297353CC}">
              <c16:uniqueId val="{00000000-AFA7-451A-87DB-CD03F3DC0E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FA7-451A-87DB-CD03F3DC0E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FA7-451A-87DB-CD03F3DC0EBD}"/>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FA7-451A-87DB-CD03F3DC0EBD}"/>
            </c:ext>
          </c:extLst>
        </c:ser>
        <c:ser>
          <c:idx val="4"/>
          <c:order val="4"/>
          <c:tx>
            <c:strRef>
              <c:f>データシート!$A$31</c:f>
              <c:strCache>
                <c:ptCount val="1"/>
                <c:pt idx="0">
                  <c:v>介護保険特別会計（サービス事業勘定）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0.08</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AFA7-451A-87DB-CD03F3DC0EBD}"/>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AFA7-451A-87DB-CD03F3DC0EBD}"/>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0.38</c:v>
                </c:pt>
                <c:pt idx="4">
                  <c:v>#N/A</c:v>
                </c:pt>
                <c:pt idx="5">
                  <c:v>0.67</c:v>
                </c:pt>
                <c:pt idx="6">
                  <c:v>#N/A</c:v>
                </c:pt>
                <c:pt idx="7">
                  <c:v>1.35</c:v>
                </c:pt>
                <c:pt idx="8">
                  <c:v>#N/A</c:v>
                </c:pt>
                <c:pt idx="9">
                  <c:v>1.19</c:v>
                </c:pt>
              </c:numCache>
            </c:numRef>
          </c:val>
          <c:extLst xmlns:c16r2="http://schemas.microsoft.com/office/drawing/2015/06/chart">
            <c:ext xmlns:c16="http://schemas.microsoft.com/office/drawing/2014/chart" uri="{C3380CC4-5D6E-409C-BE32-E72D297353CC}">
              <c16:uniqueId val="{00000006-AFA7-451A-87DB-CD03F3DC0EB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3.71</c:v>
                </c:pt>
                <c:pt idx="2">
                  <c:v>#N/A</c:v>
                </c:pt>
                <c:pt idx="3">
                  <c:v>2.25</c:v>
                </c:pt>
                <c:pt idx="4">
                  <c:v>#N/A</c:v>
                </c:pt>
                <c:pt idx="5">
                  <c:v>3.41</c:v>
                </c:pt>
                <c:pt idx="6">
                  <c:v>#N/A</c:v>
                </c:pt>
                <c:pt idx="7">
                  <c:v>2.7</c:v>
                </c:pt>
                <c:pt idx="8">
                  <c:v>#N/A</c:v>
                </c:pt>
                <c:pt idx="9">
                  <c:v>2.74</c:v>
                </c:pt>
              </c:numCache>
            </c:numRef>
          </c:val>
          <c:extLst xmlns:c16r2="http://schemas.microsoft.com/office/drawing/2015/06/chart">
            <c:ext xmlns:c16="http://schemas.microsoft.com/office/drawing/2014/chart" uri="{C3380CC4-5D6E-409C-BE32-E72D297353CC}">
              <c16:uniqueId val="{00000007-AFA7-451A-87DB-CD03F3DC0EB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4.75</c:v>
                </c:pt>
                <c:pt idx="2">
                  <c:v>#N/A</c:v>
                </c:pt>
                <c:pt idx="3">
                  <c:v>4.1399999999999997</c:v>
                </c:pt>
                <c:pt idx="4">
                  <c:v>#N/A</c:v>
                </c:pt>
                <c:pt idx="5">
                  <c:v>3.74</c:v>
                </c:pt>
                <c:pt idx="6">
                  <c:v>#N/A</c:v>
                </c:pt>
                <c:pt idx="7">
                  <c:v>3.97</c:v>
                </c:pt>
                <c:pt idx="8">
                  <c:v>#N/A</c:v>
                </c:pt>
                <c:pt idx="9">
                  <c:v>5.31</c:v>
                </c:pt>
              </c:numCache>
            </c:numRef>
          </c:val>
          <c:extLst xmlns:c16r2="http://schemas.microsoft.com/office/drawing/2015/06/chart">
            <c:ext xmlns:c16="http://schemas.microsoft.com/office/drawing/2014/chart" uri="{C3380CC4-5D6E-409C-BE32-E72D297353CC}">
              <c16:uniqueId val="{00000008-AFA7-451A-87DB-CD03F3DC0E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6.69</c:v>
                </c:pt>
                <c:pt idx="2">
                  <c:v>#N/A</c:v>
                </c:pt>
                <c:pt idx="3">
                  <c:v>8.8699999999999992</c:v>
                </c:pt>
                <c:pt idx="4">
                  <c:v>#N/A</c:v>
                </c:pt>
                <c:pt idx="5">
                  <c:v>11.14</c:v>
                </c:pt>
                <c:pt idx="6">
                  <c:v>#N/A</c:v>
                </c:pt>
                <c:pt idx="7">
                  <c:v>8.86</c:v>
                </c:pt>
                <c:pt idx="8">
                  <c:v>#N/A</c:v>
                </c:pt>
                <c:pt idx="9">
                  <c:v>11.9</c:v>
                </c:pt>
              </c:numCache>
            </c:numRef>
          </c:val>
          <c:extLst xmlns:c16r2="http://schemas.microsoft.com/office/drawing/2015/06/chart">
            <c:ext xmlns:c16="http://schemas.microsoft.com/office/drawing/2014/chart" uri="{C3380CC4-5D6E-409C-BE32-E72D297353CC}">
              <c16:uniqueId val="{00000009-AFA7-451A-87DB-CD03F3DC0EBD}"/>
            </c:ext>
          </c:extLst>
        </c:ser>
        <c:dLbls>
          <c:showLegendKey val="0"/>
          <c:showVal val="0"/>
          <c:showCatName val="0"/>
          <c:showSerName val="0"/>
          <c:showPercent val="0"/>
          <c:showBubbleSize val="0"/>
        </c:dLbls>
        <c:gapWidth val="150"/>
        <c:overlap val="100"/>
        <c:axId val="429883784"/>
        <c:axId val="429879080"/>
      </c:barChart>
      <c:catAx>
        <c:axId val="42988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879080"/>
        <c:crosses val="autoZero"/>
        <c:auto val="1"/>
        <c:lblAlgn val="ctr"/>
        <c:lblOffset val="100"/>
        <c:tickLblSkip val="1"/>
        <c:tickMarkSkip val="1"/>
        <c:noMultiLvlLbl val="0"/>
      </c:catAx>
      <c:valAx>
        <c:axId val="429879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883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552</c:v>
                </c:pt>
                <c:pt idx="5">
                  <c:v>576</c:v>
                </c:pt>
                <c:pt idx="8">
                  <c:v>481</c:v>
                </c:pt>
                <c:pt idx="11">
                  <c:v>484</c:v>
                </c:pt>
                <c:pt idx="14">
                  <c:v>490</c:v>
                </c:pt>
              </c:numCache>
            </c:numRef>
          </c:val>
          <c:extLst xmlns:c16r2="http://schemas.microsoft.com/office/drawing/2015/06/chart">
            <c:ext xmlns:c16="http://schemas.microsoft.com/office/drawing/2014/chart" uri="{C3380CC4-5D6E-409C-BE32-E72D297353CC}">
              <c16:uniqueId val="{00000000-6931-4A86-A09B-58C5243270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931-4A86-A09B-58C5243270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931-4A86-A09B-58C5243270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23</c:v>
                </c:pt>
                <c:pt idx="6">
                  <c:v>25</c:v>
                </c:pt>
                <c:pt idx="9">
                  <c:v>36</c:v>
                </c:pt>
                <c:pt idx="12">
                  <c:v>69</c:v>
                </c:pt>
              </c:numCache>
            </c:numRef>
          </c:val>
          <c:extLst xmlns:c16r2="http://schemas.microsoft.com/office/drawing/2015/06/chart">
            <c:ext xmlns:c16="http://schemas.microsoft.com/office/drawing/2014/chart" uri="{C3380CC4-5D6E-409C-BE32-E72D297353CC}">
              <c16:uniqueId val="{00000003-6931-4A86-A09B-58C5243270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237</c:v>
                </c:pt>
                <c:pt idx="3">
                  <c:v>239</c:v>
                </c:pt>
                <c:pt idx="6">
                  <c:v>226</c:v>
                </c:pt>
                <c:pt idx="9">
                  <c:v>233</c:v>
                </c:pt>
                <c:pt idx="12">
                  <c:v>221</c:v>
                </c:pt>
              </c:numCache>
            </c:numRef>
          </c:val>
          <c:extLst xmlns:c16r2="http://schemas.microsoft.com/office/drawing/2015/06/chart">
            <c:ext xmlns:c16="http://schemas.microsoft.com/office/drawing/2014/chart" uri="{C3380CC4-5D6E-409C-BE32-E72D297353CC}">
              <c16:uniqueId val="{00000004-6931-4A86-A09B-58C5243270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931-4A86-A09B-58C5243270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931-4A86-A09B-58C5243270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674</c:v>
                </c:pt>
                <c:pt idx="3">
                  <c:v>649</c:v>
                </c:pt>
                <c:pt idx="6">
                  <c:v>526</c:v>
                </c:pt>
                <c:pt idx="9">
                  <c:v>517</c:v>
                </c:pt>
                <c:pt idx="12">
                  <c:v>493</c:v>
                </c:pt>
              </c:numCache>
            </c:numRef>
          </c:val>
          <c:extLst xmlns:c16r2="http://schemas.microsoft.com/office/drawing/2015/06/chart">
            <c:ext xmlns:c16="http://schemas.microsoft.com/office/drawing/2014/chart" uri="{C3380CC4-5D6E-409C-BE32-E72D297353CC}">
              <c16:uniqueId val="{00000007-6931-4A86-A09B-58C52432705C}"/>
            </c:ext>
          </c:extLst>
        </c:ser>
        <c:dLbls>
          <c:showLegendKey val="0"/>
          <c:showVal val="0"/>
          <c:showCatName val="0"/>
          <c:showSerName val="0"/>
          <c:showPercent val="0"/>
          <c:showBubbleSize val="0"/>
        </c:dLbls>
        <c:gapWidth val="100"/>
        <c:overlap val="100"/>
        <c:axId val="429879864"/>
        <c:axId val="429880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384</c:v>
                </c:pt>
                <c:pt idx="2">
                  <c:v>#N/A</c:v>
                </c:pt>
                <c:pt idx="3">
                  <c:v>#N/A</c:v>
                </c:pt>
                <c:pt idx="4">
                  <c:v>335</c:v>
                </c:pt>
                <c:pt idx="5">
                  <c:v>#N/A</c:v>
                </c:pt>
                <c:pt idx="6">
                  <c:v>#N/A</c:v>
                </c:pt>
                <c:pt idx="7">
                  <c:v>296</c:v>
                </c:pt>
                <c:pt idx="8">
                  <c:v>#N/A</c:v>
                </c:pt>
                <c:pt idx="9">
                  <c:v>#N/A</c:v>
                </c:pt>
                <c:pt idx="10">
                  <c:v>302</c:v>
                </c:pt>
                <c:pt idx="11">
                  <c:v>#N/A</c:v>
                </c:pt>
                <c:pt idx="12">
                  <c:v>#N/A</c:v>
                </c:pt>
                <c:pt idx="13">
                  <c:v>293</c:v>
                </c:pt>
                <c:pt idx="14">
                  <c:v>#N/A</c:v>
                </c:pt>
              </c:numCache>
            </c:numRef>
          </c:val>
          <c:smooth val="0"/>
          <c:extLst xmlns:c16r2="http://schemas.microsoft.com/office/drawing/2015/06/chart">
            <c:ext xmlns:c16="http://schemas.microsoft.com/office/drawing/2014/chart" uri="{C3380CC4-5D6E-409C-BE32-E72D297353CC}">
              <c16:uniqueId val="{00000008-6931-4A86-A09B-58C52432705C}"/>
            </c:ext>
          </c:extLst>
        </c:ser>
        <c:dLbls>
          <c:showLegendKey val="0"/>
          <c:showVal val="0"/>
          <c:showCatName val="0"/>
          <c:showSerName val="0"/>
          <c:showPercent val="0"/>
          <c:showBubbleSize val="0"/>
        </c:dLbls>
        <c:marker val="1"/>
        <c:smooth val="0"/>
        <c:axId val="429879864"/>
        <c:axId val="429880256"/>
      </c:lineChart>
      <c:catAx>
        <c:axId val="429879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880256"/>
        <c:crosses val="autoZero"/>
        <c:auto val="1"/>
        <c:lblAlgn val="ctr"/>
        <c:lblOffset val="100"/>
        <c:tickLblSkip val="1"/>
        <c:tickMarkSkip val="1"/>
        <c:noMultiLvlLbl val="0"/>
      </c:catAx>
      <c:valAx>
        <c:axId val="42988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879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4647</c:v>
                </c:pt>
                <c:pt idx="5">
                  <c:v>4477</c:v>
                </c:pt>
                <c:pt idx="8">
                  <c:v>4806</c:v>
                </c:pt>
                <c:pt idx="11">
                  <c:v>4775</c:v>
                </c:pt>
                <c:pt idx="14">
                  <c:v>4568</c:v>
                </c:pt>
              </c:numCache>
            </c:numRef>
          </c:val>
          <c:extLst xmlns:c16r2="http://schemas.microsoft.com/office/drawing/2015/06/chart">
            <c:ext xmlns:c16="http://schemas.microsoft.com/office/drawing/2014/chart" uri="{C3380CC4-5D6E-409C-BE32-E72D297353CC}">
              <c16:uniqueId val="{00000000-CA50-4AD1-81A2-D8E588AD12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58</c:v>
                </c:pt>
                <c:pt idx="5">
                  <c:v>141</c:v>
                </c:pt>
                <c:pt idx="8">
                  <c:v>41</c:v>
                </c:pt>
                <c:pt idx="11">
                  <c:v>39</c:v>
                </c:pt>
                <c:pt idx="14">
                  <c:v>38</c:v>
                </c:pt>
              </c:numCache>
            </c:numRef>
          </c:val>
          <c:extLst xmlns:c16r2="http://schemas.microsoft.com/office/drawing/2015/06/chart">
            <c:ext xmlns:c16="http://schemas.microsoft.com/office/drawing/2014/chart" uri="{C3380CC4-5D6E-409C-BE32-E72D297353CC}">
              <c16:uniqueId val="{00000001-CA50-4AD1-81A2-D8E588AD12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1710</c:v>
                </c:pt>
                <c:pt idx="5">
                  <c:v>1636</c:v>
                </c:pt>
                <c:pt idx="8">
                  <c:v>1712</c:v>
                </c:pt>
                <c:pt idx="11">
                  <c:v>1848</c:v>
                </c:pt>
                <c:pt idx="14">
                  <c:v>1665</c:v>
                </c:pt>
              </c:numCache>
            </c:numRef>
          </c:val>
          <c:extLst xmlns:c16r2="http://schemas.microsoft.com/office/drawing/2015/06/chart">
            <c:ext xmlns:c16="http://schemas.microsoft.com/office/drawing/2014/chart" uri="{C3380CC4-5D6E-409C-BE32-E72D297353CC}">
              <c16:uniqueId val="{00000002-CA50-4AD1-81A2-D8E588AD12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A50-4AD1-81A2-D8E588AD12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A50-4AD1-81A2-D8E588AD12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30</c:v>
                </c:pt>
                <c:pt idx="3">
                  <c:v>30</c:v>
                </c:pt>
                <c:pt idx="6">
                  <c:v>30</c:v>
                </c:pt>
                <c:pt idx="9">
                  <c:v>30</c:v>
                </c:pt>
                <c:pt idx="12">
                  <c:v>30</c:v>
                </c:pt>
              </c:numCache>
            </c:numRef>
          </c:val>
          <c:extLst xmlns:c16r2="http://schemas.microsoft.com/office/drawing/2015/06/chart">
            <c:ext xmlns:c16="http://schemas.microsoft.com/office/drawing/2014/chart" uri="{C3380CC4-5D6E-409C-BE32-E72D297353CC}">
              <c16:uniqueId val="{00000005-CA50-4AD1-81A2-D8E588AD12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1646</c:v>
                </c:pt>
                <c:pt idx="3">
                  <c:v>1565</c:v>
                </c:pt>
                <c:pt idx="6">
                  <c:v>1586</c:v>
                </c:pt>
                <c:pt idx="9">
                  <c:v>1424</c:v>
                </c:pt>
                <c:pt idx="12">
                  <c:v>1384</c:v>
                </c:pt>
              </c:numCache>
            </c:numRef>
          </c:val>
          <c:extLst xmlns:c16r2="http://schemas.microsoft.com/office/drawing/2015/06/chart">
            <c:ext xmlns:c16="http://schemas.microsoft.com/office/drawing/2014/chart" uri="{C3380CC4-5D6E-409C-BE32-E72D297353CC}">
              <c16:uniqueId val="{00000006-CA50-4AD1-81A2-D8E588AD12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127</c:v>
                </c:pt>
                <c:pt idx="3">
                  <c:v>204</c:v>
                </c:pt>
                <c:pt idx="6">
                  <c:v>472</c:v>
                </c:pt>
                <c:pt idx="9">
                  <c:v>725</c:v>
                </c:pt>
                <c:pt idx="12">
                  <c:v>696</c:v>
                </c:pt>
              </c:numCache>
            </c:numRef>
          </c:val>
          <c:extLst xmlns:c16r2="http://schemas.microsoft.com/office/drawing/2015/06/chart">
            <c:ext xmlns:c16="http://schemas.microsoft.com/office/drawing/2014/chart" uri="{C3380CC4-5D6E-409C-BE32-E72D297353CC}">
              <c16:uniqueId val="{00000007-CA50-4AD1-81A2-D8E588AD12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2131</c:v>
                </c:pt>
                <c:pt idx="3">
                  <c:v>2164</c:v>
                </c:pt>
                <c:pt idx="6">
                  <c:v>2285</c:v>
                </c:pt>
                <c:pt idx="9">
                  <c:v>2518</c:v>
                </c:pt>
                <c:pt idx="12">
                  <c:v>2153</c:v>
                </c:pt>
              </c:numCache>
            </c:numRef>
          </c:val>
          <c:extLst xmlns:c16r2="http://schemas.microsoft.com/office/drawing/2015/06/chart">
            <c:ext xmlns:c16="http://schemas.microsoft.com/office/drawing/2014/chart" uri="{C3380CC4-5D6E-409C-BE32-E72D297353CC}">
              <c16:uniqueId val="{00000008-CA50-4AD1-81A2-D8E588AD12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A50-4AD1-81A2-D8E588AD12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4726</c:v>
                </c:pt>
                <c:pt idx="3">
                  <c:v>4500</c:v>
                </c:pt>
                <c:pt idx="6">
                  <c:v>4630</c:v>
                </c:pt>
                <c:pt idx="9">
                  <c:v>4514</c:v>
                </c:pt>
                <c:pt idx="12">
                  <c:v>4380</c:v>
                </c:pt>
              </c:numCache>
            </c:numRef>
          </c:val>
          <c:extLst xmlns:c16r2="http://schemas.microsoft.com/office/drawing/2015/06/chart">
            <c:ext xmlns:c16="http://schemas.microsoft.com/office/drawing/2014/chart" uri="{C3380CC4-5D6E-409C-BE32-E72D297353CC}">
              <c16:uniqueId val="{0000000A-CA50-4AD1-81A2-D8E588AD12CE}"/>
            </c:ext>
          </c:extLst>
        </c:ser>
        <c:dLbls>
          <c:showLegendKey val="0"/>
          <c:showVal val="0"/>
          <c:showCatName val="0"/>
          <c:showSerName val="0"/>
          <c:showPercent val="0"/>
          <c:showBubbleSize val="0"/>
        </c:dLbls>
        <c:gapWidth val="100"/>
        <c:overlap val="100"/>
        <c:axId val="429881040"/>
        <c:axId val="429881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2245</c:v>
                </c:pt>
                <c:pt idx="2">
                  <c:v>#N/A</c:v>
                </c:pt>
                <c:pt idx="3">
                  <c:v>#N/A</c:v>
                </c:pt>
                <c:pt idx="4">
                  <c:v>2210</c:v>
                </c:pt>
                <c:pt idx="5">
                  <c:v>#N/A</c:v>
                </c:pt>
                <c:pt idx="6">
                  <c:v>#N/A</c:v>
                </c:pt>
                <c:pt idx="7">
                  <c:v>2445</c:v>
                </c:pt>
                <c:pt idx="8">
                  <c:v>#N/A</c:v>
                </c:pt>
                <c:pt idx="9">
                  <c:v>#N/A</c:v>
                </c:pt>
                <c:pt idx="10">
                  <c:v>2549</c:v>
                </c:pt>
                <c:pt idx="11">
                  <c:v>#N/A</c:v>
                </c:pt>
                <c:pt idx="12">
                  <c:v>#N/A</c:v>
                </c:pt>
                <c:pt idx="13">
                  <c:v>2373</c:v>
                </c:pt>
                <c:pt idx="14">
                  <c:v>#N/A</c:v>
                </c:pt>
              </c:numCache>
            </c:numRef>
          </c:val>
          <c:smooth val="0"/>
          <c:extLst xmlns:c16r2="http://schemas.microsoft.com/office/drawing/2015/06/chart">
            <c:ext xmlns:c16="http://schemas.microsoft.com/office/drawing/2014/chart" uri="{C3380CC4-5D6E-409C-BE32-E72D297353CC}">
              <c16:uniqueId val="{0000000B-CA50-4AD1-81A2-D8E588AD12CE}"/>
            </c:ext>
          </c:extLst>
        </c:ser>
        <c:dLbls>
          <c:showLegendKey val="0"/>
          <c:showVal val="0"/>
          <c:showCatName val="0"/>
          <c:showSerName val="0"/>
          <c:showPercent val="0"/>
          <c:showBubbleSize val="0"/>
        </c:dLbls>
        <c:marker val="1"/>
        <c:smooth val="0"/>
        <c:axId val="429881040"/>
        <c:axId val="429881432"/>
      </c:lineChart>
      <c:catAx>
        <c:axId val="42988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881432"/>
        <c:crosses val="autoZero"/>
        <c:auto val="1"/>
        <c:lblAlgn val="ctr"/>
        <c:lblOffset val="100"/>
        <c:tickLblSkip val="1"/>
        <c:tickMarkSkip val="1"/>
        <c:noMultiLvlLbl val="0"/>
      </c:catAx>
      <c:valAx>
        <c:axId val="429881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88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1358</c:v>
                </c:pt>
                <c:pt idx="1">
                  <c:v>1351</c:v>
                </c:pt>
                <c:pt idx="2">
                  <c:v>1095</c:v>
                </c:pt>
              </c:numCache>
            </c:numRef>
          </c:val>
          <c:extLst xmlns:c16r2="http://schemas.microsoft.com/office/drawing/2015/06/chart">
            <c:ext xmlns:c16="http://schemas.microsoft.com/office/drawing/2014/chart" uri="{C3380CC4-5D6E-409C-BE32-E72D297353CC}">
              <c16:uniqueId val="{00000000-9CDF-45EA-981F-411299F839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c:v>
                </c:pt>
                <c:pt idx="1">
                  <c:v>37</c:v>
                </c:pt>
                <c:pt idx="2">
                  <c:v>38</c:v>
                </c:pt>
              </c:numCache>
            </c:numRef>
          </c:val>
          <c:extLst xmlns:c16r2="http://schemas.microsoft.com/office/drawing/2015/06/chart">
            <c:ext xmlns:c16="http://schemas.microsoft.com/office/drawing/2014/chart" uri="{C3380CC4-5D6E-409C-BE32-E72D297353CC}">
              <c16:uniqueId val="{00000001-9CDF-45EA-981F-411299F839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455</c:v>
                </c:pt>
                <c:pt idx="1">
                  <c:v>584</c:v>
                </c:pt>
                <c:pt idx="2">
                  <c:v>655</c:v>
                </c:pt>
              </c:numCache>
            </c:numRef>
          </c:val>
          <c:extLst xmlns:c16r2="http://schemas.microsoft.com/office/drawing/2015/06/chart">
            <c:ext xmlns:c16="http://schemas.microsoft.com/office/drawing/2014/chart" uri="{C3380CC4-5D6E-409C-BE32-E72D297353CC}">
              <c16:uniqueId val="{00000002-9CDF-45EA-981F-411299F8399F}"/>
            </c:ext>
          </c:extLst>
        </c:ser>
        <c:dLbls>
          <c:showLegendKey val="0"/>
          <c:showVal val="0"/>
          <c:showCatName val="0"/>
          <c:showSerName val="0"/>
          <c:showPercent val="0"/>
          <c:showBubbleSize val="0"/>
        </c:dLbls>
        <c:gapWidth val="120"/>
        <c:overlap val="100"/>
        <c:axId val="429882608"/>
        <c:axId val="429883000"/>
      </c:barChart>
      <c:catAx>
        <c:axId val="42988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883000"/>
        <c:crosses val="autoZero"/>
        <c:auto val="1"/>
        <c:lblAlgn val="ctr"/>
        <c:lblOffset val="100"/>
        <c:tickLblSkip val="1"/>
        <c:tickMarkSkip val="1"/>
        <c:noMultiLvlLbl val="0"/>
      </c:catAx>
      <c:valAx>
        <c:axId val="429883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88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FE7-40DC-92ED-61114296DD1F}"/>
                </c:ext>
                <c:ext xmlns:c15="http://schemas.microsoft.com/office/drawing/2012/chart" uri="{CE6537A1-D6FC-4f65-9D91-7224C49458BB}">
                  <c15:dlblFieldTable>
                    <c15:dlblFTEntry>
                      <c15:txfldGUID>{E0506D61-5B4E-4A7B-9AB3-880672FBCA4C}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FE7-40DC-92ED-61114296DD1F}"/>
                </c:ext>
                <c:ext xmlns:c15="http://schemas.microsoft.com/office/drawing/2012/chart" uri="{CE6537A1-D6FC-4f65-9D91-7224C49458BB}">
                  <c15:dlblFieldTable>
                    <c15:dlblFTEntry>
                      <c15:txfldGUID>{CF9A24C8-7B40-46BD-9EDA-0E5F09CAF66B}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FE7-40DC-92ED-61114296DD1F}"/>
                </c:ext>
                <c:ext xmlns:c15="http://schemas.microsoft.com/office/drawing/2012/chart" uri="{CE6537A1-D6FC-4f65-9D91-7224C49458BB}">
                  <c15:dlblFieldTable>
                    <c15:dlblFTEntry>
                      <c15:txfldGUID>{596ACB07-8831-4D5C-A17C-F5353B6CDAFF}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FE7-40DC-92ED-61114296DD1F}"/>
                </c:ext>
                <c:ext xmlns:c15="http://schemas.microsoft.com/office/drawing/2012/chart" uri="{CE6537A1-D6FC-4f65-9D91-7224C49458BB}">
                  <c15:dlblFieldTable>
                    <c15:dlblFTEntry>
                      <c15:txfldGUID>{A1301967-F945-4E95-AA8D-6D4179A6146C}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FE7-40DC-92ED-61114296DD1F}"/>
                </c:ext>
                <c:ext xmlns:c15="http://schemas.microsoft.com/office/drawing/2012/chart" uri="{CE6537A1-D6FC-4f65-9D91-7224C49458BB}">
                  <c15:dlblFieldTable>
                    <c15:dlblFTEntry>
                      <c15:txfldGUID>{4CD1C0D9-DE21-4F57-9A19-554B50BA6A8C}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FE7-40DC-92ED-61114296DD1F}"/>
                </c:ext>
                <c:ext xmlns:c15="http://schemas.microsoft.com/office/drawing/2012/chart" uri="{CE6537A1-D6FC-4f65-9D91-7224C49458BB}">
                  <c15:dlblFieldTable>
                    <c15:dlblFTEntry>
                      <c15:txfldGUID>{ECC1A0BC-EAF6-41AA-AADD-B5C4AE0CCCF4}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FE7-40DC-92ED-61114296DD1F}"/>
                </c:ext>
                <c:ext xmlns:c15="http://schemas.microsoft.com/office/drawing/2012/chart" uri="{CE6537A1-D6FC-4f65-9D91-7224C49458BB}">
                  <c15:dlblFieldTable>
                    <c15:dlblFTEntry>
                      <c15:txfldGUID>{81ECBF15-3E7D-45F5-B192-DE490B65B733}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FE7-40DC-92ED-61114296DD1F}"/>
                </c:ext>
                <c:ext xmlns:c15="http://schemas.microsoft.com/office/drawing/2012/chart" uri="{CE6537A1-D6FC-4f65-9D91-7224C49458BB}">
                  <c15:dlblFieldTable>
                    <c15:dlblFTEntry>
                      <c15:txfldGUID>{1D93F768-ABE0-4D03-9B76-94ECAD643B43}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FE7-40DC-92ED-61114296DD1F}"/>
                </c:ext>
                <c:ext xmlns:c15="http://schemas.microsoft.com/office/drawing/2012/chart" uri="{CE6537A1-D6FC-4f65-9D91-7224C49458BB}">
                  <c15:dlblFieldTable>
                    <c15:dlblFTEntry>
                      <c15:txfldGUID>{87E4E205-7226-40BC-B13E-40E126A51E3C}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70.5</c:v>
                </c:pt>
                <c:pt idx="24">
                  <c:v>73.5</c:v>
                </c:pt>
                <c:pt idx="32">
                  <c:v>75.400000000000006</c:v>
                </c:pt>
              </c:numCache>
            </c:numRef>
          </c:xVal>
          <c:yVal>
            <c:numRef>
              <c:f>公会計指標分析・財政指標組合せ分析表!$BP$51:$DC$51</c:f>
              <c:numCache>
                <c:formatCode>#,##0.0;"▲ "#,##0.0</c:formatCode>
                <c:ptCount val="40"/>
                <c:pt idx="16">
                  <c:v>111.8</c:v>
                </c:pt>
                <c:pt idx="24">
                  <c:v>119.8</c:v>
                </c:pt>
                <c:pt idx="32">
                  <c:v>113.7</c:v>
                </c:pt>
              </c:numCache>
            </c:numRef>
          </c:yVal>
          <c:smooth val="0"/>
          <c:extLst xmlns:c16r2="http://schemas.microsoft.com/office/drawing/2015/06/chart">
            <c:ext xmlns:c16="http://schemas.microsoft.com/office/drawing/2014/chart" uri="{C3380CC4-5D6E-409C-BE32-E72D297353CC}">
              <c16:uniqueId val="{00000009-0FE7-40DC-92ED-61114296DD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FE7-40DC-92ED-61114296DD1F}"/>
                </c:ext>
                <c:ext xmlns:c15="http://schemas.microsoft.com/office/drawing/2012/chart" uri="{CE6537A1-D6FC-4f65-9D91-7224C49458BB}">
                  <c15:dlblFieldTable>
                    <c15:dlblFTEntry>
                      <c15:txfldGUID>{F94B84ED-C424-4774-BE7F-9B48A6D3A70B}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FE7-40DC-92ED-61114296DD1F}"/>
                </c:ext>
                <c:ext xmlns:c15="http://schemas.microsoft.com/office/drawing/2012/chart" uri="{CE6537A1-D6FC-4f65-9D91-7224C49458BB}">
                  <c15:dlblFieldTable>
                    <c15:dlblFTEntry>
                      <c15:txfldGUID>{2DD41293-6EF0-4AA3-80F6-9DFB1E21D8D6}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FE7-40DC-92ED-61114296DD1F}"/>
                </c:ext>
                <c:ext xmlns:c15="http://schemas.microsoft.com/office/drawing/2012/chart" uri="{CE6537A1-D6FC-4f65-9D91-7224C49458BB}">
                  <c15:dlblFieldTable>
                    <c15:dlblFTEntry>
                      <c15:txfldGUID>{00D20F00-53E4-4C91-B7E7-5D2F441CA0EC}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FE7-40DC-92ED-61114296DD1F}"/>
                </c:ext>
                <c:ext xmlns:c15="http://schemas.microsoft.com/office/drawing/2012/chart" uri="{CE6537A1-D6FC-4f65-9D91-7224C49458BB}">
                  <c15:dlblFieldTable>
                    <c15:dlblFTEntry>
                      <c15:txfldGUID>{F4230613-3A92-4A39-9161-7D1E10493AFF}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FE7-40DC-92ED-61114296DD1F}"/>
                </c:ext>
                <c:ext xmlns:c15="http://schemas.microsoft.com/office/drawing/2012/chart" uri="{CE6537A1-D6FC-4f65-9D91-7224C49458BB}">
                  <c15:dlblFieldTable>
                    <c15:dlblFTEntry>
                      <c15:txfldGUID>{5CA02A51-F619-43D9-B418-09738E57A9A5}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FE7-40DC-92ED-61114296DD1F}"/>
                </c:ext>
                <c:ext xmlns:c15="http://schemas.microsoft.com/office/drawing/2012/chart" uri="{CE6537A1-D6FC-4f65-9D91-7224C49458BB}">
                  <c15:dlblFieldTable>
                    <c15:dlblFTEntry>
                      <c15:txfldGUID>{8BEB79EC-0C48-4756-B7FB-FF72A818D38D}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FE7-40DC-92ED-61114296DD1F}"/>
                </c:ext>
                <c:ext xmlns:c15="http://schemas.microsoft.com/office/drawing/2012/chart" uri="{CE6537A1-D6FC-4f65-9D91-7224C49458BB}">
                  <c15:dlblFieldTable>
                    <c15:dlblFTEntry>
                      <c15:txfldGUID>{DDC446F0-6037-41E2-BC89-C66426003F36}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FE7-40DC-92ED-61114296DD1F}"/>
                </c:ext>
                <c:ext xmlns:c15="http://schemas.microsoft.com/office/drawing/2012/chart" uri="{CE6537A1-D6FC-4f65-9D91-7224C49458BB}">
                  <c15:dlblFieldTable>
                    <c15:dlblFTEntry>
                      <c15:txfldGUID>{6B40F646-2BAB-4FD6-939D-DEEB47C8E680}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FE7-40DC-92ED-61114296DD1F}"/>
                </c:ext>
                <c:ext xmlns:c15="http://schemas.microsoft.com/office/drawing/2012/chart" uri="{CE6537A1-D6FC-4f65-9D91-7224C49458BB}">
                  <c15:dlblFieldTable>
                    <c15:dlblFTEntry>
                      <c15:txfldGUID>{0FFC1F66-9002-4BC4-B624-DB07F0AC8F36}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0FE7-40DC-92ED-61114296DD1F}"/>
            </c:ext>
          </c:extLst>
        </c:ser>
        <c:dLbls>
          <c:showLegendKey val="0"/>
          <c:showVal val="1"/>
          <c:showCatName val="0"/>
          <c:showSerName val="0"/>
          <c:showPercent val="0"/>
          <c:showBubbleSize val="0"/>
        </c:dLbls>
        <c:axId val="429884176"/>
        <c:axId val="543715584"/>
      </c:scatterChart>
      <c:valAx>
        <c:axId val="429884176"/>
        <c:scaling>
          <c:orientation val="minMax"/>
          <c:max val="77"/>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715584"/>
        <c:crosses val="autoZero"/>
        <c:crossBetween val="midCat"/>
      </c:valAx>
      <c:valAx>
        <c:axId val="543715584"/>
        <c:scaling>
          <c:orientation val="minMax"/>
          <c:max val="13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884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917608023415027E-2"/>
                  <c:y val="-4.627846157323718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A3-418A-9975-28D199E4DA5C}"/>
                </c:ext>
                <c:ext xmlns:c15="http://schemas.microsoft.com/office/drawing/2012/chart" uri="{CE6537A1-D6FC-4f65-9D91-7224C49458BB}">
                  <c15:dlblFieldTable>
                    <c15:dlblFTEntry>
                      <c15:txfldGUID>{2555E2A7-D5B7-4A94-A3AD-EA638940120F}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A3-418A-9975-28D199E4DA5C}"/>
                </c:ext>
                <c:ext xmlns:c15="http://schemas.microsoft.com/office/drawing/2012/chart" uri="{CE6537A1-D6FC-4f65-9D91-7224C49458BB}">
                  <c15:dlblFieldTable>
                    <c15:dlblFTEntry>
                      <c15:txfldGUID>{1C4472EF-5D8A-432B-9A69-1D53A4060A51}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A3-418A-9975-28D199E4DA5C}"/>
                </c:ext>
                <c:ext xmlns:c15="http://schemas.microsoft.com/office/drawing/2012/chart" uri="{CE6537A1-D6FC-4f65-9D91-7224C49458BB}">
                  <c15:dlblFieldTable>
                    <c15:dlblFTEntry>
                      <c15:txfldGUID>{0E6BD3DF-047D-45C7-BA20-829DBFEE9046}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A3-418A-9975-28D199E4DA5C}"/>
                </c:ext>
                <c:ext xmlns:c15="http://schemas.microsoft.com/office/drawing/2012/chart" uri="{CE6537A1-D6FC-4f65-9D91-7224C49458BB}">
                  <c15:dlblFieldTable>
                    <c15:dlblFTEntry>
                      <c15:txfldGUID>{97FFF08F-8599-4449-9EE6-D9F3AB20F0EE}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A3-418A-9975-28D199E4DA5C}"/>
                </c:ext>
                <c:ext xmlns:c15="http://schemas.microsoft.com/office/drawing/2012/chart" uri="{CE6537A1-D6FC-4f65-9D91-7224C49458BB}">
                  <c15:dlblFieldTable>
                    <c15:dlblFTEntry>
                      <c15:txfldGUID>{4A1BD59C-DFF9-48CA-934D-EECDE5F31D03}</c15:txfldGUID>
                      <c15:f>#REF!</c15:f>
                      <c15:dlblFieldTableCache>
                        <c:ptCount val="1"/>
                        <c:pt idx="0">
                          <c:v>#REF!</c:v>
                        </c:pt>
                      </c15:dlblFieldTableCache>
                    </c15:dlblFTEntry>
                  </c15:dlblFieldTable>
                  <c15:showDataLabelsRange val="0"/>
                </c:ext>
              </c:extLst>
            </c:dLbl>
            <c:dLbl>
              <c:idx val="8"/>
              <c:layout>
                <c:manualLayout>
                  <c:x val="-3.1478375214806238E-2"/>
                  <c:y val="-7.8554832602350702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A3-418A-9975-28D199E4DA5C}"/>
                </c:ext>
                <c:ext xmlns:c15="http://schemas.microsoft.com/office/drawing/2012/chart" uri="{CE6537A1-D6FC-4f65-9D91-7224C49458BB}">
                  <c15:dlblFieldTable>
                    <c15:dlblFTEntry>
                      <c15:txfldGUID>{0F0932CA-1BAE-4559-BD05-5B4EEDF6F661}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A3-418A-9975-28D199E4DA5C}"/>
                </c:ext>
                <c:ext xmlns:c15="http://schemas.microsoft.com/office/drawing/2012/chart" uri="{CE6537A1-D6FC-4f65-9D91-7224C49458BB}">
                  <c15:dlblFieldTable>
                    <c15:dlblFTEntry>
                      <c15:txfldGUID>{F62712AC-9EBF-4EB4-A6FB-21688530EFD0}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A3-418A-9975-28D199E4DA5C}"/>
                </c:ext>
                <c:ext xmlns:c15="http://schemas.microsoft.com/office/drawing/2012/chart" uri="{CE6537A1-D6FC-4f65-9D91-7224C49458BB}">
                  <c15:dlblFieldTable>
                    <c15:dlblFTEntry>
                      <c15:txfldGUID>{03B9AF61-EB92-489F-9E8E-0FEED2FB7C39}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A3-418A-9975-28D199E4DA5C}"/>
                </c:ext>
                <c:ext xmlns:c15="http://schemas.microsoft.com/office/drawing/2012/chart" uri="{CE6537A1-D6FC-4f65-9D91-7224C49458BB}">
                  <c15:dlblFieldTable>
                    <c15:dlblFTEntry>
                      <c15:txfldGUID>{6B74CFDD-26F9-4268-8210-028745B23035}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16.600000000000001</c:v>
                </c:pt>
                <c:pt idx="8">
                  <c:v>16.899999999999999</c:v>
                </c:pt>
                <c:pt idx="16">
                  <c:v>15.9</c:v>
                </c:pt>
                <c:pt idx="24">
                  <c:v>14.6</c:v>
                </c:pt>
                <c:pt idx="32">
                  <c:v>13.8</c:v>
                </c:pt>
              </c:numCache>
            </c:numRef>
          </c:xVal>
          <c:yVal>
            <c:numRef>
              <c:f>公会計指標分析・財政指標組合せ分析表!$BP$73:$DC$73</c:f>
              <c:numCache>
                <c:formatCode>#,##0.0;"▲ "#,##0.0</c:formatCode>
                <c:ptCount val="40"/>
                <c:pt idx="0">
                  <c:v>105.8</c:v>
                </c:pt>
                <c:pt idx="8">
                  <c:v>106.8</c:v>
                </c:pt>
                <c:pt idx="16">
                  <c:v>111.8</c:v>
                </c:pt>
                <c:pt idx="24">
                  <c:v>119.8</c:v>
                </c:pt>
                <c:pt idx="32">
                  <c:v>113.7</c:v>
                </c:pt>
              </c:numCache>
            </c:numRef>
          </c:yVal>
          <c:smooth val="0"/>
          <c:extLst xmlns:c16r2="http://schemas.microsoft.com/office/drawing/2015/06/chart">
            <c:ext xmlns:c16="http://schemas.microsoft.com/office/drawing/2014/chart" uri="{C3380CC4-5D6E-409C-BE32-E72D297353CC}">
              <c16:uniqueId val="{00000009-04A3-418A-9975-28D199E4DA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A3-418A-9975-28D199E4DA5C}"/>
                </c:ext>
                <c:ext xmlns:c15="http://schemas.microsoft.com/office/drawing/2012/chart" uri="{CE6537A1-D6FC-4f65-9D91-7224C49458BB}">
                  <c15:dlblFieldTable>
                    <c15:dlblFTEntry>
                      <c15:txfldGUID>{3D2193CD-2A3A-4C6D-9305-04967B80C812}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A3-418A-9975-28D199E4DA5C}"/>
                </c:ext>
                <c:ext xmlns:c15="http://schemas.microsoft.com/office/drawing/2012/chart" uri="{CE6537A1-D6FC-4f65-9D91-7224C49458BB}">
                  <c15:dlblFieldTable>
                    <c15:dlblFTEntry>
                      <c15:txfldGUID>{0AAD05A7-E533-44AC-A7FC-87DE3413927C}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A3-418A-9975-28D199E4DA5C}"/>
                </c:ext>
                <c:ext xmlns:c15="http://schemas.microsoft.com/office/drawing/2012/chart" uri="{CE6537A1-D6FC-4f65-9D91-7224C49458BB}">
                  <c15:dlblFieldTable>
                    <c15:dlblFTEntry>
                      <c15:txfldGUID>{4987D741-EA49-42F8-9F63-E112FB7F1B2A}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A3-418A-9975-28D199E4DA5C}"/>
                </c:ext>
                <c:ext xmlns:c15="http://schemas.microsoft.com/office/drawing/2012/chart" uri="{CE6537A1-D6FC-4f65-9D91-7224C49458BB}">
                  <c15:dlblFieldTable>
                    <c15:dlblFTEntry>
                      <c15:txfldGUID>{BF92D80D-2552-40E9-9051-F6873F7F40B6}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A3-418A-9975-28D199E4DA5C}"/>
                </c:ext>
                <c:ext xmlns:c15="http://schemas.microsoft.com/office/drawing/2012/chart" uri="{CE6537A1-D6FC-4f65-9D91-7224C49458BB}">
                  <c15:dlblFieldTable>
                    <c15:dlblFTEntry>
                      <c15:txfldGUID>{0203FD36-98DF-418A-9DB0-0B69CE57716A}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A3-418A-9975-28D199E4DA5C}"/>
                </c:ext>
                <c:ext xmlns:c15="http://schemas.microsoft.com/office/drawing/2012/chart" uri="{CE6537A1-D6FC-4f65-9D91-7224C49458BB}">
                  <c15:dlblFieldTable>
                    <c15:dlblFTEntry>
                      <c15:txfldGUID>{8FF193C5-C650-4FF6-9A40-2AB330088322}</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2649853196592507E-2"/>
                  <c:y val="-7.1319953942271669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A3-418A-9975-28D199E4DA5C}"/>
                </c:ext>
                <c:ext xmlns:c15="http://schemas.microsoft.com/office/drawing/2012/chart" uri="{CE6537A1-D6FC-4f65-9D91-7224C49458BB}">
                  <c15:dlblFieldTable>
                    <c15:dlblFTEntry>
                      <c15:txfldGUID>{A121CC3C-62E3-4AEA-AD65-5A32A9C69B25}</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0746130041628761E-2"/>
                  <c:y val="-7.132046767362586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A3-418A-9975-28D199E4DA5C}"/>
                </c:ext>
                <c:ext xmlns:c15="http://schemas.microsoft.com/office/drawing/2012/chart" uri="{CE6537A1-D6FC-4f65-9D91-7224C49458BB}">
                  <c15:dlblFieldTable>
                    <c15:dlblFTEntry>
                      <c15:txfldGUID>{B1F9B759-9D63-46BB-B709-1330D63C4245}</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4.460951964748439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A3-418A-9975-28D199E4DA5C}"/>
                </c:ext>
                <c:ext xmlns:c15="http://schemas.microsoft.com/office/drawing/2012/chart" uri="{CE6537A1-D6FC-4f65-9D91-7224C49458BB}">
                  <c15:dlblFieldTable>
                    <c15:dlblFTEntry>
                      <c15:txfldGUID>{4F666E79-901B-4581-BA19-3998E311B623}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04A3-418A-9975-28D199E4DA5C}"/>
            </c:ext>
          </c:extLst>
        </c:ser>
        <c:dLbls>
          <c:showLegendKey val="0"/>
          <c:showVal val="1"/>
          <c:showCatName val="0"/>
          <c:showSerName val="0"/>
          <c:showPercent val="0"/>
          <c:showBubbleSize val="0"/>
        </c:dLbls>
        <c:axId val="543718720"/>
        <c:axId val="543714408"/>
      </c:scatterChart>
      <c:valAx>
        <c:axId val="543718720"/>
        <c:scaling>
          <c:orientation val="minMax"/>
          <c:max val="17.600000000000001"/>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714408"/>
        <c:crosses val="autoZero"/>
        <c:crossBetween val="midCat"/>
      </c:valAx>
      <c:valAx>
        <c:axId val="543714408"/>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37187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元利償還金については、</a:t>
          </a:r>
          <a:r>
            <a:rPr kumimoji="1" lang="ja-JP" altLang="en-US" sz="1200">
              <a:solidFill>
                <a:schemeClr val="dk1"/>
              </a:solidFill>
              <a:effectLst/>
              <a:latin typeface="+mn-lt"/>
              <a:ea typeface="+mn-ea"/>
              <a:cs typeface="+mn-cs"/>
            </a:rPr>
            <a:t>前</a:t>
          </a:r>
          <a:r>
            <a:rPr kumimoji="1" lang="ja-JP" altLang="ja-JP" sz="1200">
              <a:solidFill>
                <a:schemeClr val="dk1"/>
              </a:solidFill>
              <a:effectLst/>
              <a:latin typeface="+mn-lt"/>
              <a:ea typeface="+mn-ea"/>
              <a:cs typeface="+mn-cs"/>
            </a:rPr>
            <a:t>年度に比べ減少する結果となった。しかし、依然として高水準であるので、起債の見通しを立て、無理のない借入を行う必要がある。</a:t>
          </a:r>
          <a:endParaRPr lang="ja-JP" altLang="ja-JP" sz="1200">
            <a:effectLst/>
          </a:endParaRPr>
        </a:p>
        <a:p>
          <a:r>
            <a:rPr kumimoji="1" lang="ja-JP" altLang="ja-JP" sz="1200">
              <a:solidFill>
                <a:schemeClr val="dk1"/>
              </a:solidFill>
              <a:effectLst/>
              <a:latin typeface="+mn-lt"/>
              <a:ea typeface="+mn-ea"/>
              <a:cs typeface="+mn-cs"/>
            </a:rPr>
            <a:t>　公営企業債の元利償還に対する繰入については、依然として高水準であるので、抑えていく必要がある。</a:t>
          </a:r>
          <a:endParaRPr lang="ja-JP" altLang="ja-JP" sz="1200">
            <a:effectLst/>
          </a:endParaRPr>
        </a:p>
        <a:p>
          <a:r>
            <a:rPr kumimoji="1" lang="ja-JP" altLang="ja-JP" sz="1200">
              <a:solidFill>
                <a:schemeClr val="dk1"/>
              </a:solidFill>
              <a:effectLst/>
              <a:latin typeface="+mn-lt"/>
              <a:ea typeface="+mn-ea"/>
              <a:cs typeface="+mn-cs"/>
            </a:rPr>
            <a:t>　今後も、町内施設の老朽化等に対する対策等、多くの起債事業を予定していることから、厳しい財政運営を強いられることが見込まれる。優先順位を定め、事業見直しを図る。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前</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同様</a:t>
          </a:r>
          <a:r>
            <a:rPr kumimoji="1" lang="ja-JP" altLang="ja-JP" sz="1400">
              <a:solidFill>
                <a:schemeClr val="dk1"/>
              </a:solidFill>
              <a:effectLst/>
              <a:latin typeface="+mn-lt"/>
              <a:ea typeface="+mn-ea"/>
              <a:cs typeface="+mn-cs"/>
            </a:rPr>
            <a:t>地方債残高は減少した。来年度以降は、過疎対策事業債等の起債事業が見込まれるので悪化が見込まれる。公営企業債等繰入見込額や、組合等負担等見込額</a:t>
          </a:r>
          <a:r>
            <a:rPr kumimoji="1" lang="ja-JP" altLang="en-US" sz="1400">
              <a:solidFill>
                <a:schemeClr val="dk1"/>
              </a:solidFill>
              <a:effectLst/>
              <a:latin typeface="+mn-lt"/>
              <a:ea typeface="+mn-ea"/>
              <a:cs typeface="+mn-cs"/>
            </a:rPr>
            <a:t>は減少</a:t>
          </a:r>
          <a:r>
            <a:rPr kumimoji="1" lang="ja-JP" altLang="ja-JP" sz="1400">
              <a:solidFill>
                <a:schemeClr val="dk1"/>
              </a:solidFill>
              <a:effectLst/>
              <a:latin typeface="+mn-lt"/>
              <a:ea typeface="+mn-ea"/>
              <a:cs typeface="+mn-cs"/>
            </a:rPr>
            <a:t>し、</a:t>
          </a:r>
          <a:r>
            <a:rPr kumimoji="1" lang="ja-JP" altLang="en-US" sz="1400">
              <a:solidFill>
                <a:schemeClr val="dk1"/>
              </a:solidFill>
              <a:effectLst/>
              <a:latin typeface="+mn-lt"/>
              <a:ea typeface="+mn-ea"/>
              <a:cs typeface="+mn-cs"/>
            </a:rPr>
            <a:t>将来負担比率は減少したが、今後も油断はできない状況である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財政調整基金も取崩しの増加が懸念される中、事業の見直しを行う必要性がある。また、公債費等義務的経費の削減を中心とした財政運営を行うことが必要である。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財政調整基金について、災害対応で臨時的に大幅な取崩しを行ったため減少となっている。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ゴシック" panose="020B0609070205080204" pitchFamily="49" charset="-128"/>
              <a:ea typeface="ＭＳ ゴシック" panose="020B0609070205080204" pitchFamily="49" charset="-128"/>
            </a:rPr>
            <a:t>財政調整基金については、水準の適正化を図るため、事務・事業の見直しを図り、取崩しの抑制に努める必要がある。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公共施設整備基金については、引き続き積立を行っていくが、平成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年度事業開始予定の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小中一貫校、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年度事業開始予定の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火葬場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等の整備に活用することが予定されているので、減少が見込まれる。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公共施設整備基金については、今後見込まれている公共施設整備事業に活用する。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地域福祉基金については、高齢者保健福祉施策のために活用する。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ふるさと振興基金については、活力ある住みよいまちづくりのために活用する。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ふるさと寄附基金については、教育、福祉、産業振興の発展に活用する。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地域振興基金については、地域活動の推進事業のために活用する。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年度事業開始予定の小中一貫校、平成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年度事業開始予定の火葬場等の整備に活用することを想定し積立を行っているため増額している。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ふるさと寄附基金については、下市ふるさと寄附金で寄附があったものについて積立を行っているため増額している。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引き続き積立を行っていくが、平成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年度事業開始予定の小中一貫校、平成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年度事業開始予定の火葬場等の整備に活用することが予定されているので、減少が見込まれる。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ふるさと寄附基金については、教育、福祉、産業振興の発展のため各事業に活用していく。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歳入の不足により、Ｈ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年度決算にて大幅に減少した。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また、年度途中で災害が発生したため一時的に大幅な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今後も大幅な取崩しを行い財政運営を行っていかなけれ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ばな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らない状況が続く可能性があるため、事務・事業の見直しを図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り、取崩しの抑制に努める必要がある。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利息の積立が生じたため。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現在、利息の積立のみを行っている状況である。今後も引き続き利息の積立を行っていく。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5,608
5,580
61.99
4,305,828
3,924,160
303,497
2,549,271
4,380,489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有形固定資産減価償却率が高くなっている理由としては、既存施設等が相当程度経年しているためである。類似団体内及び</a:t>
          </a:r>
          <a:r>
            <a:rPr kumimoji="1" lang="ja-JP" altLang="en-US" sz="1100">
              <a:solidFill>
                <a:schemeClr val="dk1"/>
              </a:solidFill>
              <a:effectLst/>
              <a:latin typeface="+mn-lt"/>
              <a:ea typeface="+mn-ea"/>
              <a:cs typeface="+mn-cs"/>
            </a:rPr>
            <a:t>全国</a:t>
          </a:r>
          <a:r>
            <a:rPr kumimoji="1" lang="ja-JP" altLang="ja-JP" sz="1100">
              <a:solidFill>
                <a:schemeClr val="dk1"/>
              </a:solidFill>
              <a:effectLst/>
              <a:latin typeface="+mn-lt"/>
              <a:ea typeface="+mn-ea"/>
              <a:cs typeface="+mn-cs"/>
            </a:rPr>
            <a:t>平均と比べても本町の数値が高いことがわかる。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88809</xdr:rowOff>
    </xdr:from>
    <xdr:to>
      <xdr:col>23</xdr:col>
      <xdr:colOff>136525</xdr:colOff>
      <xdr:row>29</xdr:row>
      <xdr:rowOff>18959</xdr:rowOff>
    </xdr:to>
    <xdr:sp macro="" textlink="">
      <xdr:nvSpPr>
        <xdr:cNvPr id="80" name="楕円 79"/>
        <xdr:cNvSpPr/>
      </xdr:nvSpPr>
      <xdr:spPr>
        <a:xfrm>
          <a:off x="47117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111686</xdr:rowOff>
    </xdr:from>
    <xdr:ext cx="405111" cy="259045"/>
    <xdr:sp macro="" textlink="">
      <xdr:nvSpPr>
        <xdr:cNvPr id="81" name="有形固定資産減価償却率該当値テキスト"/>
        <xdr:cNvSpPr txBox="1"/>
      </xdr:nvSpPr>
      <xdr:spPr>
        <a:xfrm>
          <a:off x="4813300" y="551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147411</xdr:rowOff>
    </xdr:from>
    <xdr:to>
      <xdr:col>19</xdr:col>
      <xdr:colOff>187325</xdr:colOff>
      <xdr:row>29</xdr:row>
      <xdr:rowOff>77561</xdr:rowOff>
    </xdr:to>
    <xdr:sp macro="" textlink="">
      <xdr:nvSpPr>
        <xdr:cNvPr id="82" name="楕円 81"/>
        <xdr:cNvSpPr/>
      </xdr:nvSpPr>
      <xdr:spPr>
        <a:xfrm>
          <a:off x="4000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139609</xdr:rowOff>
    </xdr:from>
    <xdr:to>
      <xdr:col>23</xdr:col>
      <xdr:colOff>85725</xdr:colOff>
      <xdr:row>29</xdr:row>
      <xdr:rowOff>26761</xdr:rowOff>
    </xdr:to>
    <xdr:cxnSp macro="">
      <xdr:nvCxnSpPr>
        <xdr:cNvPr id="83" name="直線コネクタ 82"/>
        <xdr:cNvCxnSpPr/>
      </xdr:nvCxnSpPr>
      <xdr:spPr>
        <a:xfrm flipV="1">
          <a:off x="4051300" y="5711734"/>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84" name="楕円 83"/>
        <xdr:cNvSpPr/>
      </xdr:nvSpPr>
      <xdr:spPr>
        <a:xfrm>
          <a:off x="3238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26761</xdr:rowOff>
    </xdr:from>
    <xdr:to>
      <xdr:col>19</xdr:col>
      <xdr:colOff>136525</xdr:colOff>
      <xdr:row>29</xdr:row>
      <xdr:rowOff>119289</xdr:rowOff>
    </xdr:to>
    <xdr:cxnSp macro="">
      <xdr:nvCxnSpPr>
        <xdr:cNvPr id="85" name="直線コネクタ 84"/>
        <xdr:cNvCxnSpPr/>
      </xdr:nvCxnSpPr>
      <xdr:spPr>
        <a:xfrm flipV="1">
          <a:off x="3289300" y="5770336"/>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86"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87" name="n_2aveValue有形固定資産減価償却率"/>
        <xdr:cNvSpPr txBox="1"/>
      </xdr:nvSpPr>
      <xdr:spPr>
        <a:xfrm>
          <a:off x="3086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94088</xdr:rowOff>
    </xdr:from>
    <xdr:ext cx="405111" cy="259045"/>
    <xdr:sp macro="" textlink="">
      <xdr:nvSpPr>
        <xdr:cNvPr id="88" name="n_1mainValue有形固定資産減価償却率"/>
        <xdr:cNvSpPr txBox="1"/>
      </xdr:nvSpPr>
      <xdr:spPr>
        <a:xfrm>
          <a:off x="38360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15166</xdr:rowOff>
    </xdr:from>
    <xdr:ext cx="405111" cy="259045"/>
    <xdr:sp macro="" textlink="">
      <xdr:nvSpPr>
        <xdr:cNvPr id="89" name="n_2mainValue有形固定資産減価償却率"/>
        <xdr:cNvSpPr txBox="1"/>
      </xdr:nvSpPr>
      <xdr:spPr>
        <a:xfrm>
          <a:off x="3086744"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類似団体内平均等と比較しても高いことがわかる。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健全な財政運営に努め、将来負担の軽減を図り、適正な水準に近づけていく必要がある。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3"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133703</xdr:rowOff>
    </xdr:from>
    <xdr:to>
      <xdr:col>76</xdr:col>
      <xdr:colOff>73025</xdr:colOff>
      <xdr:row>29</xdr:row>
      <xdr:rowOff>63853</xdr:rowOff>
    </xdr:to>
    <xdr:sp macro="" textlink="">
      <xdr:nvSpPr>
        <xdr:cNvPr id="130" name="楕円 129"/>
        <xdr:cNvSpPr/>
      </xdr:nvSpPr>
      <xdr:spPr>
        <a:xfrm>
          <a:off x="14744700" y="57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156580</xdr:rowOff>
    </xdr:from>
    <xdr:ext cx="340478" cy="259045"/>
    <xdr:sp macro="" textlink="">
      <xdr:nvSpPr>
        <xdr:cNvPr id="131" name="債務償還可能年数該当値テキスト"/>
        <xdr:cNvSpPr txBox="1"/>
      </xdr:nvSpPr>
      <xdr:spPr>
        <a:xfrm>
          <a:off x="14846300" y="555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5,608
5,580
61.99
4,305,828
3,924,160
303,497
2,549,271
4,380,489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133985</xdr:rowOff>
    </xdr:from>
    <xdr:to>
      <xdr:col>24</xdr:col>
      <xdr:colOff>114300</xdr:colOff>
      <xdr:row>36</xdr:row>
      <xdr:rowOff>64135</xdr:rowOff>
    </xdr:to>
    <xdr:sp macro="" textlink="">
      <xdr:nvSpPr>
        <xdr:cNvPr id="70" name="楕円 69"/>
        <xdr:cNvSpPr/>
      </xdr:nvSpPr>
      <xdr:spPr>
        <a:xfrm>
          <a:off x="4584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156862</xdr:rowOff>
    </xdr:from>
    <xdr:ext cx="405111" cy="259045"/>
    <xdr:sp macro="" textlink="">
      <xdr:nvSpPr>
        <xdr:cNvPr id="71" name="【道路】&#10;有形固定資産減価償却率該当値テキスト"/>
        <xdr:cNvSpPr txBox="1"/>
      </xdr:nvSpPr>
      <xdr:spPr>
        <a:xfrm>
          <a:off x="4673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xdr:rowOff>
    </xdr:from>
    <xdr:to>
      <xdr:col>20</xdr:col>
      <xdr:colOff>38100</xdr:colOff>
      <xdr:row>36</xdr:row>
      <xdr:rowOff>102235</xdr:rowOff>
    </xdr:to>
    <xdr:sp macro="" textlink="">
      <xdr:nvSpPr>
        <xdr:cNvPr id="72" name="楕円 71"/>
        <xdr:cNvSpPr/>
      </xdr:nvSpPr>
      <xdr:spPr>
        <a:xfrm>
          <a:off x="3746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xdr:rowOff>
    </xdr:from>
    <xdr:to>
      <xdr:col>24</xdr:col>
      <xdr:colOff>63500</xdr:colOff>
      <xdr:row>36</xdr:row>
      <xdr:rowOff>51435</xdr:rowOff>
    </xdr:to>
    <xdr:cxnSp macro="">
      <xdr:nvCxnSpPr>
        <xdr:cNvPr id="73" name="直線コネクタ 72"/>
        <xdr:cNvCxnSpPr/>
      </xdr:nvCxnSpPr>
      <xdr:spPr>
        <a:xfrm flipV="1">
          <a:off x="3797300" y="61855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38735</xdr:rowOff>
    </xdr:from>
    <xdr:to>
      <xdr:col>15</xdr:col>
      <xdr:colOff>101600</xdr:colOff>
      <xdr:row>36</xdr:row>
      <xdr:rowOff>140335</xdr:rowOff>
    </xdr:to>
    <xdr:sp macro="" textlink="">
      <xdr:nvSpPr>
        <xdr:cNvPr id="74" name="楕円 73"/>
        <xdr:cNvSpPr/>
      </xdr:nvSpPr>
      <xdr:spPr>
        <a:xfrm>
          <a:off x="2857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51435</xdr:rowOff>
    </xdr:from>
    <xdr:to>
      <xdr:col>19</xdr:col>
      <xdr:colOff>177800</xdr:colOff>
      <xdr:row>36</xdr:row>
      <xdr:rowOff>89535</xdr:rowOff>
    </xdr:to>
    <xdr:cxnSp macro="">
      <xdr:nvCxnSpPr>
        <xdr:cNvPr id="75" name="直線コネクタ 74"/>
        <xdr:cNvCxnSpPr/>
      </xdr:nvCxnSpPr>
      <xdr:spPr>
        <a:xfrm flipV="1">
          <a:off x="2908300" y="62236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6"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xdr:rowOff>
    </xdr:from>
    <xdr:ext cx="405111" cy="259045"/>
    <xdr:sp macro="" textlink="">
      <xdr:nvSpPr>
        <xdr:cNvPr id="77" name="n_2aveValue【道路】&#10;有形固定資産減価償却率"/>
        <xdr:cNvSpPr txBox="1"/>
      </xdr:nvSpPr>
      <xdr:spPr>
        <a:xfrm>
          <a:off x="2705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118762</xdr:rowOff>
    </xdr:from>
    <xdr:ext cx="405111" cy="259045"/>
    <xdr:sp macro="" textlink="">
      <xdr:nvSpPr>
        <xdr:cNvPr id="78" name="n_1mainValue【道路】&#10;有形固定資産減価償却率"/>
        <xdr:cNvSpPr txBox="1"/>
      </xdr:nvSpPr>
      <xdr:spPr>
        <a:xfrm>
          <a:off x="3582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156862</xdr:rowOff>
    </xdr:from>
    <xdr:ext cx="405111" cy="259045"/>
    <xdr:sp macro="" textlink="">
      <xdr:nvSpPr>
        <xdr:cNvPr id="79" name="n_2mainValue【道路】&#10;有形固定資産減価償却率"/>
        <xdr:cNvSpPr txBox="1"/>
      </xdr:nvSpPr>
      <xdr:spPr>
        <a:xfrm>
          <a:off x="2705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10"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48407</xdr:rowOff>
    </xdr:from>
    <xdr:to>
      <xdr:col>55</xdr:col>
      <xdr:colOff>50800</xdr:colOff>
      <xdr:row>37</xdr:row>
      <xdr:rowOff>150007</xdr:rowOff>
    </xdr:to>
    <xdr:sp macro="" textlink="">
      <xdr:nvSpPr>
        <xdr:cNvPr id="119" name="楕円 118"/>
        <xdr:cNvSpPr/>
      </xdr:nvSpPr>
      <xdr:spPr>
        <a:xfrm>
          <a:off x="10426700" y="63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71284</xdr:rowOff>
    </xdr:from>
    <xdr:ext cx="534377" cy="259045"/>
    <xdr:sp macro="" textlink="">
      <xdr:nvSpPr>
        <xdr:cNvPr id="120" name="【道路】&#10;一人当たり延長該当値テキスト"/>
        <xdr:cNvSpPr txBox="1"/>
      </xdr:nvSpPr>
      <xdr:spPr>
        <a:xfrm>
          <a:off x="10515600" y="62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76002</xdr:rowOff>
    </xdr:from>
    <xdr:to>
      <xdr:col>50</xdr:col>
      <xdr:colOff>165100</xdr:colOff>
      <xdr:row>38</xdr:row>
      <xdr:rowOff>6152</xdr:rowOff>
    </xdr:to>
    <xdr:sp macro="" textlink="">
      <xdr:nvSpPr>
        <xdr:cNvPr id="121" name="楕円 120"/>
        <xdr:cNvSpPr/>
      </xdr:nvSpPr>
      <xdr:spPr>
        <a:xfrm>
          <a:off x="9588500" y="6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99207</xdr:rowOff>
    </xdr:from>
    <xdr:to>
      <xdr:col>55</xdr:col>
      <xdr:colOff>0</xdr:colOff>
      <xdr:row>37</xdr:row>
      <xdr:rowOff>126802</xdr:rowOff>
    </xdr:to>
    <xdr:cxnSp macro="">
      <xdr:nvCxnSpPr>
        <xdr:cNvPr id="122" name="直線コネクタ 121"/>
        <xdr:cNvCxnSpPr/>
      </xdr:nvCxnSpPr>
      <xdr:spPr>
        <a:xfrm flipV="1">
          <a:off x="9639300" y="6442857"/>
          <a:ext cx="8382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95253</xdr:rowOff>
    </xdr:from>
    <xdr:to>
      <xdr:col>46</xdr:col>
      <xdr:colOff>38100</xdr:colOff>
      <xdr:row>38</xdr:row>
      <xdr:rowOff>25403</xdr:rowOff>
    </xdr:to>
    <xdr:sp macro="" textlink="">
      <xdr:nvSpPr>
        <xdr:cNvPr id="123" name="楕円 122"/>
        <xdr:cNvSpPr/>
      </xdr:nvSpPr>
      <xdr:spPr>
        <a:xfrm>
          <a:off x="8699500" y="643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126802</xdr:rowOff>
    </xdr:from>
    <xdr:to>
      <xdr:col>50</xdr:col>
      <xdr:colOff>114300</xdr:colOff>
      <xdr:row>37</xdr:row>
      <xdr:rowOff>146053</xdr:rowOff>
    </xdr:to>
    <xdr:cxnSp macro="">
      <xdr:nvCxnSpPr>
        <xdr:cNvPr id="124" name="直線コネクタ 123"/>
        <xdr:cNvCxnSpPr/>
      </xdr:nvCxnSpPr>
      <xdr:spPr>
        <a:xfrm flipV="1">
          <a:off x="8750300" y="6470452"/>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54494</xdr:rowOff>
    </xdr:from>
    <xdr:ext cx="534377" cy="259045"/>
    <xdr:sp macro="" textlink="">
      <xdr:nvSpPr>
        <xdr:cNvPr id="125"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52453</xdr:rowOff>
    </xdr:from>
    <xdr:ext cx="534377" cy="259045"/>
    <xdr:sp macro="" textlink="">
      <xdr:nvSpPr>
        <xdr:cNvPr id="126" name="n_2aveValue【道路】&#10;一人当たり延長"/>
        <xdr:cNvSpPr txBox="1"/>
      </xdr:nvSpPr>
      <xdr:spPr>
        <a:xfrm>
          <a:off x="8483111" y="691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22679</xdr:rowOff>
    </xdr:from>
    <xdr:ext cx="534377" cy="259045"/>
    <xdr:sp macro="" textlink="">
      <xdr:nvSpPr>
        <xdr:cNvPr id="127" name="n_1mainValue【道路】&#10;一人当たり延長"/>
        <xdr:cNvSpPr txBox="1"/>
      </xdr:nvSpPr>
      <xdr:spPr>
        <a:xfrm>
          <a:off x="9359411" y="61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41930</xdr:rowOff>
    </xdr:from>
    <xdr:ext cx="534377" cy="259045"/>
    <xdr:sp macro="" textlink="">
      <xdr:nvSpPr>
        <xdr:cNvPr id="128" name="n_2mainValue【道路】&#10;一人当たり延長"/>
        <xdr:cNvSpPr txBox="1"/>
      </xdr:nvSpPr>
      <xdr:spPr>
        <a:xfrm>
          <a:off x="8483111" y="621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8"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31115</xdr:rowOff>
    </xdr:from>
    <xdr:to>
      <xdr:col>24</xdr:col>
      <xdr:colOff>114300</xdr:colOff>
      <xdr:row>58</xdr:row>
      <xdr:rowOff>132715</xdr:rowOff>
    </xdr:to>
    <xdr:sp macro="" textlink="">
      <xdr:nvSpPr>
        <xdr:cNvPr id="167" name="楕円 166"/>
        <xdr:cNvSpPr/>
      </xdr:nvSpPr>
      <xdr:spPr>
        <a:xfrm>
          <a:off x="45847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53992</xdr:rowOff>
    </xdr:from>
    <xdr:ext cx="405111" cy="259045"/>
    <xdr:sp macro="" textlink="">
      <xdr:nvSpPr>
        <xdr:cNvPr id="168" name="【橋りょう・トンネル】&#10;有形固定資産減価償却率該当値テキスト"/>
        <xdr:cNvSpPr txBox="1"/>
      </xdr:nvSpPr>
      <xdr:spPr>
        <a:xfrm>
          <a:off x="4673600"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80645</xdr:rowOff>
    </xdr:from>
    <xdr:to>
      <xdr:col>20</xdr:col>
      <xdr:colOff>38100</xdr:colOff>
      <xdr:row>59</xdr:row>
      <xdr:rowOff>10795</xdr:rowOff>
    </xdr:to>
    <xdr:sp macro="" textlink="">
      <xdr:nvSpPr>
        <xdr:cNvPr id="169" name="楕円 168"/>
        <xdr:cNvSpPr/>
      </xdr:nvSpPr>
      <xdr:spPr>
        <a:xfrm>
          <a:off x="3746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81915</xdr:rowOff>
    </xdr:from>
    <xdr:to>
      <xdr:col>24</xdr:col>
      <xdr:colOff>63500</xdr:colOff>
      <xdr:row>58</xdr:row>
      <xdr:rowOff>131445</xdr:rowOff>
    </xdr:to>
    <xdr:cxnSp macro="">
      <xdr:nvCxnSpPr>
        <xdr:cNvPr id="170" name="直線コネクタ 169"/>
        <xdr:cNvCxnSpPr/>
      </xdr:nvCxnSpPr>
      <xdr:spPr>
        <a:xfrm flipV="1">
          <a:off x="3797300" y="1002601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71" name="楕円 170"/>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131445</xdr:rowOff>
    </xdr:from>
    <xdr:to>
      <xdr:col>19</xdr:col>
      <xdr:colOff>177800</xdr:colOff>
      <xdr:row>58</xdr:row>
      <xdr:rowOff>160020</xdr:rowOff>
    </xdr:to>
    <xdr:cxnSp macro="">
      <xdr:nvCxnSpPr>
        <xdr:cNvPr id="172" name="直線コネクタ 171"/>
        <xdr:cNvCxnSpPr/>
      </xdr:nvCxnSpPr>
      <xdr:spPr>
        <a:xfrm flipV="1">
          <a:off x="2908300" y="100755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73"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74" name="n_2aveValue【橋りょう・トンネル】&#10;有形固定資産減価償却率"/>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27322</xdr:rowOff>
    </xdr:from>
    <xdr:ext cx="405111" cy="259045"/>
    <xdr:sp macro="" textlink="">
      <xdr:nvSpPr>
        <xdr:cNvPr id="175" name="n_1mainValue【橋りょう・トンネル】&#10;有形固定資産減価償却率"/>
        <xdr:cNvSpPr txBox="1"/>
      </xdr:nvSpPr>
      <xdr:spPr>
        <a:xfrm>
          <a:off x="3582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176" name="n_2mainValue【橋りょう・トンネル】&#10;有形固定資産減価償却率"/>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28392</xdr:rowOff>
    </xdr:from>
    <xdr:to>
      <xdr:col>55</xdr:col>
      <xdr:colOff>50800</xdr:colOff>
      <xdr:row>63</xdr:row>
      <xdr:rowOff>129992</xdr:rowOff>
    </xdr:to>
    <xdr:sp macro="" textlink="">
      <xdr:nvSpPr>
        <xdr:cNvPr id="214" name="楕円 213"/>
        <xdr:cNvSpPr/>
      </xdr:nvSpPr>
      <xdr:spPr>
        <a:xfrm>
          <a:off x="10426700" y="108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6819</xdr:rowOff>
    </xdr:from>
    <xdr:ext cx="599010" cy="259045"/>
    <xdr:sp macro="" textlink="">
      <xdr:nvSpPr>
        <xdr:cNvPr id="215" name="【橋りょう・トンネル】&#10;一人当たり有形固定資産（償却資産）額該当値テキスト"/>
        <xdr:cNvSpPr txBox="1"/>
      </xdr:nvSpPr>
      <xdr:spPr>
        <a:xfrm>
          <a:off x="10515600" y="1080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33856</xdr:rowOff>
    </xdr:from>
    <xdr:to>
      <xdr:col>50</xdr:col>
      <xdr:colOff>165100</xdr:colOff>
      <xdr:row>63</xdr:row>
      <xdr:rowOff>135456</xdr:rowOff>
    </xdr:to>
    <xdr:sp macro="" textlink="">
      <xdr:nvSpPr>
        <xdr:cNvPr id="216" name="楕円 215"/>
        <xdr:cNvSpPr/>
      </xdr:nvSpPr>
      <xdr:spPr>
        <a:xfrm>
          <a:off x="9588500" y="108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79192</xdr:rowOff>
    </xdr:from>
    <xdr:to>
      <xdr:col>55</xdr:col>
      <xdr:colOff>0</xdr:colOff>
      <xdr:row>63</xdr:row>
      <xdr:rowOff>84656</xdr:rowOff>
    </xdr:to>
    <xdr:cxnSp macro="">
      <xdr:nvCxnSpPr>
        <xdr:cNvPr id="217" name="直線コネクタ 216"/>
        <xdr:cNvCxnSpPr/>
      </xdr:nvCxnSpPr>
      <xdr:spPr>
        <a:xfrm flipV="1">
          <a:off x="9639300" y="10880542"/>
          <a:ext cx="8382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38898</xdr:rowOff>
    </xdr:from>
    <xdr:to>
      <xdr:col>46</xdr:col>
      <xdr:colOff>38100</xdr:colOff>
      <xdr:row>63</xdr:row>
      <xdr:rowOff>140498</xdr:rowOff>
    </xdr:to>
    <xdr:sp macro="" textlink="">
      <xdr:nvSpPr>
        <xdr:cNvPr id="218" name="楕円 217"/>
        <xdr:cNvSpPr/>
      </xdr:nvSpPr>
      <xdr:spPr>
        <a:xfrm>
          <a:off x="8699500" y="108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84656</xdr:rowOff>
    </xdr:from>
    <xdr:to>
      <xdr:col>50</xdr:col>
      <xdr:colOff>114300</xdr:colOff>
      <xdr:row>63</xdr:row>
      <xdr:rowOff>89698</xdr:rowOff>
    </xdr:to>
    <xdr:cxnSp macro="">
      <xdr:nvCxnSpPr>
        <xdr:cNvPr id="219" name="直線コネクタ 218"/>
        <xdr:cNvCxnSpPr/>
      </xdr:nvCxnSpPr>
      <xdr:spPr>
        <a:xfrm flipV="1">
          <a:off x="8750300" y="10886006"/>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21"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126583</xdr:rowOff>
    </xdr:from>
    <xdr:ext cx="599010" cy="259045"/>
    <xdr:sp macro="" textlink="">
      <xdr:nvSpPr>
        <xdr:cNvPr id="222" name="n_1mainValue【橋りょう・トンネル】&#10;一人当たり有形固定資産（償却資産）額"/>
        <xdr:cNvSpPr txBox="1"/>
      </xdr:nvSpPr>
      <xdr:spPr>
        <a:xfrm>
          <a:off x="9327095" y="1092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131625</xdr:rowOff>
    </xdr:from>
    <xdr:ext cx="599010" cy="259045"/>
    <xdr:sp macro="" textlink="">
      <xdr:nvSpPr>
        <xdr:cNvPr id="223" name="n_2mainValue【橋りょう・トンネル】&#10;一人当たり有形固定資産（償却資産）額"/>
        <xdr:cNvSpPr txBox="1"/>
      </xdr:nvSpPr>
      <xdr:spPr>
        <a:xfrm>
          <a:off x="8450795" y="109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54"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145687</xdr:rowOff>
    </xdr:from>
    <xdr:to>
      <xdr:col>24</xdr:col>
      <xdr:colOff>114300</xdr:colOff>
      <xdr:row>78</xdr:row>
      <xdr:rowOff>75837</xdr:rowOff>
    </xdr:to>
    <xdr:sp macro="" textlink="">
      <xdr:nvSpPr>
        <xdr:cNvPr id="263" name="楕円 262"/>
        <xdr:cNvSpPr/>
      </xdr:nvSpPr>
      <xdr:spPr>
        <a:xfrm>
          <a:off x="45847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60614</xdr:rowOff>
    </xdr:from>
    <xdr:ext cx="405111" cy="259045"/>
    <xdr:sp macro="" textlink="">
      <xdr:nvSpPr>
        <xdr:cNvPr id="264" name="【公営住宅】&#10;有形固定資産減価償却率該当値テキスト"/>
        <xdr:cNvSpPr txBox="1"/>
      </xdr:nvSpPr>
      <xdr:spPr>
        <a:xfrm>
          <a:off x="4673600" y="1326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162016</xdr:rowOff>
    </xdr:from>
    <xdr:to>
      <xdr:col>20</xdr:col>
      <xdr:colOff>38100</xdr:colOff>
      <xdr:row>78</xdr:row>
      <xdr:rowOff>92166</xdr:rowOff>
    </xdr:to>
    <xdr:sp macro="" textlink="">
      <xdr:nvSpPr>
        <xdr:cNvPr id="265" name="楕円 264"/>
        <xdr:cNvSpPr/>
      </xdr:nvSpPr>
      <xdr:spPr>
        <a:xfrm>
          <a:off x="3746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25037</xdr:rowOff>
    </xdr:from>
    <xdr:to>
      <xdr:col>24</xdr:col>
      <xdr:colOff>63500</xdr:colOff>
      <xdr:row>78</xdr:row>
      <xdr:rowOff>41366</xdr:rowOff>
    </xdr:to>
    <xdr:cxnSp macro="">
      <xdr:nvCxnSpPr>
        <xdr:cNvPr id="266" name="直線コネクタ 265"/>
        <xdr:cNvCxnSpPr/>
      </xdr:nvCxnSpPr>
      <xdr:spPr>
        <a:xfrm flipV="1">
          <a:off x="3797300" y="133981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8527</xdr:rowOff>
    </xdr:from>
    <xdr:to>
      <xdr:col>15</xdr:col>
      <xdr:colOff>101600</xdr:colOff>
      <xdr:row>78</xdr:row>
      <xdr:rowOff>110127</xdr:rowOff>
    </xdr:to>
    <xdr:sp macro="" textlink="">
      <xdr:nvSpPr>
        <xdr:cNvPr id="267" name="楕円 266"/>
        <xdr:cNvSpPr/>
      </xdr:nvSpPr>
      <xdr:spPr>
        <a:xfrm>
          <a:off x="28575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41366</xdr:rowOff>
    </xdr:from>
    <xdr:to>
      <xdr:col>19</xdr:col>
      <xdr:colOff>177800</xdr:colOff>
      <xdr:row>78</xdr:row>
      <xdr:rowOff>59327</xdr:rowOff>
    </xdr:to>
    <xdr:cxnSp macro="">
      <xdr:nvCxnSpPr>
        <xdr:cNvPr id="268" name="直線コネクタ 267"/>
        <xdr:cNvCxnSpPr/>
      </xdr:nvCxnSpPr>
      <xdr:spPr>
        <a:xfrm flipV="1">
          <a:off x="2908300" y="134144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69"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70" name="n_2aveValue【公営住宅】&#10;有形固定資産減価償却率"/>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108693</xdr:rowOff>
    </xdr:from>
    <xdr:ext cx="405111" cy="259045"/>
    <xdr:sp macro="" textlink="">
      <xdr:nvSpPr>
        <xdr:cNvPr id="271" name="n_1mainValue【公営住宅】&#10;有形固定資産減価償却率"/>
        <xdr:cNvSpPr txBox="1"/>
      </xdr:nvSpPr>
      <xdr:spPr>
        <a:xfrm>
          <a:off x="3582044" y="1313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126654</xdr:rowOff>
    </xdr:from>
    <xdr:ext cx="405111" cy="259045"/>
    <xdr:sp macro="" textlink="">
      <xdr:nvSpPr>
        <xdr:cNvPr id="272" name="n_2mainValue【公営住宅】&#10;有形固定資産減価償却率"/>
        <xdr:cNvSpPr txBox="1"/>
      </xdr:nvSpPr>
      <xdr:spPr>
        <a:xfrm>
          <a:off x="2705744" y="1315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99"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106401</xdr:rowOff>
    </xdr:from>
    <xdr:to>
      <xdr:col>55</xdr:col>
      <xdr:colOff>50800</xdr:colOff>
      <xdr:row>84</xdr:row>
      <xdr:rowOff>36551</xdr:rowOff>
    </xdr:to>
    <xdr:sp macro="" textlink="">
      <xdr:nvSpPr>
        <xdr:cNvPr id="308" name="楕円 307"/>
        <xdr:cNvSpPr/>
      </xdr:nvSpPr>
      <xdr:spPr>
        <a:xfrm>
          <a:off x="10426700" y="1433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129278</xdr:rowOff>
    </xdr:from>
    <xdr:ext cx="469744" cy="259045"/>
    <xdr:sp macro="" textlink="">
      <xdr:nvSpPr>
        <xdr:cNvPr id="309" name="【公営住宅】&#10;一人当たり面積該当値テキスト"/>
        <xdr:cNvSpPr txBox="1"/>
      </xdr:nvSpPr>
      <xdr:spPr>
        <a:xfrm>
          <a:off x="10515600" y="1418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119202</xdr:rowOff>
    </xdr:from>
    <xdr:to>
      <xdr:col>50</xdr:col>
      <xdr:colOff>165100</xdr:colOff>
      <xdr:row>84</xdr:row>
      <xdr:rowOff>49352</xdr:rowOff>
    </xdr:to>
    <xdr:sp macro="" textlink="">
      <xdr:nvSpPr>
        <xdr:cNvPr id="310" name="楕円 309"/>
        <xdr:cNvSpPr/>
      </xdr:nvSpPr>
      <xdr:spPr>
        <a:xfrm>
          <a:off x="9588500" y="1434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157201</xdr:rowOff>
    </xdr:from>
    <xdr:to>
      <xdr:col>55</xdr:col>
      <xdr:colOff>0</xdr:colOff>
      <xdr:row>83</xdr:row>
      <xdr:rowOff>170002</xdr:rowOff>
    </xdr:to>
    <xdr:cxnSp macro="">
      <xdr:nvCxnSpPr>
        <xdr:cNvPr id="311" name="直線コネクタ 310"/>
        <xdr:cNvCxnSpPr/>
      </xdr:nvCxnSpPr>
      <xdr:spPr>
        <a:xfrm flipV="1">
          <a:off x="9639300" y="14387551"/>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132917</xdr:rowOff>
    </xdr:from>
    <xdr:to>
      <xdr:col>46</xdr:col>
      <xdr:colOff>38100</xdr:colOff>
      <xdr:row>84</xdr:row>
      <xdr:rowOff>63067</xdr:rowOff>
    </xdr:to>
    <xdr:sp macro="" textlink="">
      <xdr:nvSpPr>
        <xdr:cNvPr id="312" name="楕円 311"/>
        <xdr:cNvSpPr/>
      </xdr:nvSpPr>
      <xdr:spPr>
        <a:xfrm>
          <a:off x="8699500" y="143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170002</xdr:rowOff>
    </xdr:from>
    <xdr:to>
      <xdr:col>50</xdr:col>
      <xdr:colOff>114300</xdr:colOff>
      <xdr:row>84</xdr:row>
      <xdr:rowOff>12267</xdr:rowOff>
    </xdr:to>
    <xdr:cxnSp macro="">
      <xdr:nvCxnSpPr>
        <xdr:cNvPr id="313" name="直線コネクタ 312"/>
        <xdr:cNvCxnSpPr/>
      </xdr:nvCxnSpPr>
      <xdr:spPr>
        <a:xfrm flipV="1">
          <a:off x="8750300" y="1440035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58081</xdr:rowOff>
    </xdr:from>
    <xdr:ext cx="469744" cy="259045"/>
    <xdr:sp macro="" textlink="">
      <xdr:nvSpPr>
        <xdr:cNvPr id="314" name="n_1aveValue【公営住宅】&#10;一人当たり面積"/>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117518</xdr:rowOff>
    </xdr:from>
    <xdr:ext cx="469744" cy="259045"/>
    <xdr:sp macro="" textlink="">
      <xdr:nvSpPr>
        <xdr:cNvPr id="315" name="n_2aveValue【公営住宅】&#10;一人当たり面積"/>
        <xdr:cNvSpPr txBox="1"/>
      </xdr:nvSpPr>
      <xdr:spPr>
        <a:xfrm>
          <a:off x="8515427" y="145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65879</xdr:rowOff>
    </xdr:from>
    <xdr:ext cx="469744" cy="259045"/>
    <xdr:sp macro="" textlink="">
      <xdr:nvSpPr>
        <xdr:cNvPr id="316" name="n_1mainValue【公営住宅】&#10;一人当たり面積"/>
        <xdr:cNvSpPr txBox="1"/>
      </xdr:nvSpPr>
      <xdr:spPr>
        <a:xfrm>
          <a:off x="9391727" y="1412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79594</xdr:rowOff>
    </xdr:from>
    <xdr:ext cx="469744" cy="259045"/>
    <xdr:sp macro="" textlink="">
      <xdr:nvSpPr>
        <xdr:cNvPr id="317" name="n_2mainValue【公営住宅】&#10;一人当たり面積"/>
        <xdr:cNvSpPr txBox="1"/>
      </xdr:nvSpPr>
      <xdr:spPr>
        <a:xfrm>
          <a:off x="8515427" y="141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58" name="直線コネクタ 357"/>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59"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60" name="直線コネクタ 359"/>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63"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64" name="フローチャート: 判断 363"/>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65" name="フローチャート: 判断 364"/>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66" name="フローチャート: 判断 365"/>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74930</xdr:rowOff>
    </xdr:from>
    <xdr:to>
      <xdr:col>85</xdr:col>
      <xdr:colOff>177800</xdr:colOff>
      <xdr:row>36</xdr:row>
      <xdr:rowOff>5080</xdr:rowOff>
    </xdr:to>
    <xdr:sp macro="" textlink="">
      <xdr:nvSpPr>
        <xdr:cNvPr id="372" name="楕円 371"/>
        <xdr:cNvSpPr/>
      </xdr:nvSpPr>
      <xdr:spPr>
        <a:xfrm>
          <a:off x="16268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97807</xdr:rowOff>
    </xdr:from>
    <xdr:ext cx="405111" cy="259045"/>
    <xdr:sp macro="" textlink="">
      <xdr:nvSpPr>
        <xdr:cNvPr id="373" name="【認定こども園・幼稚園・保育所】&#10;有形固定資産減価償却率該当値テキスト"/>
        <xdr:cNvSpPr txBox="1"/>
      </xdr:nvSpPr>
      <xdr:spPr>
        <a:xfrm>
          <a:off x="16357600"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374" name="楕円 373"/>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125730</xdr:rowOff>
    </xdr:from>
    <xdr:to>
      <xdr:col>85</xdr:col>
      <xdr:colOff>127000</xdr:colOff>
      <xdr:row>35</xdr:row>
      <xdr:rowOff>148590</xdr:rowOff>
    </xdr:to>
    <xdr:cxnSp macro="">
      <xdr:nvCxnSpPr>
        <xdr:cNvPr id="375" name="直線コネクタ 374"/>
        <xdr:cNvCxnSpPr/>
      </xdr:nvCxnSpPr>
      <xdr:spPr>
        <a:xfrm flipV="1">
          <a:off x="15481300" y="6126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67310</xdr:rowOff>
    </xdr:from>
    <xdr:to>
      <xdr:col>76</xdr:col>
      <xdr:colOff>165100</xdr:colOff>
      <xdr:row>33</xdr:row>
      <xdr:rowOff>168910</xdr:rowOff>
    </xdr:to>
    <xdr:sp macro="" textlink="">
      <xdr:nvSpPr>
        <xdr:cNvPr id="376" name="楕円 375"/>
        <xdr:cNvSpPr/>
      </xdr:nvSpPr>
      <xdr:spPr>
        <a:xfrm>
          <a:off x="14541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118110</xdr:rowOff>
    </xdr:from>
    <xdr:to>
      <xdr:col>81</xdr:col>
      <xdr:colOff>50800</xdr:colOff>
      <xdr:row>35</xdr:row>
      <xdr:rowOff>148590</xdr:rowOff>
    </xdr:to>
    <xdr:cxnSp macro="">
      <xdr:nvCxnSpPr>
        <xdr:cNvPr id="377" name="直線コネクタ 376"/>
        <xdr:cNvCxnSpPr/>
      </xdr:nvCxnSpPr>
      <xdr:spPr>
        <a:xfrm>
          <a:off x="14592300" y="577596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78"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379" name="n_2aveValue【認定こども園・幼稚園・保育所】&#10;有形固定資産減価償却率"/>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44467</xdr:rowOff>
    </xdr:from>
    <xdr:ext cx="405111" cy="259045"/>
    <xdr:sp macro="" textlink="">
      <xdr:nvSpPr>
        <xdr:cNvPr id="380" name="n_1mainValue【認定こども園・幼稚園・保育所】&#10;有形固定資産減価償却率"/>
        <xdr:cNvSpPr txBox="1"/>
      </xdr:nvSpPr>
      <xdr:spPr>
        <a:xfrm>
          <a:off x="15266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13987</xdr:rowOff>
    </xdr:from>
    <xdr:ext cx="405111" cy="259045"/>
    <xdr:sp macro="" textlink="">
      <xdr:nvSpPr>
        <xdr:cNvPr id="381" name="n_2mainValue【認定こども園・幼稚園・保育所】&#10;有形固定資産減価償却率"/>
        <xdr:cNvSpPr txBox="1"/>
      </xdr:nvSpPr>
      <xdr:spPr>
        <a:xfrm>
          <a:off x="14389744" y="550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3" name="テキスト ボックス 39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5" name="テキスト ボックス 39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7" name="テキスト ボックス 39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9" name="テキスト ボックス 39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1" name="テキスト ボックス 40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55245</xdr:rowOff>
    </xdr:from>
    <xdr:to>
      <xdr:col>116</xdr:col>
      <xdr:colOff>62864</xdr:colOff>
      <xdr:row>41</xdr:row>
      <xdr:rowOff>106680</xdr:rowOff>
    </xdr:to>
    <xdr:cxnSp macro="">
      <xdr:nvCxnSpPr>
        <xdr:cNvPr id="405" name="直線コネクタ 404"/>
        <xdr:cNvCxnSpPr/>
      </xdr:nvCxnSpPr>
      <xdr:spPr>
        <a:xfrm flipV="1">
          <a:off x="22160864" y="6055995"/>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406" name="【認定こども園・幼稚園・保育所】&#10;一人当たり面積最小値テキスト"/>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407" name="直線コネクタ 406"/>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1922</xdr:rowOff>
    </xdr:from>
    <xdr:ext cx="469744" cy="259045"/>
    <xdr:sp macro="" textlink="">
      <xdr:nvSpPr>
        <xdr:cNvPr id="408" name="【認定こども園・幼稚園・保育所】&#10;一人当たり面積最大値テキスト"/>
        <xdr:cNvSpPr txBox="1"/>
      </xdr:nvSpPr>
      <xdr:spPr>
        <a:xfrm>
          <a:off x="22199600" y="583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55245</xdr:rowOff>
    </xdr:from>
    <xdr:to>
      <xdr:col>116</xdr:col>
      <xdr:colOff>152400</xdr:colOff>
      <xdr:row>35</xdr:row>
      <xdr:rowOff>55245</xdr:rowOff>
    </xdr:to>
    <xdr:cxnSp macro="">
      <xdr:nvCxnSpPr>
        <xdr:cNvPr id="409" name="直線コネクタ 408"/>
        <xdr:cNvCxnSpPr/>
      </xdr:nvCxnSpPr>
      <xdr:spPr>
        <a:xfrm>
          <a:off x="22072600" y="605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131462</xdr:rowOff>
    </xdr:from>
    <xdr:ext cx="469744" cy="259045"/>
    <xdr:sp macro="" textlink="">
      <xdr:nvSpPr>
        <xdr:cNvPr id="410" name="【認定こども園・幼稚園・保育所】&#10;一人当たり面積平均値テキスト"/>
        <xdr:cNvSpPr txBox="1"/>
      </xdr:nvSpPr>
      <xdr:spPr>
        <a:xfrm>
          <a:off x="22199600" y="664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11" name="フローチャート: 判断 410"/>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168275</xdr:rowOff>
    </xdr:from>
    <xdr:to>
      <xdr:col>112</xdr:col>
      <xdr:colOff>38100</xdr:colOff>
      <xdr:row>39</xdr:row>
      <xdr:rowOff>98425</xdr:rowOff>
    </xdr:to>
    <xdr:sp macro="" textlink="">
      <xdr:nvSpPr>
        <xdr:cNvPr id="412" name="フローチャート: 判断 411"/>
        <xdr:cNvSpPr/>
      </xdr:nvSpPr>
      <xdr:spPr>
        <a:xfrm>
          <a:off x="21272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156845</xdr:rowOff>
    </xdr:from>
    <xdr:to>
      <xdr:col>107</xdr:col>
      <xdr:colOff>101600</xdr:colOff>
      <xdr:row>39</xdr:row>
      <xdr:rowOff>86995</xdr:rowOff>
    </xdr:to>
    <xdr:sp macro="" textlink="">
      <xdr:nvSpPr>
        <xdr:cNvPr id="413" name="フローチャート: 判断 412"/>
        <xdr:cNvSpPr/>
      </xdr:nvSpPr>
      <xdr:spPr>
        <a:xfrm>
          <a:off x="20383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xdr:rowOff>
    </xdr:from>
    <xdr:to>
      <xdr:col>116</xdr:col>
      <xdr:colOff>114300</xdr:colOff>
      <xdr:row>35</xdr:row>
      <xdr:rowOff>106045</xdr:rowOff>
    </xdr:to>
    <xdr:sp macro="" textlink="">
      <xdr:nvSpPr>
        <xdr:cNvPr id="419" name="楕円 418"/>
        <xdr:cNvSpPr/>
      </xdr:nvSpPr>
      <xdr:spPr>
        <a:xfrm>
          <a:off x="221107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128922</xdr:rowOff>
    </xdr:from>
    <xdr:ext cx="469744" cy="259045"/>
    <xdr:sp macro="" textlink="">
      <xdr:nvSpPr>
        <xdr:cNvPr id="420" name="【認定こども園・幼稚園・保育所】&#10;一人当たり面積該当値テキスト"/>
        <xdr:cNvSpPr txBox="1"/>
      </xdr:nvSpPr>
      <xdr:spPr>
        <a:xfrm>
          <a:off x="22199600" y="59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42545</xdr:rowOff>
    </xdr:from>
    <xdr:to>
      <xdr:col>112</xdr:col>
      <xdr:colOff>38100</xdr:colOff>
      <xdr:row>35</xdr:row>
      <xdr:rowOff>144145</xdr:rowOff>
    </xdr:to>
    <xdr:sp macro="" textlink="">
      <xdr:nvSpPr>
        <xdr:cNvPr id="421" name="楕円 420"/>
        <xdr:cNvSpPr/>
      </xdr:nvSpPr>
      <xdr:spPr>
        <a:xfrm>
          <a:off x="21272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55245</xdr:rowOff>
    </xdr:from>
    <xdr:to>
      <xdr:col>116</xdr:col>
      <xdr:colOff>63500</xdr:colOff>
      <xdr:row>35</xdr:row>
      <xdr:rowOff>93345</xdr:rowOff>
    </xdr:to>
    <xdr:cxnSp macro="">
      <xdr:nvCxnSpPr>
        <xdr:cNvPr id="422" name="直線コネクタ 421"/>
        <xdr:cNvCxnSpPr/>
      </xdr:nvCxnSpPr>
      <xdr:spPr>
        <a:xfrm flipV="1">
          <a:off x="21323300" y="60559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78740</xdr:rowOff>
    </xdr:from>
    <xdr:to>
      <xdr:col>107</xdr:col>
      <xdr:colOff>101600</xdr:colOff>
      <xdr:row>35</xdr:row>
      <xdr:rowOff>8890</xdr:rowOff>
    </xdr:to>
    <xdr:sp macro="" textlink="">
      <xdr:nvSpPr>
        <xdr:cNvPr id="423" name="楕円 422"/>
        <xdr:cNvSpPr/>
      </xdr:nvSpPr>
      <xdr:spPr>
        <a:xfrm>
          <a:off x="20383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129540</xdr:rowOff>
    </xdr:from>
    <xdr:to>
      <xdr:col>111</xdr:col>
      <xdr:colOff>177800</xdr:colOff>
      <xdr:row>35</xdr:row>
      <xdr:rowOff>93345</xdr:rowOff>
    </xdr:to>
    <xdr:cxnSp macro="">
      <xdr:nvCxnSpPr>
        <xdr:cNvPr id="424" name="直線コネクタ 423"/>
        <xdr:cNvCxnSpPr/>
      </xdr:nvCxnSpPr>
      <xdr:spPr>
        <a:xfrm>
          <a:off x="20434300" y="595884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89552</xdr:rowOff>
    </xdr:from>
    <xdr:ext cx="469744" cy="259045"/>
    <xdr:sp macro="" textlink="">
      <xdr:nvSpPr>
        <xdr:cNvPr id="425" name="n_1aveValue【認定こども園・幼稚園・保育所】&#10;一人当たり面積"/>
        <xdr:cNvSpPr txBox="1"/>
      </xdr:nvSpPr>
      <xdr:spPr>
        <a:xfrm>
          <a:off x="21075727"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78122</xdr:rowOff>
    </xdr:from>
    <xdr:ext cx="469744" cy="259045"/>
    <xdr:sp macro="" textlink="">
      <xdr:nvSpPr>
        <xdr:cNvPr id="426" name="n_2aveValue【認定こども園・幼稚園・保育所】&#10;一人当たり面積"/>
        <xdr:cNvSpPr txBox="1"/>
      </xdr:nvSpPr>
      <xdr:spPr>
        <a:xfrm>
          <a:off x="20199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160672</xdr:rowOff>
    </xdr:from>
    <xdr:ext cx="469744" cy="259045"/>
    <xdr:sp macro="" textlink="">
      <xdr:nvSpPr>
        <xdr:cNvPr id="427" name="n_1mainValue【認定こども園・幼稚園・保育所】&#10;一人当たり面積"/>
        <xdr:cNvSpPr txBox="1"/>
      </xdr:nvSpPr>
      <xdr:spPr>
        <a:xfrm>
          <a:off x="21075727" y="58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25417</xdr:rowOff>
    </xdr:from>
    <xdr:ext cx="469744" cy="259045"/>
    <xdr:sp macro="" textlink="">
      <xdr:nvSpPr>
        <xdr:cNvPr id="428" name="n_2mainValue【認定こども園・幼稚園・保育所】&#10;一人当たり面積"/>
        <xdr:cNvSpPr txBox="1"/>
      </xdr:nvSpPr>
      <xdr:spPr>
        <a:xfrm>
          <a:off x="20199427" y="56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9" name="テキスト ボックス 4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53" name="直線コネクタ 452"/>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54"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55" name="直線コネクタ 454"/>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6"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7" name="直線コネクタ 456"/>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58"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9" name="フローチャート: 判断 458"/>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60" name="フローチャート: 判断 459"/>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61" name="フローチャート: 判断 460"/>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467" name="楕円 466"/>
        <xdr:cNvSpPr/>
      </xdr:nvSpPr>
      <xdr:spPr>
        <a:xfrm>
          <a:off x="16268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52087</xdr:rowOff>
    </xdr:from>
    <xdr:ext cx="405111" cy="259045"/>
    <xdr:sp macro="" textlink="">
      <xdr:nvSpPr>
        <xdr:cNvPr id="468" name="【学校施設】&#10;有形固定資産減価償却率該当値テキスト"/>
        <xdr:cNvSpPr txBox="1"/>
      </xdr:nvSpPr>
      <xdr:spPr>
        <a:xfrm>
          <a:off x="16357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469" name="楕円 468"/>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80010</xdr:rowOff>
    </xdr:from>
    <xdr:to>
      <xdr:col>85</xdr:col>
      <xdr:colOff>127000</xdr:colOff>
      <xdr:row>58</xdr:row>
      <xdr:rowOff>102870</xdr:rowOff>
    </xdr:to>
    <xdr:cxnSp macro="">
      <xdr:nvCxnSpPr>
        <xdr:cNvPr id="470" name="直線コネクタ 469"/>
        <xdr:cNvCxnSpPr/>
      </xdr:nvCxnSpPr>
      <xdr:spPr>
        <a:xfrm flipV="1">
          <a:off x="15481300" y="100241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139700</xdr:rowOff>
    </xdr:from>
    <xdr:to>
      <xdr:col>76</xdr:col>
      <xdr:colOff>165100</xdr:colOff>
      <xdr:row>59</xdr:row>
      <xdr:rowOff>69850</xdr:rowOff>
    </xdr:to>
    <xdr:sp macro="" textlink="">
      <xdr:nvSpPr>
        <xdr:cNvPr id="471" name="楕円 470"/>
        <xdr:cNvSpPr/>
      </xdr:nvSpPr>
      <xdr:spPr>
        <a:xfrm>
          <a:off x="14541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59</xdr:row>
      <xdr:rowOff>19050</xdr:rowOff>
    </xdr:to>
    <xdr:cxnSp macro="">
      <xdr:nvCxnSpPr>
        <xdr:cNvPr id="472" name="直線コネクタ 471"/>
        <xdr:cNvCxnSpPr/>
      </xdr:nvCxnSpPr>
      <xdr:spPr>
        <a:xfrm flipV="1">
          <a:off x="14592300" y="100469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473"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74"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475" name="n_1mainValue【学校施設】&#10;有形固定資産減価償却率"/>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86377</xdr:rowOff>
    </xdr:from>
    <xdr:ext cx="405111" cy="259045"/>
    <xdr:sp macro="" textlink="">
      <xdr:nvSpPr>
        <xdr:cNvPr id="476" name="n_2mainValue【学校施設】&#10;有形固定資産減価償却率"/>
        <xdr:cNvSpPr txBox="1"/>
      </xdr:nvSpPr>
      <xdr:spPr>
        <a:xfrm>
          <a:off x="14389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98" name="直線コネクタ 497"/>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99"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500" name="直線コネクタ 499"/>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501"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02" name="直線コネクタ 501"/>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503"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04" name="フローチャート: 判断 503"/>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05" name="フローチャート: 判断 504"/>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06" name="フローチャート: 判断 505"/>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127279</xdr:rowOff>
    </xdr:from>
    <xdr:to>
      <xdr:col>116</xdr:col>
      <xdr:colOff>114300</xdr:colOff>
      <xdr:row>58</xdr:row>
      <xdr:rowOff>57429</xdr:rowOff>
    </xdr:to>
    <xdr:sp macro="" textlink="">
      <xdr:nvSpPr>
        <xdr:cNvPr id="512" name="楕円 511"/>
        <xdr:cNvSpPr/>
      </xdr:nvSpPr>
      <xdr:spPr>
        <a:xfrm>
          <a:off x="22110700" y="98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150156</xdr:rowOff>
    </xdr:from>
    <xdr:ext cx="469744" cy="259045"/>
    <xdr:sp macro="" textlink="">
      <xdr:nvSpPr>
        <xdr:cNvPr id="513" name="【学校施設】&#10;一人当たり面積該当値テキスト"/>
        <xdr:cNvSpPr txBox="1"/>
      </xdr:nvSpPr>
      <xdr:spPr>
        <a:xfrm>
          <a:off x="22199600" y="975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160427</xdr:rowOff>
    </xdr:from>
    <xdr:to>
      <xdr:col>112</xdr:col>
      <xdr:colOff>38100</xdr:colOff>
      <xdr:row>58</xdr:row>
      <xdr:rowOff>90577</xdr:rowOff>
    </xdr:to>
    <xdr:sp macro="" textlink="">
      <xdr:nvSpPr>
        <xdr:cNvPr id="514" name="楕円 513"/>
        <xdr:cNvSpPr/>
      </xdr:nvSpPr>
      <xdr:spPr>
        <a:xfrm>
          <a:off x="21272500" y="9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6629</xdr:rowOff>
    </xdr:from>
    <xdr:to>
      <xdr:col>116</xdr:col>
      <xdr:colOff>63500</xdr:colOff>
      <xdr:row>58</xdr:row>
      <xdr:rowOff>39777</xdr:rowOff>
    </xdr:to>
    <xdr:cxnSp macro="">
      <xdr:nvCxnSpPr>
        <xdr:cNvPr id="515" name="直線コネクタ 514"/>
        <xdr:cNvCxnSpPr/>
      </xdr:nvCxnSpPr>
      <xdr:spPr>
        <a:xfrm flipV="1">
          <a:off x="21323300" y="9950729"/>
          <a:ext cx="8382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94132</xdr:rowOff>
    </xdr:from>
    <xdr:to>
      <xdr:col>107</xdr:col>
      <xdr:colOff>101600</xdr:colOff>
      <xdr:row>59</xdr:row>
      <xdr:rowOff>24282</xdr:rowOff>
    </xdr:to>
    <xdr:sp macro="" textlink="">
      <xdr:nvSpPr>
        <xdr:cNvPr id="516" name="楕円 515"/>
        <xdr:cNvSpPr/>
      </xdr:nvSpPr>
      <xdr:spPr>
        <a:xfrm>
          <a:off x="20383500" y="100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39777</xdr:rowOff>
    </xdr:from>
    <xdr:to>
      <xdr:col>111</xdr:col>
      <xdr:colOff>177800</xdr:colOff>
      <xdr:row>58</xdr:row>
      <xdr:rowOff>144932</xdr:rowOff>
    </xdr:to>
    <xdr:cxnSp macro="">
      <xdr:nvCxnSpPr>
        <xdr:cNvPr id="517" name="直線コネクタ 516"/>
        <xdr:cNvCxnSpPr/>
      </xdr:nvCxnSpPr>
      <xdr:spPr>
        <a:xfrm flipV="1">
          <a:off x="20434300" y="998387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518"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15409</xdr:rowOff>
    </xdr:from>
    <xdr:ext cx="469744" cy="259045"/>
    <xdr:sp macro="" textlink="">
      <xdr:nvSpPr>
        <xdr:cNvPr id="519" name="n_2aveValue【学校施設】&#10;一人当たり面積"/>
        <xdr:cNvSpPr txBox="1"/>
      </xdr:nvSpPr>
      <xdr:spPr>
        <a:xfrm>
          <a:off x="20199427" y="104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107104</xdr:rowOff>
    </xdr:from>
    <xdr:ext cx="469744" cy="259045"/>
    <xdr:sp macro="" textlink="">
      <xdr:nvSpPr>
        <xdr:cNvPr id="520" name="n_1mainValue【学校施設】&#10;一人当たり面積"/>
        <xdr:cNvSpPr txBox="1"/>
      </xdr:nvSpPr>
      <xdr:spPr>
        <a:xfrm>
          <a:off x="21075727" y="9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40809</xdr:rowOff>
    </xdr:from>
    <xdr:ext cx="469744" cy="259045"/>
    <xdr:sp macro="" textlink="">
      <xdr:nvSpPr>
        <xdr:cNvPr id="521" name="n_2mainValue【学校施設】&#10;一人当たり面積"/>
        <xdr:cNvSpPr txBox="1"/>
      </xdr:nvSpPr>
      <xdr:spPr>
        <a:xfrm>
          <a:off x="20199427" y="981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3" name="テキスト ボックス 5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3" name="テキスト ボックス 5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47" name="直線コネクタ 546"/>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8"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9" name="直線コネクタ 54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1" name="直線コネクタ 55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552" name="【児童館】&#10;有形固定資産減価償却率平均値テキスト"/>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53" name="フローチャート: 判断 552"/>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54" name="フローチャート: 判断 553"/>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555" name="フローチャート: 判断 554"/>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44450</xdr:rowOff>
    </xdr:from>
    <xdr:to>
      <xdr:col>85</xdr:col>
      <xdr:colOff>177800</xdr:colOff>
      <xdr:row>77</xdr:row>
      <xdr:rowOff>146050</xdr:rowOff>
    </xdr:to>
    <xdr:sp macro="" textlink="">
      <xdr:nvSpPr>
        <xdr:cNvPr id="561" name="楕円 560"/>
        <xdr:cNvSpPr/>
      </xdr:nvSpPr>
      <xdr:spPr>
        <a:xfrm>
          <a:off x="16268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05111" cy="259045"/>
    <xdr:sp macro="" textlink="">
      <xdr:nvSpPr>
        <xdr:cNvPr id="562" name="【児童館】&#10;有形固定資産減価償却率該当値テキスト"/>
        <xdr:cNvSpPr txBox="1"/>
      </xdr:nvSpPr>
      <xdr:spPr>
        <a:xfrm>
          <a:off x="16357600" y="1318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93436</xdr:rowOff>
    </xdr:from>
    <xdr:to>
      <xdr:col>81</xdr:col>
      <xdr:colOff>101600</xdr:colOff>
      <xdr:row>78</xdr:row>
      <xdr:rowOff>23586</xdr:rowOff>
    </xdr:to>
    <xdr:sp macro="" textlink="">
      <xdr:nvSpPr>
        <xdr:cNvPr id="563" name="楕円 562"/>
        <xdr:cNvSpPr/>
      </xdr:nvSpPr>
      <xdr:spPr>
        <a:xfrm>
          <a:off x="15430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95250</xdr:rowOff>
    </xdr:from>
    <xdr:to>
      <xdr:col>85</xdr:col>
      <xdr:colOff>127000</xdr:colOff>
      <xdr:row>77</xdr:row>
      <xdr:rowOff>144236</xdr:rowOff>
    </xdr:to>
    <xdr:cxnSp macro="">
      <xdr:nvCxnSpPr>
        <xdr:cNvPr id="564" name="直線コネクタ 563"/>
        <xdr:cNvCxnSpPr/>
      </xdr:nvCxnSpPr>
      <xdr:spPr>
        <a:xfrm flipV="1">
          <a:off x="15481300" y="132969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142421</xdr:rowOff>
    </xdr:from>
    <xdr:to>
      <xdr:col>76</xdr:col>
      <xdr:colOff>165100</xdr:colOff>
      <xdr:row>78</xdr:row>
      <xdr:rowOff>72571</xdr:rowOff>
    </xdr:to>
    <xdr:sp macro="" textlink="">
      <xdr:nvSpPr>
        <xdr:cNvPr id="565" name="楕円 564"/>
        <xdr:cNvSpPr/>
      </xdr:nvSpPr>
      <xdr:spPr>
        <a:xfrm>
          <a:off x="14541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144236</xdr:rowOff>
    </xdr:from>
    <xdr:to>
      <xdr:col>81</xdr:col>
      <xdr:colOff>50800</xdr:colOff>
      <xdr:row>78</xdr:row>
      <xdr:rowOff>21771</xdr:rowOff>
    </xdr:to>
    <xdr:cxnSp macro="">
      <xdr:nvCxnSpPr>
        <xdr:cNvPr id="566" name="直線コネクタ 565"/>
        <xdr:cNvCxnSpPr/>
      </xdr:nvCxnSpPr>
      <xdr:spPr>
        <a:xfrm flipV="1">
          <a:off x="14592300" y="133458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127379</xdr:rowOff>
    </xdr:from>
    <xdr:ext cx="405111" cy="259045"/>
    <xdr:sp macro="" textlink="">
      <xdr:nvSpPr>
        <xdr:cNvPr id="567" name="n_1aveValue【児童館】&#10;有形固定資産減価償却率"/>
        <xdr:cNvSpPr txBox="1"/>
      </xdr:nvSpPr>
      <xdr:spPr>
        <a:xfrm>
          <a:off x="152660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73496</xdr:rowOff>
    </xdr:from>
    <xdr:ext cx="405111" cy="259045"/>
    <xdr:sp macro="" textlink="">
      <xdr:nvSpPr>
        <xdr:cNvPr id="568" name="n_2aveValue【児童館】&#10;有形固定資産減価償却率"/>
        <xdr:cNvSpPr txBox="1"/>
      </xdr:nvSpPr>
      <xdr:spPr>
        <a:xfrm>
          <a:off x="14389744" y="1378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40113</xdr:rowOff>
    </xdr:from>
    <xdr:ext cx="405111" cy="259045"/>
    <xdr:sp macro="" textlink="">
      <xdr:nvSpPr>
        <xdr:cNvPr id="569" name="n_1mainValue【児童館】&#10;有形固定資産減価償却率"/>
        <xdr:cNvSpPr txBox="1"/>
      </xdr:nvSpPr>
      <xdr:spPr>
        <a:xfrm>
          <a:off x="15266044" y="1307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89098</xdr:rowOff>
    </xdr:from>
    <xdr:ext cx="405111" cy="259045"/>
    <xdr:sp macro="" textlink="">
      <xdr:nvSpPr>
        <xdr:cNvPr id="570" name="n_2mainValue【児童館】&#10;有形固定資産減価償却率"/>
        <xdr:cNvSpPr txBox="1"/>
      </xdr:nvSpPr>
      <xdr:spPr>
        <a:xfrm>
          <a:off x="14389744" y="1311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94" name="直線コネクタ 593"/>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95" name="【児童館】&#10;一人当たり面積最小値テキスト"/>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96" name="直線コネクタ 595"/>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97"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98" name="直線コネクタ 59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116857</xdr:rowOff>
    </xdr:from>
    <xdr:ext cx="469744" cy="259045"/>
    <xdr:sp macro="" textlink="">
      <xdr:nvSpPr>
        <xdr:cNvPr id="599" name="【児童館】&#10;一人当たり面積平均値テキスト"/>
        <xdr:cNvSpPr txBox="1"/>
      </xdr:nvSpPr>
      <xdr:spPr>
        <a:xfrm>
          <a:off x="22199600" y="14518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600" name="フローチャート: 判断 599"/>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01" name="フローチャート: 判断 600"/>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02" name="フローチャート: 判断 601"/>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126364</xdr:rowOff>
    </xdr:from>
    <xdr:to>
      <xdr:col>116</xdr:col>
      <xdr:colOff>114300</xdr:colOff>
      <xdr:row>86</xdr:row>
      <xdr:rowOff>56514</xdr:rowOff>
    </xdr:to>
    <xdr:sp macro="" textlink="">
      <xdr:nvSpPr>
        <xdr:cNvPr id="608" name="楕円 607"/>
        <xdr:cNvSpPr/>
      </xdr:nvSpPr>
      <xdr:spPr>
        <a:xfrm>
          <a:off x="221107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72406</xdr:rowOff>
    </xdr:from>
    <xdr:ext cx="469744" cy="259045"/>
    <xdr:sp macro="" textlink="">
      <xdr:nvSpPr>
        <xdr:cNvPr id="609" name="【児童館】&#10;一人当たり面積該当値テキスト"/>
        <xdr:cNvSpPr txBox="1"/>
      </xdr:nvSpPr>
      <xdr:spPr>
        <a:xfrm>
          <a:off x="22199600" y="1464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610" name="楕円 609"/>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5714</xdr:rowOff>
    </xdr:from>
    <xdr:to>
      <xdr:col>116</xdr:col>
      <xdr:colOff>63500</xdr:colOff>
      <xdr:row>86</xdr:row>
      <xdr:rowOff>7620</xdr:rowOff>
    </xdr:to>
    <xdr:cxnSp macro="">
      <xdr:nvCxnSpPr>
        <xdr:cNvPr id="611" name="直線コネクタ 610"/>
        <xdr:cNvCxnSpPr/>
      </xdr:nvCxnSpPr>
      <xdr:spPr>
        <a:xfrm flipV="1">
          <a:off x="21323300" y="147504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612" name="楕円 611"/>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11430</xdr:rowOff>
    </xdr:to>
    <xdr:cxnSp macro="">
      <xdr:nvCxnSpPr>
        <xdr:cNvPr id="613" name="直線コネクタ 612"/>
        <xdr:cNvCxnSpPr/>
      </xdr:nvCxnSpPr>
      <xdr:spPr>
        <a:xfrm flipV="1">
          <a:off x="20434300" y="14752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14"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15"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616" name="n_1mainValue【児童館】&#10;一人当たり面積"/>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617" name="n_2mainValue【児童館】&#10;一人当たり面積"/>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8" name="テキスト ボックス 62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9" name="直線コネクタ 62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0" name="テキスト ボックス 62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1" name="直線コネクタ 63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2" name="テキスト ボックス 63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3" name="直線コネクタ 63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4" name="テキスト ボックス 63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5" name="直線コネクタ 63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6" name="テキスト ボックス 63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40" name="直線コネクタ 639"/>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41"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42" name="直線コネクタ 641"/>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3"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4" name="直線コネクタ 64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645"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46" name="フローチャート: 判断 645"/>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47" name="フローチャート: 判断 646"/>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48" name="フローチャート: 判断 647"/>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16256</xdr:rowOff>
    </xdr:from>
    <xdr:to>
      <xdr:col>85</xdr:col>
      <xdr:colOff>177800</xdr:colOff>
      <xdr:row>102</xdr:row>
      <xdr:rowOff>117856</xdr:rowOff>
    </xdr:to>
    <xdr:sp macro="" textlink="">
      <xdr:nvSpPr>
        <xdr:cNvPr id="654" name="楕円 653"/>
        <xdr:cNvSpPr/>
      </xdr:nvSpPr>
      <xdr:spPr>
        <a:xfrm>
          <a:off x="162687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39133</xdr:rowOff>
    </xdr:from>
    <xdr:ext cx="405111" cy="259045"/>
    <xdr:sp macro="" textlink="">
      <xdr:nvSpPr>
        <xdr:cNvPr id="655" name="【公民館】&#10;有形固定資産減価償却率該当値テキスト"/>
        <xdr:cNvSpPr txBox="1"/>
      </xdr:nvSpPr>
      <xdr:spPr>
        <a:xfrm>
          <a:off x="16357600" y="1735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68835</xdr:rowOff>
    </xdr:from>
    <xdr:to>
      <xdr:col>81</xdr:col>
      <xdr:colOff>101600</xdr:colOff>
      <xdr:row>102</xdr:row>
      <xdr:rowOff>170435</xdr:rowOff>
    </xdr:to>
    <xdr:sp macro="" textlink="">
      <xdr:nvSpPr>
        <xdr:cNvPr id="656" name="楕円 655"/>
        <xdr:cNvSpPr/>
      </xdr:nvSpPr>
      <xdr:spPr>
        <a:xfrm>
          <a:off x="154305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67056</xdr:rowOff>
    </xdr:from>
    <xdr:to>
      <xdr:col>85</xdr:col>
      <xdr:colOff>127000</xdr:colOff>
      <xdr:row>102</xdr:row>
      <xdr:rowOff>119635</xdr:rowOff>
    </xdr:to>
    <xdr:cxnSp macro="">
      <xdr:nvCxnSpPr>
        <xdr:cNvPr id="657" name="直線コネクタ 656"/>
        <xdr:cNvCxnSpPr/>
      </xdr:nvCxnSpPr>
      <xdr:spPr>
        <a:xfrm flipV="1">
          <a:off x="15481300" y="17554956"/>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157987</xdr:rowOff>
    </xdr:from>
    <xdr:to>
      <xdr:col>76</xdr:col>
      <xdr:colOff>165100</xdr:colOff>
      <xdr:row>103</xdr:row>
      <xdr:rowOff>88137</xdr:rowOff>
    </xdr:to>
    <xdr:sp macro="" textlink="">
      <xdr:nvSpPr>
        <xdr:cNvPr id="658" name="楕円 657"/>
        <xdr:cNvSpPr/>
      </xdr:nvSpPr>
      <xdr:spPr>
        <a:xfrm>
          <a:off x="14541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119635</xdr:rowOff>
    </xdr:from>
    <xdr:to>
      <xdr:col>81</xdr:col>
      <xdr:colOff>50800</xdr:colOff>
      <xdr:row>103</xdr:row>
      <xdr:rowOff>37337</xdr:rowOff>
    </xdr:to>
    <xdr:cxnSp macro="">
      <xdr:nvCxnSpPr>
        <xdr:cNvPr id="659" name="直線コネクタ 658"/>
        <xdr:cNvCxnSpPr/>
      </xdr:nvCxnSpPr>
      <xdr:spPr>
        <a:xfrm flipV="1">
          <a:off x="14592300" y="17607535"/>
          <a:ext cx="8890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660"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661" name="n_2ave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15512</xdr:rowOff>
    </xdr:from>
    <xdr:ext cx="405111" cy="259045"/>
    <xdr:sp macro="" textlink="">
      <xdr:nvSpPr>
        <xdr:cNvPr id="662" name="n_1mainValue【公民館】&#10;有形固定資産減価償却率"/>
        <xdr:cNvSpPr txBox="1"/>
      </xdr:nvSpPr>
      <xdr:spPr>
        <a:xfrm>
          <a:off x="15266044" y="1733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104664</xdr:rowOff>
    </xdr:from>
    <xdr:ext cx="405111" cy="259045"/>
    <xdr:sp macro="" textlink="">
      <xdr:nvSpPr>
        <xdr:cNvPr id="663" name="n_2mainValue【公民館】&#10;有形固定資産減価償却率"/>
        <xdr:cNvSpPr txBox="1"/>
      </xdr:nvSpPr>
      <xdr:spPr>
        <a:xfrm>
          <a:off x="143897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87" name="直線コネクタ 686"/>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88"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89" name="直線コネクタ 688"/>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90"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91" name="直線コネクタ 690"/>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92"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93" name="フローチャート: 判断 692"/>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94" name="フローチャート: 判断 693"/>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95" name="フローチャート: 判断 694"/>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99061</xdr:rowOff>
    </xdr:from>
    <xdr:to>
      <xdr:col>116</xdr:col>
      <xdr:colOff>114300</xdr:colOff>
      <xdr:row>107</xdr:row>
      <xdr:rowOff>29211</xdr:rowOff>
    </xdr:to>
    <xdr:sp macro="" textlink="">
      <xdr:nvSpPr>
        <xdr:cNvPr id="701" name="楕円 700"/>
        <xdr:cNvSpPr/>
      </xdr:nvSpPr>
      <xdr:spPr>
        <a:xfrm>
          <a:off x="22110700" y="182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77488</xdr:rowOff>
    </xdr:from>
    <xdr:ext cx="469744" cy="259045"/>
    <xdr:sp macro="" textlink="">
      <xdr:nvSpPr>
        <xdr:cNvPr id="702" name="【公民館】&#10;一人当たり面積該当値テキスト"/>
        <xdr:cNvSpPr txBox="1"/>
      </xdr:nvSpPr>
      <xdr:spPr>
        <a:xfrm>
          <a:off x="22199600"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109220</xdr:rowOff>
    </xdr:from>
    <xdr:to>
      <xdr:col>112</xdr:col>
      <xdr:colOff>38100</xdr:colOff>
      <xdr:row>107</xdr:row>
      <xdr:rowOff>39370</xdr:rowOff>
    </xdr:to>
    <xdr:sp macro="" textlink="">
      <xdr:nvSpPr>
        <xdr:cNvPr id="703" name="楕円 702"/>
        <xdr:cNvSpPr/>
      </xdr:nvSpPr>
      <xdr:spPr>
        <a:xfrm>
          <a:off x="2127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149861</xdr:rowOff>
    </xdr:from>
    <xdr:to>
      <xdr:col>116</xdr:col>
      <xdr:colOff>63500</xdr:colOff>
      <xdr:row>106</xdr:row>
      <xdr:rowOff>160020</xdr:rowOff>
    </xdr:to>
    <xdr:cxnSp macro="">
      <xdr:nvCxnSpPr>
        <xdr:cNvPr id="704" name="直線コネクタ 703"/>
        <xdr:cNvCxnSpPr/>
      </xdr:nvCxnSpPr>
      <xdr:spPr>
        <a:xfrm flipV="1">
          <a:off x="21323300" y="1832356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92711</xdr:rowOff>
    </xdr:from>
    <xdr:to>
      <xdr:col>107</xdr:col>
      <xdr:colOff>101600</xdr:colOff>
      <xdr:row>109</xdr:row>
      <xdr:rowOff>22861</xdr:rowOff>
    </xdr:to>
    <xdr:sp macro="" textlink="">
      <xdr:nvSpPr>
        <xdr:cNvPr id="705" name="楕円 704"/>
        <xdr:cNvSpPr/>
      </xdr:nvSpPr>
      <xdr:spPr>
        <a:xfrm>
          <a:off x="20383500" y="186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160020</xdr:rowOff>
    </xdr:from>
    <xdr:to>
      <xdr:col>111</xdr:col>
      <xdr:colOff>177800</xdr:colOff>
      <xdr:row>108</xdr:row>
      <xdr:rowOff>143511</xdr:rowOff>
    </xdr:to>
    <xdr:cxnSp macro="">
      <xdr:nvCxnSpPr>
        <xdr:cNvPr id="706" name="直線コネクタ 705"/>
        <xdr:cNvCxnSpPr/>
      </xdr:nvCxnSpPr>
      <xdr:spPr>
        <a:xfrm flipV="1">
          <a:off x="20434300" y="18333720"/>
          <a:ext cx="889000" cy="32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707"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708"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30497</xdr:rowOff>
    </xdr:from>
    <xdr:ext cx="469744" cy="259045"/>
    <xdr:sp macro="" textlink="">
      <xdr:nvSpPr>
        <xdr:cNvPr id="709" name="n_1mainValue【公民館】&#10;一人当たり面積"/>
        <xdr:cNvSpPr txBox="1"/>
      </xdr:nvSpPr>
      <xdr:spPr>
        <a:xfrm>
          <a:off x="21075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13988</xdr:rowOff>
    </xdr:from>
    <xdr:ext cx="469744" cy="259045"/>
    <xdr:sp macro="" textlink="">
      <xdr:nvSpPr>
        <xdr:cNvPr id="710" name="n_2mainValue【公民館】&#10;一人当たり面積"/>
        <xdr:cNvSpPr txBox="1"/>
      </xdr:nvSpPr>
      <xdr:spPr>
        <a:xfrm>
          <a:off x="20199427" y="1870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全体的に見て有形固定資産減価償却率が全国平均を上回っている。理由としては、既存施設等が相当程度経年しているためである。</a:t>
          </a:r>
          <a:endParaRPr lang="ja-JP" altLang="ja-JP" sz="1600">
            <a:effectLst/>
          </a:endParaRPr>
        </a:p>
        <a:p>
          <a:r>
            <a:rPr kumimoji="1" lang="ja-JP" altLang="ja-JP" sz="1200">
              <a:solidFill>
                <a:schemeClr val="dk1"/>
              </a:solidFill>
              <a:effectLst/>
              <a:latin typeface="+mn-lt"/>
              <a:ea typeface="+mn-ea"/>
              <a:cs typeface="+mn-cs"/>
            </a:rPr>
            <a:t>また、新設の建物がないことも理由の１つであると考えられる。</a:t>
          </a:r>
          <a:endParaRPr lang="ja-JP" altLang="ja-JP" sz="1600">
            <a:effectLst/>
          </a:endParaRPr>
        </a:p>
        <a:p>
          <a:r>
            <a:rPr kumimoji="1" lang="ja-JP" altLang="ja-JP" sz="1200">
              <a:solidFill>
                <a:schemeClr val="dk1"/>
              </a:solidFill>
              <a:effectLst/>
              <a:latin typeface="+mn-lt"/>
              <a:ea typeface="+mn-ea"/>
              <a:cs typeface="+mn-cs"/>
            </a:rPr>
            <a:t>ある程度の劣化が見受けられる施設が多く、修繕が必要な箇所が多々あることから、今後施設自体の整備を要する可能性</a:t>
          </a:r>
          <a:r>
            <a:rPr kumimoji="1" lang="ja-JP" altLang="en-US" sz="1200">
              <a:solidFill>
                <a:schemeClr val="dk1"/>
              </a:solidFill>
              <a:effectLst/>
              <a:latin typeface="+mn-lt"/>
              <a:ea typeface="+mn-ea"/>
              <a:cs typeface="+mn-cs"/>
            </a:rPr>
            <a:t>がある。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全体的な償却率が高くなって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、修繕費に多くの予算が必要であるのが現状である</a:t>
          </a:r>
          <a:r>
            <a:rPr kumimoji="1" lang="ja-JP" altLang="en-US" sz="1200">
              <a:solidFill>
                <a:schemeClr val="dk1"/>
              </a:solidFill>
              <a:effectLst/>
              <a:latin typeface="+mn-lt"/>
              <a:ea typeface="+mn-ea"/>
              <a:cs typeface="+mn-cs"/>
            </a:rPr>
            <a:t>ことから、</a:t>
          </a:r>
          <a:r>
            <a:rPr lang="ja-JP" altLang="ja-JP" sz="1200">
              <a:solidFill>
                <a:schemeClr val="dk1"/>
              </a:solidFill>
              <a:effectLst/>
              <a:latin typeface="+mn-lt"/>
              <a:ea typeface="+mn-ea"/>
              <a:cs typeface="+mn-cs"/>
            </a:rPr>
            <a:t>公共施設の在り方について検討していく必要がある。</a:t>
          </a:r>
          <a:endParaRPr lang="ja-JP" altLang="ja-JP" sz="12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5,608
5,580
61.99
4,305,828
3,924,160
303,497
2,549,271
4,380,489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49893</xdr:rowOff>
    </xdr:from>
    <xdr:to>
      <xdr:col>15</xdr:col>
      <xdr:colOff>101600</xdr:colOff>
      <xdr:row>38</xdr:row>
      <xdr:rowOff>151493</xdr:rowOff>
    </xdr:to>
    <xdr:sp macro="" textlink="">
      <xdr:nvSpPr>
        <xdr:cNvPr id="65" name="フローチャート: 判断 64"/>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1" name="楕円 70"/>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2" name="【図書館】&#10;有形固定資産減価償却率該当値テキスト"/>
        <xdr:cNvSpPr txBox="1"/>
      </xdr:nvSpPr>
      <xdr:spPr>
        <a:xfrm>
          <a:off x="4673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3" name="楕円 72"/>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100693</xdr:rowOff>
    </xdr:to>
    <xdr:cxnSp macro="">
      <xdr:nvCxnSpPr>
        <xdr:cNvPr id="74" name="直線コネクタ 73"/>
        <xdr:cNvCxnSpPr/>
      </xdr:nvCxnSpPr>
      <xdr:spPr>
        <a:xfrm flipV="1">
          <a:off x="3797300" y="641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5" name="楕円 74"/>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100693</xdr:rowOff>
    </xdr:to>
    <xdr:cxnSp macro="">
      <xdr:nvCxnSpPr>
        <xdr:cNvPr id="76" name="直線コネクタ 75"/>
        <xdr:cNvCxnSpPr/>
      </xdr:nvCxnSpPr>
      <xdr:spPr>
        <a:xfrm>
          <a:off x="2908300" y="644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77"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142620</xdr:rowOff>
    </xdr:from>
    <xdr:ext cx="405111" cy="259045"/>
    <xdr:sp macro="" textlink="">
      <xdr:nvSpPr>
        <xdr:cNvPr id="78" name="n_2aveValue【図書館】&#10;有形固定資産減価償却率"/>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79" name="n_1mainValue【図書館】&#10;有形固定資産減価償却率"/>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80" name="n_2mainValue【図書館】&#10;有形固定資産減価償却率"/>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102" name="直線コネクタ 101"/>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3"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4" name="直線コネクタ 103"/>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5"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6" name="直線コネクタ 105"/>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96283</xdr:rowOff>
    </xdr:from>
    <xdr:ext cx="469744" cy="259045"/>
    <xdr:sp macro="" textlink="">
      <xdr:nvSpPr>
        <xdr:cNvPr id="107" name="【図書館】&#10;一人当たり面積平均値テキスト"/>
        <xdr:cNvSpPr txBox="1"/>
      </xdr:nvSpPr>
      <xdr:spPr>
        <a:xfrm>
          <a:off x="10515600" y="6782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8" name="フローチャート: 判断 107"/>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9" name="フローチャート: 判断 108"/>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10" name="フローチャート: 判断 109"/>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125984</xdr:rowOff>
    </xdr:from>
    <xdr:to>
      <xdr:col>55</xdr:col>
      <xdr:colOff>50800</xdr:colOff>
      <xdr:row>41</xdr:row>
      <xdr:rowOff>56134</xdr:rowOff>
    </xdr:to>
    <xdr:sp macro="" textlink="">
      <xdr:nvSpPr>
        <xdr:cNvPr id="116" name="楕円 115"/>
        <xdr:cNvSpPr/>
      </xdr:nvSpPr>
      <xdr:spPr>
        <a:xfrm>
          <a:off x="10426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51833</xdr:rowOff>
    </xdr:from>
    <xdr:ext cx="469744" cy="259045"/>
    <xdr:sp macro="" textlink="">
      <xdr:nvSpPr>
        <xdr:cNvPr id="117" name="【図書館】&#10;一人当たり面積該当値テキスト"/>
        <xdr:cNvSpPr txBox="1"/>
      </xdr:nvSpPr>
      <xdr:spPr>
        <a:xfrm>
          <a:off x="10515600"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130556</xdr:rowOff>
    </xdr:from>
    <xdr:to>
      <xdr:col>50</xdr:col>
      <xdr:colOff>165100</xdr:colOff>
      <xdr:row>41</xdr:row>
      <xdr:rowOff>60706</xdr:rowOff>
    </xdr:to>
    <xdr:sp macro="" textlink="">
      <xdr:nvSpPr>
        <xdr:cNvPr id="118" name="楕円 117"/>
        <xdr:cNvSpPr/>
      </xdr:nvSpPr>
      <xdr:spPr>
        <a:xfrm>
          <a:off x="9588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xdr:rowOff>
    </xdr:from>
    <xdr:to>
      <xdr:col>55</xdr:col>
      <xdr:colOff>0</xdr:colOff>
      <xdr:row>41</xdr:row>
      <xdr:rowOff>9906</xdr:rowOff>
    </xdr:to>
    <xdr:cxnSp macro="">
      <xdr:nvCxnSpPr>
        <xdr:cNvPr id="119" name="直線コネクタ 118"/>
        <xdr:cNvCxnSpPr/>
      </xdr:nvCxnSpPr>
      <xdr:spPr>
        <a:xfrm flipV="1">
          <a:off x="9639300" y="7034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135128</xdr:rowOff>
    </xdr:from>
    <xdr:to>
      <xdr:col>46</xdr:col>
      <xdr:colOff>38100</xdr:colOff>
      <xdr:row>41</xdr:row>
      <xdr:rowOff>65278</xdr:rowOff>
    </xdr:to>
    <xdr:sp macro="" textlink="">
      <xdr:nvSpPr>
        <xdr:cNvPr id="120" name="楕円 119"/>
        <xdr:cNvSpPr/>
      </xdr:nvSpPr>
      <xdr:spPr>
        <a:xfrm>
          <a:off x="8699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9906</xdr:rowOff>
    </xdr:from>
    <xdr:to>
      <xdr:col>50</xdr:col>
      <xdr:colOff>114300</xdr:colOff>
      <xdr:row>41</xdr:row>
      <xdr:rowOff>14478</xdr:rowOff>
    </xdr:to>
    <xdr:cxnSp macro="">
      <xdr:nvCxnSpPr>
        <xdr:cNvPr id="121" name="直線コネクタ 120"/>
        <xdr:cNvCxnSpPr/>
      </xdr:nvCxnSpPr>
      <xdr:spPr>
        <a:xfrm flipV="1">
          <a:off x="8750300" y="703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4081</xdr:rowOff>
    </xdr:from>
    <xdr:ext cx="469744" cy="259045"/>
    <xdr:sp macro="" textlink="">
      <xdr:nvSpPr>
        <xdr:cNvPr id="122" name="n_1aveValue【図書館】&#10;一人当たり面積"/>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93235</xdr:rowOff>
    </xdr:from>
    <xdr:ext cx="469744" cy="259045"/>
    <xdr:sp macro="" textlink="">
      <xdr:nvSpPr>
        <xdr:cNvPr id="123" name="n_2aveValue【図書館】&#10;一人当たり面積"/>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51833</xdr:rowOff>
    </xdr:from>
    <xdr:ext cx="469744" cy="259045"/>
    <xdr:sp macro="" textlink="">
      <xdr:nvSpPr>
        <xdr:cNvPr id="124" name="n_1mainValue【図書館】&#10;一人当たり面積"/>
        <xdr:cNvSpPr txBox="1"/>
      </xdr:nvSpPr>
      <xdr:spPr>
        <a:xfrm>
          <a:off x="93917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56405</xdr:rowOff>
    </xdr:from>
    <xdr:ext cx="469744" cy="259045"/>
    <xdr:sp macro="" textlink="">
      <xdr:nvSpPr>
        <xdr:cNvPr id="125" name="n_2mainValue【図書館】&#10;一人当たり面積"/>
        <xdr:cNvSpPr txBox="1"/>
      </xdr:nvSpPr>
      <xdr:spPr>
        <a:xfrm>
          <a:off x="8515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50" name="直線コネクタ 149"/>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51"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52" name="直線コネクタ 151"/>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53"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54" name="直線コネクタ 153"/>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55"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6" name="フローチャート: 判断 155"/>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7" name="フローチャート: 判断 156"/>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168275</xdr:rowOff>
    </xdr:from>
    <xdr:to>
      <xdr:col>15</xdr:col>
      <xdr:colOff>101600</xdr:colOff>
      <xdr:row>60</xdr:row>
      <xdr:rowOff>98425</xdr:rowOff>
    </xdr:to>
    <xdr:sp macro="" textlink="">
      <xdr:nvSpPr>
        <xdr:cNvPr id="158" name="フローチャート: 判断 157"/>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71120</xdr:rowOff>
    </xdr:from>
    <xdr:to>
      <xdr:col>24</xdr:col>
      <xdr:colOff>114300</xdr:colOff>
      <xdr:row>57</xdr:row>
      <xdr:rowOff>1270</xdr:rowOff>
    </xdr:to>
    <xdr:sp macro="" textlink="">
      <xdr:nvSpPr>
        <xdr:cNvPr id="164" name="楕円 163"/>
        <xdr:cNvSpPr/>
      </xdr:nvSpPr>
      <xdr:spPr>
        <a:xfrm>
          <a:off x="4584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93997</xdr:rowOff>
    </xdr:from>
    <xdr:ext cx="405111" cy="259045"/>
    <xdr:sp macro="" textlink="">
      <xdr:nvSpPr>
        <xdr:cNvPr id="165" name="【体育館・プール】&#10;有形固定資産減価償却率該当値テキスト"/>
        <xdr:cNvSpPr txBox="1"/>
      </xdr:nvSpPr>
      <xdr:spPr>
        <a:xfrm>
          <a:off x="4673600"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46355</xdr:rowOff>
    </xdr:from>
    <xdr:to>
      <xdr:col>20</xdr:col>
      <xdr:colOff>38100</xdr:colOff>
      <xdr:row>55</xdr:row>
      <xdr:rowOff>147955</xdr:rowOff>
    </xdr:to>
    <xdr:sp macro="" textlink="">
      <xdr:nvSpPr>
        <xdr:cNvPr id="166" name="楕円 165"/>
        <xdr:cNvSpPr/>
      </xdr:nvSpPr>
      <xdr:spPr>
        <a:xfrm>
          <a:off x="3746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97155</xdr:rowOff>
    </xdr:from>
    <xdr:to>
      <xdr:col>24</xdr:col>
      <xdr:colOff>63500</xdr:colOff>
      <xdr:row>56</xdr:row>
      <xdr:rowOff>121920</xdr:rowOff>
    </xdr:to>
    <xdr:cxnSp macro="">
      <xdr:nvCxnSpPr>
        <xdr:cNvPr id="167" name="直線コネクタ 166"/>
        <xdr:cNvCxnSpPr/>
      </xdr:nvCxnSpPr>
      <xdr:spPr>
        <a:xfrm>
          <a:off x="3797300" y="9526905"/>
          <a:ext cx="8382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57785</xdr:rowOff>
    </xdr:from>
    <xdr:to>
      <xdr:col>15</xdr:col>
      <xdr:colOff>101600</xdr:colOff>
      <xdr:row>55</xdr:row>
      <xdr:rowOff>159385</xdr:rowOff>
    </xdr:to>
    <xdr:sp macro="" textlink="">
      <xdr:nvSpPr>
        <xdr:cNvPr id="168" name="楕円 167"/>
        <xdr:cNvSpPr/>
      </xdr:nvSpPr>
      <xdr:spPr>
        <a:xfrm>
          <a:off x="2857500" y="94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97155</xdr:rowOff>
    </xdr:from>
    <xdr:to>
      <xdr:col>19</xdr:col>
      <xdr:colOff>177800</xdr:colOff>
      <xdr:row>55</xdr:row>
      <xdr:rowOff>108585</xdr:rowOff>
    </xdr:to>
    <xdr:cxnSp macro="">
      <xdr:nvCxnSpPr>
        <xdr:cNvPr id="169" name="直線コネクタ 168"/>
        <xdr:cNvCxnSpPr/>
      </xdr:nvCxnSpPr>
      <xdr:spPr>
        <a:xfrm flipV="1">
          <a:off x="2908300" y="95269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7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89552</xdr:rowOff>
    </xdr:from>
    <xdr:ext cx="405111" cy="259045"/>
    <xdr:sp macro="" textlink="">
      <xdr:nvSpPr>
        <xdr:cNvPr id="171"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164482</xdr:rowOff>
    </xdr:from>
    <xdr:ext cx="405111" cy="259045"/>
    <xdr:sp macro="" textlink="">
      <xdr:nvSpPr>
        <xdr:cNvPr id="172" name="n_1mainValue【体育館・プール】&#10;有形固定資産減価償却率"/>
        <xdr:cNvSpPr txBox="1"/>
      </xdr:nvSpPr>
      <xdr:spPr>
        <a:xfrm>
          <a:off x="3582044" y="925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4462</xdr:rowOff>
    </xdr:from>
    <xdr:ext cx="405111" cy="259045"/>
    <xdr:sp macro="" textlink="">
      <xdr:nvSpPr>
        <xdr:cNvPr id="173" name="n_2mainValue【体育館・プール】&#10;有形固定資産減価償却率"/>
        <xdr:cNvSpPr txBox="1"/>
      </xdr:nvSpPr>
      <xdr:spPr>
        <a:xfrm>
          <a:off x="2705744" y="926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4" name="直線コネクタ 18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5" name="テキスト ボックス 18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8" name="直線コネクタ 18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9" name="テキスト ボックス 18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93" name="直線コネクタ 192"/>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94"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95" name="直線コネクタ 194"/>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96"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97" name="直線コネクタ 196"/>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98"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9" name="フローチャート: 判断 198"/>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200" name="フローチャート: 判断 199"/>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90360</xdr:rowOff>
    </xdr:from>
    <xdr:to>
      <xdr:col>46</xdr:col>
      <xdr:colOff>38100</xdr:colOff>
      <xdr:row>62</xdr:row>
      <xdr:rowOff>20510</xdr:rowOff>
    </xdr:to>
    <xdr:sp macro="" textlink="">
      <xdr:nvSpPr>
        <xdr:cNvPr id="201" name="フローチャート: 判断 200"/>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48641</xdr:rowOff>
    </xdr:from>
    <xdr:to>
      <xdr:col>55</xdr:col>
      <xdr:colOff>50800</xdr:colOff>
      <xdr:row>60</xdr:row>
      <xdr:rowOff>150241</xdr:rowOff>
    </xdr:to>
    <xdr:sp macro="" textlink="">
      <xdr:nvSpPr>
        <xdr:cNvPr id="207" name="楕円 206"/>
        <xdr:cNvSpPr/>
      </xdr:nvSpPr>
      <xdr:spPr>
        <a:xfrm>
          <a:off x="10426700" y="103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71518</xdr:rowOff>
    </xdr:from>
    <xdr:ext cx="469744" cy="259045"/>
    <xdr:sp macro="" textlink="">
      <xdr:nvSpPr>
        <xdr:cNvPr id="208" name="【体育館・プール】&#10;一人当たり面積該当値テキスト"/>
        <xdr:cNvSpPr txBox="1"/>
      </xdr:nvSpPr>
      <xdr:spPr>
        <a:xfrm>
          <a:off x="10515600" y="1018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64071</xdr:rowOff>
    </xdr:from>
    <xdr:to>
      <xdr:col>50</xdr:col>
      <xdr:colOff>165100</xdr:colOff>
      <xdr:row>60</xdr:row>
      <xdr:rowOff>165671</xdr:rowOff>
    </xdr:to>
    <xdr:sp macro="" textlink="">
      <xdr:nvSpPr>
        <xdr:cNvPr id="209" name="楕円 208"/>
        <xdr:cNvSpPr/>
      </xdr:nvSpPr>
      <xdr:spPr>
        <a:xfrm>
          <a:off x="9588500" y="103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99441</xdr:rowOff>
    </xdr:from>
    <xdr:to>
      <xdr:col>55</xdr:col>
      <xdr:colOff>0</xdr:colOff>
      <xdr:row>60</xdr:row>
      <xdr:rowOff>114871</xdr:rowOff>
    </xdr:to>
    <xdr:cxnSp macro="">
      <xdr:nvCxnSpPr>
        <xdr:cNvPr id="210" name="直線コネクタ 209"/>
        <xdr:cNvCxnSpPr/>
      </xdr:nvCxnSpPr>
      <xdr:spPr>
        <a:xfrm flipV="1">
          <a:off x="9639300" y="10386441"/>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78359</xdr:rowOff>
    </xdr:from>
    <xdr:to>
      <xdr:col>46</xdr:col>
      <xdr:colOff>38100</xdr:colOff>
      <xdr:row>61</xdr:row>
      <xdr:rowOff>8509</xdr:rowOff>
    </xdr:to>
    <xdr:sp macro="" textlink="">
      <xdr:nvSpPr>
        <xdr:cNvPr id="211" name="楕円 210"/>
        <xdr:cNvSpPr/>
      </xdr:nvSpPr>
      <xdr:spPr>
        <a:xfrm>
          <a:off x="86995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114871</xdr:rowOff>
    </xdr:from>
    <xdr:to>
      <xdr:col>50</xdr:col>
      <xdr:colOff>114300</xdr:colOff>
      <xdr:row>60</xdr:row>
      <xdr:rowOff>129159</xdr:rowOff>
    </xdr:to>
    <xdr:cxnSp macro="">
      <xdr:nvCxnSpPr>
        <xdr:cNvPr id="212" name="直線コネクタ 211"/>
        <xdr:cNvCxnSpPr/>
      </xdr:nvCxnSpPr>
      <xdr:spPr>
        <a:xfrm flipV="1">
          <a:off x="8750300" y="1040187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135082</xdr:rowOff>
    </xdr:from>
    <xdr:ext cx="469744" cy="259045"/>
    <xdr:sp macro="" textlink="">
      <xdr:nvSpPr>
        <xdr:cNvPr id="213" name="n_1aveValue【体育館・プール】&#10;一人当たり面積"/>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11637</xdr:rowOff>
    </xdr:from>
    <xdr:ext cx="469744" cy="259045"/>
    <xdr:sp macro="" textlink="">
      <xdr:nvSpPr>
        <xdr:cNvPr id="214" name="n_2ave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10748</xdr:rowOff>
    </xdr:from>
    <xdr:ext cx="469744" cy="259045"/>
    <xdr:sp macro="" textlink="">
      <xdr:nvSpPr>
        <xdr:cNvPr id="215" name="n_1mainValue【体育館・プール】&#10;一人当たり面積"/>
        <xdr:cNvSpPr txBox="1"/>
      </xdr:nvSpPr>
      <xdr:spPr>
        <a:xfrm>
          <a:off x="9391727" y="1012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25036</xdr:rowOff>
    </xdr:from>
    <xdr:ext cx="469744" cy="259045"/>
    <xdr:sp macro="" textlink="">
      <xdr:nvSpPr>
        <xdr:cNvPr id="216" name="n_2mainValue【体育館・プール】&#10;一人当たり面積"/>
        <xdr:cNvSpPr txBox="1"/>
      </xdr:nvSpPr>
      <xdr:spPr>
        <a:xfrm>
          <a:off x="8515427" y="1014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41" name="直線コネクタ 240"/>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42"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43" name="直線コネクタ 242"/>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44"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45" name="直線コネクタ 244"/>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46"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47" name="フローチャート: 判断 246"/>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48" name="フローチャート: 判断 247"/>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49" name="フローチャート: 判断 248"/>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97789</xdr:rowOff>
    </xdr:from>
    <xdr:to>
      <xdr:col>24</xdr:col>
      <xdr:colOff>114300</xdr:colOff>
      <xdr:row>79</xdr:row>
      <xdr:rowOff>27939</xdr:rowOff>
    </xdr:to>
    <xdr:sp macro="" textlink="">
      <xdr:nvSpPr>
        <xdr:cNvPr id="255" name="楕円 254"/>
        <xdr:cNvSpPr/>
      </xdr:nvSpPr>
      <xdr:spPr>
        <a:xfrm>
          <a:off x="45847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12716</xdr:rowOff>
    </xdr:from>
    <xdr:ext cx="405111" cy="259045"/>
    <xdr:sp macro="" textlink="">
      <xdr:nvSpPr>
        <xdr:cNvPr id="256" name="【福祉施設】&#10;有形固定資産減価償却率該当値テキスト"/>
        <xdr:cNvSpPr txBox="1"/>
      </xdr:nvSpPr>
      <xdr:spPr>
        <a:xfrm>
          <a:off x="4673600" y="1338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154939</xdr:rowOff>
    </xdr:from>
    <xdr:to>
      <xdr:col>20</xdr:col>
      <xdr:colOff>38100</xdr:colOff>
      <xdr:row>79</xdr:row>
      <xdr:rowOff>85089</xdr:rowOff>
    </xdr:to>
    <xdr:sp macro="" textlink="">
      <xdr:nvSpPr>
        <xdr:cNvPr id="257" name="楕円 256"/>
        <xdr:cNvSpPr/>
      </xdr:nvSpPr>
      <xdr:spPr>
        <a:xfrm>
          <a:off x="3746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148589</xdr:rowOff>
    </xdr:from>
    <xdr:to>
      <xdr:col>24</xdr:col>
      <xdr:colOff>63500</xdr:colOff>
      <xdr:row>79</xdr:row>
      <xdr:rowOff>34289</xdr:rowOff>
    </xdr:to>
    <xdr:cxnSp macro="">
      <xdr:nvCxnSpPr>
        <xdr:cNvPr id="258" name="直線コネクタ 257"/>
        <xdr:cNvCxnSpPr/>
      </xdr:nvCxnSpPr>
      <xdr:spPr>
        <a:xfrm flipV="1">
          <a:off x="3797300" y="135216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40639</xdr:rowOff>
    </xdr:from>
    <xdr:to>
      <xdr:col>15</xdr:col>
      <xdr:colOff>101600</xdr:colOff>
      <xdr:row>79</xdr:row>
      <xdr:rowOff>142239</xdr:rowOff>
    </xdr:to>
    <xdr:sp macro="" textlink="">
      <xdr:nvSpPr>
        <xdr:cNvPr id="259" name="楕円 258"/>
        <xdr:cNvSpPr/>
      </xdr:nvSpPr>
      <xdr:spPr>
        <a:xfrm>
          <a:off x="2857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34289</xdr:rowOff>
    </xdr:from>
    <xdr:to>
      <xdr:col>19</xdr:col>
      <xdr:colOff>177800</xdr:colOff>
      <xdr:row>79</xdr:row>
      <xdr:rowOff>91439</xdr:rowOff>
    </xdr:to>
    <xdr:cxnSp macro="">
      <xdr:nvCxnSpPr>
        <xdr:cNvPr id="260" name="直線コネクタ 259"/>
        <xdr:cNvCxnSpPr/>
      </xdr:nvCxnSpPr>
      <xdr:spPr>
        <a:xfrm flipV="1">
          <a:off x="2908300" y="135788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100982</xdr:rowOff>
    </xdr:from>
    <xdr:ext cx="405111" cy="259045"/>
    <xdr:sp macro="" textlink="">
      <xdr:nvSpPr>
        <xdr:cNvPr id="261"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262" name="n_2aveValue【福祉施設】&#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101616</xdr:rowOff>
    </xdr:from>
    <xdr:ext cx="405111" cy="259045"/>
    <xdr:sp macro="" textlink="">
      <xdr:nvSpPr>
        <xdr:cNvPr id="263" name="n_1mainValue【福祉施設】&#10;有形固定資産減価償却率"/>
        <xdr:cNvSpPr txBox="1"/>
      </xdr:nvSpPr>
      <xdr:spPr>
        <a:xfrm>
          <a:off x="35820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158766</xdr:rowOff>
    </xdr:from>
    <xdr:ext cx="405111" cy="259045"/>
    <xdr:sp macro="" textlink="">
      <xdr:nvSpPr>
        <xdr:cNvPr id="264" name="n_2mainValue【福祉施設】&#10;有形固定資産減価償却率"/>
        <xdr:cNvSpPr txBox="1"/>
      </xdr:nvSpPr>
      <xdr:spPr>
        <a:xfrm>
          <a:off x="2705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88" name="直線コネクタ 287"/>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89"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90" name="直線コネクタ 289"/>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91"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92" name="直線コネクタ 291"/>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293" name="【福祉施設】&#10;一人当たり面積平均値テキスト"/>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94" name="フローチャート: 判断 293"/>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95" name="フローチャート: 判断 294"/>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110489</xdr:rowOff>
    </xdr:from>
    <xdr:to>
      <xdr:col>46</xdr:col>
      <xdr:colOff>38100</xdr:colOff>
      <xdr:row>85</xdr:row>
      <xdr:rowOff>40639</xdr:rowOff>
    </xdr:to>
    <xdr:sp macro="" textlink="">
      <xdr:nvSpPr>
        <xdr:cNvPr id="296" name="フローチャート: 判断 295"/>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120650</xdr:rowOff>
    </xdr:from>
    <xdr:to>
      <xdr:col>55</xdr:col>
      <xdr:colOff>50800</xdr:colOff>
      <xdr:row>86</xdr:row>
      <xdr:rowOff>50800</xdr:rowOff>
    </xdr:to>
    <xdr:sp macro="" textlink="">
      <xdr:nvSpPr>
        <xdr:cNvPr id="302" name="楕円 301"/>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35577</xdr:rowOff>
    </xdr:from>
    <xdr:ext cx="469744" cy="259045"/>
    <xdr:sp macro="" textlink="">
      <xdr:nvSpPr>
        <xdr:cNvPr id="303" name="【福祉施設】&#10;一人当たり面積該当値テキスト"/>
        <xdr:cNvSpPr txBox="1"/>
      </xdr:nvSpPr>
      <xdr:spPr>
        <a:xfrm>
          <a:off x="10515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304" name="楕円 303"/>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0</xdr:rowOff>
    </xdr:from>
    <xdr:to>
      <xdr:col>55</xdr:col>
      <xdr:colOff>0</xdr:colOff>
      <xdr:row>86</xdr:row>
      <xdr:rowOff>3811</xdr:rowOff>
    </xdr:to>
    <xdr:cxnSp macro="">
      <xdr:nvCxnSpPr>
        <xdr:cNvPr id="305" name="直線コネクタ 304"/>
        <xdr:cNvCxnSpPr/>
      </xdr:nvCxnSpPr>
      <xdr:spPr>
        <a:xfrm flipV="1">
          <a:off x="9639300" y="14744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128270</xdr:rowOff>
    </xdr:from>
    <xdr:to>
      <xdr:col>46</xdr:col>
      <xdr:colOff>38100</xdr:colOff>
      <xdr:row>86</xdr:row>
      <xdr:rowOff>58420</xdr:rowOff>
    </xdr:to>
    <xdr:sp macro="" textlink="">
      <xdr:nvSpPr>
        <xdr:cNvPr id="306" name="楕円 305"/>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7620</xdr:rowOff>
    </xdr:to>
    <xdr:cxnSp macro="">
      <xdr:nvCxnSpPr>
        <xdr:cNvPr id="307" name="直線コネクタ 306"/>
        <xdr:cNvCxnSpPr/>
      </xdr:nvCxnSpPr>
      <xdr:spPr>
        <a:xfrm flipV="1">
          <a:off x="8750300" y="14748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85107</xdr:rowOff>
    </xdr:from>
    <xdr:ext cx="469744" cy="259045"/>
    <xdr:sp macro="" textlink="">
      <xdr:nvSpPr>
        <xdr:cNvPr id="308"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57166</xdr:rowOff>
    </xdr:from>
    <xdr:ext cx="469744" cy="259045"/>
    <xdr:sp macro="" textlink="">
      <xdr:nvSpPr>
        <xdr:cNvPr id="309"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310" name="n_1mainValue【福祉施設】&#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49547</xdr:rowOff>
    </xdr:from>
    <xdr:ext cx="469744" cy="259045"/>
    <xdr:sp macro="" textlink="">
      <xdr:nvSpPr>
        <xdr:cNvPr id="311" name="n_2mainValue【福祉施設】&#10;一人当たり面積"/>
        <xdr:cNvSpPr txBox="1"/>
      </xdr:nvSpPr>
      <xdr:spPr>
        <a:xfrm>
          <a:off x="8515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2" name="直線コネクタ 32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3" name="テキスト ボックス 32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4" name="直線コネクタ 32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5" name="テキスト ボックス 32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6" name="直線コネクタ 32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7" name="テキスト ボックス 32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8" name="直線コネクタ 32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9" name="テキスト ボックス 32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0" name="直線コネクタ 32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1" name="テキスト ボックス 33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2" name="直線コネクタ 33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3" name="テキスト ボックス 33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337" name="直線コネクタ 336"/>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338"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339" name="直線コネクタ 338"/>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0"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1" name="直線コネクタ 34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342" name="【市民会館】&#10;有形固定資産減価償却率平均値テキスト"/>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43" name="フローチャート: 判断 342"/>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344" name="フローチャート: 判断 343"/>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151130</xdr:rowOff>
    </xdr:from>
    <xdr:to>
      <xdr:col>15</xdr:col>
      <xdr:colOff>101600</xdr:colOff>
      <xdr:row>105</xdr:row>
      <xdr:rowOff>81280</xdr:rowOff>
    </xdr:to>
    <xdr:sp macro="" textlink="">
      <xdr:nvSpPr>
        <xdr:cNvPr id="345" name="フローチャート: 判断 344"/>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131536</xdr:rowOff>
    </xdr:from>
    <xdr:to>
      <xdr:col>24</xdr:col>
      <xdr:colOff>114300</xdr:colOff>
      <xdr:row>104</xdr:row>
      <xdr:rowOff>61686</xdr:rowOff>
    </xdr:to>
    <xdr:sp macro="" textlink="">
      <xdr:nvSpPr>
        <xdr:cNvPr id="351" name="楕円 350"/>
        <xdr:cNvSpPr/>
      </xdr:nvSpPr>
      <xdr:spPr>
        <a:xfrm>
          <a:off x="4584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154413</xdr:rowOff>
    </xdr:from>
    <xdr:ext cx="405111" cy="259045"/>
    <xdr:sp macro="" textlink="">
      <xdr:nvSpPr>
        <xdr:cNvPr id="352" name="【市民会館】&#10;有形固定資産減価償却率該当値テキスト"/>
        <xdr:cNvSpPr txBox="1"/>
      </xdr:nvSpPr>
      <xdr:spPr>
        <a:xfrm>
          <a:off x="4673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164193</xdr:rowOff>
    </xdr:from>
    <xdr:to>
      <xdr:col>20</xdr:col>
      <xdr:colOff>38100</xdr:colOff>
      <xdr:row>104</xdr:row>
      <xdr:rowOff>94343</xdr:rowOff>
    </xdr:to>
    <xdr:sp macro="" textlink="">
      <xdr:nvSpPr>
        <xdr:cNvPr id="353" name="楕円 352"/>
        <xdr:cNvSpPr/>
      </xdr:nvSpPr>
      <xdr:spPr>
        <a:xfrm>
          <a:off x="3746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10886</xdr:rowOff>
    </xdr:from>
    <xdr:to>
      <xdr:col>24</xdr:col>
      <xdr:colOff>63500</xdr:colOff>
      <xdr:row>104</xdr:row>
      <xdr:rowOff>43543</xdr:rowOff>
    </xdr:to>
    <xdr:cxnSp macro="">
      <xdr:nvCxnSpPr>
        <xdr:cNvPr id="354" name="直線コネクタ 353"/>
        <xdr:cNvCxnSpPr/>
      </xdr:nvCxnSpPr>
      <xdr:spPr>
        <a:xfrm flipV="1">
          <a:off x="3797300" y="1784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76019</xdr:rowOff>
    </xdr:from>
    <xdr:to>
      <xdr:col>15</xdr:col>
      <xdr:colOff>101600</xdr:colOff>
      <xdr:row>105</xdr:row>
      <xdr:rowOff>6169</xdr:rowOff>
    </xdr:to>
    <xdr:sp macro="" textlink="">
      <xdr:nvSpPr>
        <xdr:cNvPr id="355" name="楕円 354"/>
        <xdr:cNvSpPr/>
      </xdr:nvSpPr>
      <xdr:spPr>
        <a:xfrm>
          <a:off x="2857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43543</xdr:rowOff>
    </xdr:from>
    <xdr:to>
      <xdr:col>19</xdr:col>
      <xdr:colOff>177800</xdr:colOff>
      <xdr:row>104</xdr:row>
      <xdr:rowOff>126819</xdr:rowOff>
    </xdr:to>
    <xdr:cxnSp macro="">
      <xdr:nvCxnSpPr>
        <xdr:cNvPr id="356" name="直線コネクタ 355"/>
        <xdr:cNvCxnSpPr/>
      </xdr:nvCxnSpPr>
      <xdr:spPr>
        <a:xfrm flipV="1">
          <a:off x="2908300" y="17874343"/>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90369</xdr:rowOff>
    </xdr:from>
    <xdr:ext cx="405111" cy="259045"/>
    <xdr:sp macro="" textlink="">
      <xdr:nvSpPr>
        <xdr:cNvPr id="357" name="n_1aveValue【市民会館】&#10;有形固定資産減価償却率"/>
        <xdr:cNvSpPr txBox="1"/>
      </xdr:nvSpPr>
      <xdr:spPr>
        <a:xfrm>
          <a:off x="3582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358" name="n_2aveValue【市民会館】&#10;有形固定資産減価償却率"/>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110870</xdr:rowOff>
    </xdr:from>
    <xdr:ext cx="405111" cy="259045"/>
    <xdr:sp macro="" textlink="">
      <xdr:nvSpPr>
        <xdr:cNvPr id="359" name="n_1mainValue【市民会館】&#10;有形固定資産減価償却率"/>
        <xdr:cNvSpPr txBox="1"/>
      </xdr:nvSpPr>
      <xdr:spPr>
        <a:xfrm>
          <a:off x="3582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60" name="n_2main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2" name="テキスト ボックス 37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4" name="テキスト ボックス 37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6" name="テキスト ボックス 37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8" name="テキスト ボックス 37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0" name="テキスト ボックス 37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84" name="直線コネクタ 383"/>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85"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86" name="直線コネクタ 385"/>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87"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88" name="直線コネクタ 387"/>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389" name="【市民会館】&#10;一人当たり面積平均値テキスト"/>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90" name="フローチャート: 判断 389"/>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91" name="フローチャート: 判断 390"/>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148082</xdr:rowOff>
    </xdr:from>
    <xdr:to>
      <xdr:col>46</xdr:col>
      <xdr:colOff>38100</xdr:colOff>
      <xdr:row>107</xdr:row>
      <xdr:rowOff>78232</xdr:rowOff>
    </xdr:to>
    <xdr:sp macro="" textlink="">
      <xdr:nvSpPr>
        <xdr:cNvPr id="392" name="フローチャート: 判断 391"/>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36068</xdr:rowOff>
    </xdr:from>
    <xdr:to>
      <xdr:col>55</xdr:col>
      <xdr:colOff>50800</xdr:colOff>
      <xdr:row>106</xdr:row>
      <xdr:rowOff>137668</xdr:rowOff>
    </xdr:to>
    <xdr:sp macro="" textlink="">
      <xdr:nvSpPr>
        <xdr:cNvPr id="398" name="楕円 397"/>
        <xdr:cNvSpPr/>
      </xdr:nvSpPr>
      <xdr:spPr>
        <a:xfrm>
          <a:off x="10426700" y="182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58945</xdr:rowOff>
    </xdr:from>
    <xdr:ext cx="469744" cy="259045"/>
    <xdr:sp macro="" textlink="">
      <xdr:nvSpPr>
        <xdr:cNvPr id="399" name="【市民会館】&#10;一人当たり面積該当値テキスト"/>
        <xdr:cNvSpPr txBox="1"/>
      </xdr:nvSpPr>
      <xdr:spPr>
        <a:xfrm>
          <a:off x="10515600"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49022</xdr:rowOff>
    </xdr:from>
    <xdr:to>
      <xdr:col>50</xdr:col>
      <xdr:colOff>165100</xdr:colOff>
      <xdr:row>106</xdr:row>
      <xdr:rowOff>150622</xdr:rowOff>
    </xdr:to>
    <xdr:sp macro="" textlink="">
      <xdr:nvSpPr>
        <xdr:cNvPr id="400" name="楕円 399"/>
        <xdr:cNvSpPr/>
      </xdr:nvSpPr>
      <xdr:spPr>
        <a:xfrm>
          <a:off x="9588500" y="182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86868</xdr:rowOff>
    </xdr:from>
    <xdr:to>
      <xdr:col>55</xdr:col>
      <xdr:colOff>0</xdr:colOff>
      <xdr:row>106</xdr:row>
      <xdr:rowOff>99822</xdr:rowOff>
    </xdr:to>
    <xdr:cxnSp macro="">
      <xdr:nvCxnSpPr>
        <xdr:cNvPr id="401" name="直線コネクタ 400"/>
        <xdr:cNvCxnSpPr/>
      </xdr:nvCxnSpPr>
      <xdr:spPr>
        <a:xfrm flipV="1">
          <a:off x="9639300" y="18260568"/>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164085</xdr:rowOff>
    </xdr:from>
    <xdr:to>
      <xdr:col>46</xdr:col>
      <xdr:colOff>38100</xdr:colOff>
      <xdr:row>106</xdr:row>
      <xdr:rowOff>94235</xdr:rowOff>
    </xdr:to>
    <xdr:sp macro="" textlink="">
      <xdr:nvSpPr>
        <xdr:cNvPr id="402" name="楕円 401"/>
        <xdr:cNvSpPr/>
      </xdr:nvSpPr>
      <xdr:spPr>
        <a:xfrm>
          <a:off x="8699500" y="181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43435</xdr:rowOff>
    </xdr:from>
    <xdr:to>
      <xdr:col>50</xdr:col>
      <xdr:colOff>114300</xdr:colOff>
      <xdr:row>106</xdr:row>
      <xdr:rowOff>99822</xdr:rowOff>
    </xdr:to>
    <xdr:cxnSp macro="">
      <xdr:nvCxnSpPr>
        <xdr:cNvPr id="403" name="直線コネクタ 402"/>
        <xdr:cNvCxnSpPr/>
      </xdr:nvCxnSpPr>
      <xdr:spPr>
        <a:xfrm>
          <a:off x="8750300" y="18217135"/>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19829</xdr:rowOff>
    </xdr:from>
    <xdr:ext cx="469744" cy="259045"/>
    <xdr:sp macro="" textlink="">
      <xdr:nvSpPr>
        <xdr:cNvPr id="404" name="n_1aveValue【市民会館】&#10;一人当たり面積"/>
        <xdr:cNvSpPr txBox="1"/>
      </xdr:nvSpPr>
      <xdr:spPr>
        <a:xfrm>
          <a:off x="93917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69359</xdr:rowOff>
    </xdr:from>
    <xdr:ext cx="469744" cy="259045"/>
    <xdr:sp macro="" textlink="">
      <xdr:nvSpPr>
        <xdr:cNvPr id="405" name="n_2aveValue【市民会館】&#10;一人当たり面積"/>
        <xdr:cNvSpPr txBox="1"/>
      </xdr:nvSpPr>
      <xdr:spPr>
        <a:xfrm>
          <a:off x="85154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167149</xdr:rowOff>
    </xdr:from>
    <xdr:ext cx="469744" cy="259045"/>
    <xdr:sp macro="" textlink="">
      <xdr:nvSpPr>
        <xdr:cNvPr id="406" name="n_1mainValue【市民会館】&#10;一人当たり面積"/>
        <xdr:cNvSpPr txBox="1"/>
      </xdr:nvSpPr>
      <xdr:spPr>
        <a:xfrm>
          <a:off x="9391727" y="179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110762</xdr:rowOff>
    </xdr:from>
    <xdr:ext cx="469744" cy="259045"/>
    <xdr:sp macro="" textlink="">
      <xdr:nvSpPr>
        <xdr:cNvPr id="407" name="n_2mainValue【市民会館】&#10;一人当たり面積"/>
        <xdr:cNvSpPr txBox="1"/>
      </xdr:nvSpPr>
      <xdr:spPr>
        <a:xfrm>
          <a:off x="8515427" y="179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8" name="直線コネクタ 4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9" name="テキスト ボックス 4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0" name="直線コネクタ 4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1" name="テキスト ボックス 4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2" name="直線コネクタ 4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3" name="テキスト ボックス 4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4" name="直線コネクタ 4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5" name="テキスト ボックス 4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6" name="直線コネクタ 4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7" name="テキスト ボックス 4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8" name="直線コネクタ 4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9" name="テキスト ボックス 4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33" name="直線コネクタ 432"/>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34"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35" name="直線コネクタ 43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36"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37" name="直線コネクタ 436"/>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438"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439" name="フローチャート: 判断 438"/>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440" name="フローチャート: 判断 439"/>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907</xdr:rowOff>
    </xdr:from>
    <xdr:to>
      <xdr:col>76</xdr:col>
      <xdr:colOff>165100</xdr:colOff>
      <xdr:row>36</xdr:row>
      <xdr:rowOff>102507</xdr:rowOff>
    </xdr:to>
    <xdr:sp macro="" textlink="">
      <xdr:nvSpPr>
        <xdr:cNvPr id="441" name="フローチャート: 判断 440"/>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162560</xdr:rowOff>
    </xdr:from>
    <xdr:to>
      <xdr:col>85</xdr:col>
      <xdr:colOff>177800</xdr:colOff>
      <xdr:row>34</xdr:row>
      <xdr:rowOff>92710</xdr:rowOff>
    </xdr:to>
    <xdr:sp macro="" textlink="">
      <xdr:nvSpPr>
        <xdr:cNvPr id="447" name="楕円 446"/>
        <xdr:cNvSpPr/>
      </xdr:nvSpPr>
      <xdr:spPr>
        <a:xfrm>
          <a:off x="162687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113954</xdr:rowOff>
    </xdr:from>
    <xdr:ext cx="405111" cy="259045"/>
    <xdr:sp macro="" textlink="">
      <xdr:nvSpPr>
        <xdr:cNvPr id="448" name="【一般廃棄物処理施設】&#10;有形固定資産減価償却率該当値テキスト"/>
        <xdr:cNvSpPr txBox="1"/>
      </xdr:nvSpPr>
      <xdr:spPr>
        <a:xfrm>
          <a:off x="16357600" y="577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33564</xdr:rowOff>
    </xdr:from>
    <xdr:to>
      <xdr:col>81</xdr:col>
      <xdr:colOff>101600</xdr:colOff>
      <xdr:row>34</xdr:row>
      <xdr:rowOff>135164</xdr:rowOff>
    </xdr:to>
    <xdr:sp macro="" textlink="">
      <xdr:nvSpPr>
        <xdr:cNvPr id="449" name="楕円 448"/>
        <xdr:cNvSpPr/>
      </xdr:nvSpPr>
      <xdr:spPr>
        <a:xfrm>
          <a:off x="15430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41910</xdr:rowOff>
    </xdr:from>
    <xdr:to>
      <xdr:col>85</xdr:col>
      <xdr:colOff>127000</xdr:colOff>
      <xdr:row>34</xdr:row>
      <xdr:rowOff>84364</xdr:rowOff>
    </xdr:to>
    <xdr:cxnSp macro="">
      <xdr:nvCxnSpPr>
        <xdr:cNvPr id="450" name="直線コネクタ 449"/>
        <xdr:cNvCxnSpPr/>
      </xdr:nvCxnSpPr>
      <xdr:spPr>
        <a:xfrm flipV="1">
          <a:off x="15481300" y="587121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66222</xdr:rowOff>
    </xdr:from>
    <xdr:to>
      <xdr:col>76</xdr:col>
      <xdr:colOff>165100</xdr:colOff>
      <xdr:row>34</xdr:row>
      <xdr:rowOff>167822</xdr:rowOff>
    </xdr:to>
    <xdr:sp macro="" textlink="">
      <xdr:nvSpPr>
        <xdr:cNvPr id="451" name="楕円 450"/>
        <xdr:cNvSpPr/>
      </xdr:nvSpPr>
      <xdr:spPr>
        <a:xfrm>
          <a:off x="145415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84364</xdr:rowOff>
    </xdr:from>
    <xdr:to>
      <xdr:col>81</xdr:col>
      <xdr:colOff>50800</xdr:colOff>
      <xdr:row>34</xdr:row>
      <xdr:rowOff>117022</xdr:rowOff>
    </xdr:to>
    <xdr:cxnSp macro="">
      <xdr:nvCxnSpPr>
        <xdr:cNvPr id="452" name="直線コネクタ 451"/>
        <xdr:cNvCxnSpPr/>
      </xdr:nvCxnSpPr>
      <xdr:spPr>
        <a:xfrm flipV="1">
          <a:off x="14592300" y="591366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82204</xdr:rowOff>
    </xdr:from>
    <xdr:ext cx="405111" cy="259045"/>
    <xdr:sp macro="" textlink="">
      <xdr:nvSpPr>
        <xdr:cNvPr id="453"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93634</xdr:rowOff>
    </xdr:from>
    <xdr:ext cx="405111" cy="259045"/>
    <xdr:sp macro="" textlink="">
      <xdr:nvSpPr>
        <xdr:cNvPr id="454" name="n_2aveValue【一般廃棄物処理施設】&#10;有形固定資産減価償却率"/>
        <xdr:cNvSpPr txBox="1"/>
      </xdr:nvSpPr>
      <xdr:spPr>
        <a:xfrm>
          <a:off x="14389744"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151691</xdr:rowOff>
    </xdr:from>
    <xdr:ext cx="405111" cy="259045"/>
    <xdr:sp macro="" textlink="">
      <xdr:nvSpPr>
        <xdr:cNvPr id="455" name="n_1mainValue【一般廃棄物処理施設】&#10;有形固定資産減価償却率"/>
        <xdr:cNvSpPr txBox="1"/>
      </xdr:nvSpPr>
      <xdr:spPr>
        <a:xfrm>
          <a:off x="152660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12899</xdr:rowOff>
    </xdr:from>
    <xdr:ext cx="405111" cy="259045"/>
    <xdr:sp macro="" textlink="">
      <xdr:nvSpPr>
        <xdr:cNvPr id="456" name="n_2mainValue【一般廃棄物処理施設】&#10;有形固定資産減価償却率"/>
        <xdr:cNvSpPr txBox="1"/>
      </xdr:nvSpPr>
      <xdr:spPr>
        <a:xfrm>
          <a:off x="14389744" y="567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478" name="直線コネクタ 477"/>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479"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480" name="直線コネクタ 479"/>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481"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482" name="直線コネクタ 481"/>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121779</xdr:rowOff>
    </xdr:from>
    <xdr:ext cx="599010" cy="259045"/>
    <xdr:sp macro="" textlink="">
      <xdr:nvSpPr>
        <xdr:cNvPr id="483" name="【一般廃棄物処理施設】&#10;一人当たり有形固定資産（償却資産）額平均値テキスト"/>
        <xdr:cNvSpPr txBox="1"/>
      </xdr:nvSpPr>
      <xdr:spPr>
        <a:xfrm>
          <a:off x="22199600" y="6636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484" name="フローチャート: 判断 483"/>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485" name="フローチャート: 判断 484"/>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19443</xdr:rowOff>
    </xdr:from>
    <xdr:to>
      <xdr:col>107</xdr:col>
      <xdr:colOff>101600</xdr:colOff>
      <xdr:row>40</xdr:row>
      <xdr:rowOff>121043</xdr:rowOff>
    </xdr:to>
    <xdr:sp macro="" textlink="">
      <xdr:nvSpPr>
        <xdr:cNvPr id="486" name="フローチャート: 判断 485"/>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41949</xdr:rowOff>
    </xdr:from>
    <xdr:to>
      <xdr:col>116</xdr:col>
      <xdr:colOff>114300</xdr:colOff>
      <xdr:row>40</xdr:row>
      <xdr:rowOff>143549</xdr:rowOff>
    </xdr:to>
    <xdr:sp macro="" textlink="">
      <xdr:nvSpPr>
        <xdr:cNvPr id="492" name="楕円 491"/>
        <xdr:cNvSpPr/>
      </xdr:nvSpPr>
      <xdr:spPr>
        <a:xfrm>
          <a:off x="22110700" y="68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20376</xdr:rowOff>
    </xdr:from>
    <xdr:ext cx="534377" cy="259045"/>
    <xdr:sp macro="" textlink="">
      <xdr:nvSpPr>
        <xdr:cNvPr id="493" name="【一般廃棄物処理施設】&#10;一人当たり有形固定資産（償却資産）額該当値テキスト"/>
        <xdr:cNvSpPr txBox="1"/>
      </xdr:nvSpPr>
      <xdr:spPr>
        <a:xfrm>
          <a:off x="22199600" y="687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48827</xdr:rowOff>
    </xdr:from>
    <xdr:to>
      <xdr:col>112</xdr:col>
      <xdr:colOff>38100</xdr:colOff>
      <xdr:row>40</xdr:row>
      <xdr:rowOff>150427</xdr:rowOff>
    </xdr:to>
    <xdr:sp macro="" textlink="">
      <xdr:nvSpPr>
        <xdr:cNvPr id="494" name="楕円 493"/>
        <xdr:cNvSpPr/>
      </xdr:nvSpPr>
      <xdr:spPr>
        <a:xfrm>
          <a:off x="21272500" y="69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92749</xdr:rowOff>
    </xdr:from>
    <xdr:to>
      <xdr:col>116</xdr:col>
      <xdr:colOff>63500</xdr:colOff>
      <xdr:row>40</xdr:row>
      <xdr:rowOff>99627</xdr:rowOff>
    </xdr:to>
    <xdr:cxnSp macro="">
      <xdr:nvCxnSpPr>
        <xdr:cNvPr id="495" name="直線コネクタ 494"/>
        <xdr:cNvCxnSpPr/>
      </xdr:nvCxnSpPr>
      <xdr:spPr>
        <a:xfrm flipV="1">
          <a:off x="21323300" y="6950749"/>
          <a:ext cx="838200" cy="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55662</xdr:rowOff>
    </xdr:from>
    <xdr:to>
      <xdr:col>107</xdr:col>
      <xdr:colOff>101600</xdr:colOff>
      <xdr:row>40</xdr:row>
      <xdr:rowOff>157262</xdr:rowOff>
    </xdr:to>
    <xdr:sp macro="" textlink="">
      <xdr:nvSpPr>
        <xdr:cNvPr id="496" name="楕円 495"/>
        <xdr:cNvSpPr/>
      </xdr:nvSpPr>
      <xdr:spPr>
        <a:xfrm>
          <a:off x="20383500" y="69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99627</xdr:rowOff>
    </xdr:from>
    <xdr:to>
      <xdr:col>111</xdr:col>
      <xdr:colOff>177800</xdr:colOff>
      <xdr:row>40</xdr:row>
      <xdr:rowOff>106462</xdr:rowOff>
    </xdr:to>
    <xdr:cxnSp macro="">
      <xdr:nvCxnSpPr>
        <xdr:cNvPr id="497" name="直線コネクタ 496"/>
        <xdr:cNvCxnSpPr/>
      </xdr:nvCxnSpPr>
      <xdr:spPr>
        <a:xfrm flipV="1">
          <a:off x="20434300" y="6957627"/>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109509</xdr:rowOff>
    </xdr:from>
    <xdr:ext cx="599010" cy="259045"/>
    <xdr:sp macro="" textlink="">
      <xdr:nvSpPr>
        <xdr:cNvPr id="498"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137570</xdr:rowOff>
    </xdr:from>
    <xdr:ext cx="599010" cy="259045"/>
    <xdr:sp macro="" textlink="">
      <xdr:nvSpPr>
        <xdr:cNvPr id="499"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141554</xdr:rowOff>
    </xdr:from>
    <xdr:ext cx="534377" cy="259045"/>
    <xdr:sp macro="" textlink="">
      <xdr:nvSpPr>
        <xdr:cNvPr id="500" name="n_1mainValue【一般廃棄物処理施設】&#10;一人当たり有形固定資産（償却資産）額"/>
        <xdr:cNvSpPr txBox="1"/>
      </xdr:nvSpPr>
      <xdr:spPr>
        <a:xfrm>
          <a:off x="21043411" y="69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148389</xdr:rowOff>
    </xdr:from>
    <xdr:ext cx="534377" cy="259045"/>
    <xdr:sp macro="" textlink="">
      <xdr:nvSpPr>
        <xdr:cNvPr id="501" name="n_2mainValue【一般廃棄物処理施設】&#10;一人当たり有形固定資産（償却資産）額"/>
        <xdr:cNvSpPr txBox="1"/>
      </xdr:nvSpPr>
      <xdr:spPr>
        <a:xfrm>
          <a:off x="20167111" y="700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4" name="テキスト ボックス 5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526" name="直線コネクタ 525"/>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527"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528" name="直線コネクタ 527"/>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29"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0" name="直線コネクタ 529"/>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31" name="【保健センター・保健所】&#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32" name="フローチャート: 判断 531"/>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33" name="フローチャート: 判断 532"/>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128270</xdr:rowOff>
    </xdr:from>
    <xdr:to>
      <xdr:col>76</xdr:col>
      <xdr:colOff>165100</xdr:colOff>
      <xdr:row>62</xdr:row>
      <xdr:rowOff>58420</xdr:rowOff>
    </xdr:to>
    <xdr:sp macro="" textlink="">
      <xdr:nvSpPr>
        <xdr:cNvPr id="534" name="フローチャート: 判断 533"/>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40" name="楕円 539"/>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22877</xdr:rowOff>
    </xdr:from>
    <xdr:ext cx="405111" cy="259045"/>
    <xdr:sp macro="" textlink="">
      <xdr:nvSpPr>
        <xdr:cNvPr id="541" name="【保健センター・保健所】&#10;有形固定資産減価償却率該当値テキスト"/>
        <xdr:cNvSpPr txBox="1"/>
      </xdr:nvSpPr>
      <xdr:spPr>
        <a:xfrm>
          <a:off x="16357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42" name="楕円 541"/>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60</xdr:row>
      <xdr:rowOff>0</xdr:rowOff>
    </xdr:to>
    <xdr:cxnSp macro="">
      <xdr:nvCxnSpPr>
        <xdr:cNvPr id="543" name="直線コネクタ 542"/>
        <xdr:cNvCxnSpPr/>
      </xdr:nvCxnSpPr>
      <xdr:spPr>
        <a:xfrm flipV="1">
          <a:off x="15481300" y="10210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544" name="楕円 543"/>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76200</xdr:rowOff>
    </xdr:to>
    <xdr:cxnSp macro="">
      <xdr:nvCxnSpPr>
        <xdr:cNvPr id="545" name="直線コネクタ 544"/>
        <xdr:cNvCxnSpPr/>
      </xdr:nvCxnSpPr>
      <xdr:spPr>
        <a:xfrm flipV="1">
          <a:off x="14592300" y="1028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46"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49547</xdr:rowOff>
    </xdr:from>
    <xdr:ext cx="405111" cy="259045"/>
    <xdr:sp macro="" textlink="">
      <xdr:nvSpPr>
        <xdr:cNvPr id="547" name="n_2aveValue【保健センター・保健所】&#10;有形固定資産減価償却率"/>
        <xdr:cNvSpPr txBox="1"/>
      </xdr:nvSpPr>
      <xdr:spPr>
        <a:xfrm>
          <a:off x="14389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548" name="n_1main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143527</xdr:rowOff>
    </xdr:from>
    <xdr:ext cx="405111" cy="259045"/>
    <xdr:sp macro="" textlink="">
      <xdr:nvSpPr>
        <xdr:cNvPr id="549" name="n_2mainValue【保健センター・保健所】&#10;有形固定資産減価償却率"/>
        <xdr:cNvSpPr txBox="1"/>
      </xdr:nvSpPr>
      <xdr:spPr>
        <a:xfrm>
          <a:off x="14389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9" name="テキスト ボックス 5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1" name="テキスト ボックス 5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575" name="直線コネクタ 574"/>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76"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77" name="直線コネクタ 57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578"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579" name="直線コネクタ 578"/>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580" name="【保健センター・保健所】&#10;一人当たり面積平均値テキスト"/>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81" name="フローチャート: 判断 580"/>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82" name="フローチャート: 判断 581"/>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171269</xdr:rowOff>
    </xdr:from>
    <xdr:to>
      <xdr:col>107</xdr:col>
      <xdr:colOff>101600</xdr:colOff>
      <xdr:row>61</xdr:row>
      <xdr:rowOff>101419</xdr:rowOff>
    </xdr:to>
    <xdr:sp macro="" textlink="">
      <xdr:nvSpPr>
        <xdr:cNvPr id="583" name="フローチャート: 判断 582"/>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119017</xdr:rowOff>
    </xdr:from>
    <xdr:to>
      <xdr:col>116</xdr:col>
      <xdr:colOff>114300</xdr:colOff>
      <xdr:row>63</xdr:row>
      <xdr:rowOff>49167</xdr:rowOff>
    </xdr:to>
    <xdr:sp macro="" textlink="">
      <xdr:nvSpPr>
        <xdr:cNvPr id="589" name="楕円 588"/>
        <xdr:cNvSpPr/>
      </xdr:nvSpPr>
      <xdr:spPr>
        <a:xfrm>
          <a:off x="22110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33944</xdr:rowOff>
    </xdr:from>
    <xdr:ext cx="469744" cy="259045"/>
    <xdr:sp macro="" textlink="">
      <xdr:nvSpPr>
        <xdr:cNvPr id="590" name="【保健センター・保健所】&#10;一人当たり面積該当値テキスト"/>
        <xdr:cNvSpPr txBox="1"/>
      </xdr:nvSpPr>
      <xdr:spPr>
        <a:xfrm>
          <a:off x="22199600" y="1066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591" name="楕円 590"/>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169817</xdr:rowOff>
    </xdr:from>
    <xdr:to>
      <xdr:col>116</xdr:col>
      <xdr:colOff>63500</xdr:colOff>
      <xdr:row>63</xdr:row>
      <xdr:rowOff>8165</xdr:rowOff>
    </xdr:to>
    <xdr:cxnSp macro="">
      <xdr:nvCxnSpPr>
        <xdr:cNvPr id="592" name="直線コネクタ 591"/>
        <xdr:cNvCxnSpPr/>
      </xdr:nvCxnSpPr>
      <xdr:spPr>
        <a:xfrm flipV="1">
          <a:off x="21323300" y="1079971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138612</xdr:rowOff>
    </xdr:from>
    <xdr:to>
      <xdr:col>107</xdr:col>
      <xdr:colOff>101600</xdr:colOff>
      <xdr:row>63</xdr:row>
      <xdr:rowOff>68762</xdr:rowOff>
    </xdr:to>
    <xdr:sp macro="" textlink="">
      <xdr:nvSpPr>
        <xdr:cNvPr id="593" name="楕円 592"/>
        <xdr:cNvSpPr/>
      </xdr:nvSpPr>
      <xdr:spPr>
        <a:xfrm>
          <a:off x="20383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8165</xdr:rowOff>
    </xdr:from>
    <xdr:to>
      <xdr:col>111</xdr:col>
      <xdr:colOff>177800</xdr:colOff>
      <xdr:row>63</xdr:row>
      <xdr:rowOff>17962</xdr:rowOff>
    </xdr:to>
    <xdr:cxnSp macro="">
      <xdr:nvCxnSpPr>
        <xdr:cNvPr id="594" name="直線コネクタ 593"/>
        <xdr:cNvCxnSpPr/>
      </xdr:nvCxnSpPr>
      <xdr:spPr>
        <a:xfrm flipV="1">
          <a:off x="20434300" y="108095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595"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117946</xdr:rowOff>
    </xdr:from>
    <xdr:ext cx="469744" cy="259045"/>
    <xdr:sp macro="" textlink="">
      <xdr:nvSpPr>
        <xdr:cNvPr id="596" name="n_2aveValue【保健センター・保健所】&#10;一人当たり面積"/>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50092</xdr:rowOff>
    </xdr:from>
    <xdr:ext cx="469744" cy="259045"/>
    <xdr:sp macro="" textlink="">
      <xdr:nvSpPr>
        <xdr:cNvPr id="597" name="n_1mainValue【保健センター・保健所】&#10;一人当たり面積"/>
        <xdr:cNvSpPr txBox="1"/>
      </xdr:nvSpPr>
      <xdr:spPr>
        <a:xfrm>
          <a:off x="21075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59889</xdr:rowOff>
    </xdr:from>
    <xdr:ext cx="469744" cy="259045"/>
    <xdr:sp macro="" textlink="">
      <xdr:nvSpPr>
        <xdr:cNvPr id="598" name="n_2mainValue【保健センター・保健所】&#10;一人当たり面積"/>
        <xdr:cNvSpPr txBox="1"/>
      </xdr:nvSpPr>
      <xdr:spPr>
        <a:xfrm>
          <a:off x="20199427"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0" name="テキスト ボックス 60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0" name="テキスト ボックス 61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2" name="テキスト ボックス 6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624" name="直線コネクタ 623"/>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625"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626" name="直線コネクタ 625"/>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8" name="直線コネクタ 62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629"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630" name="フローチャート: 判断 629"/>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631" name="フローチャート: 判断 630"/>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3629</xdr:rowOff>
    </xdr:from>
    <xdr:to>
      <xdr:col>76</xdr:col>
      <xdr:colOff>165100</xdr:colOff>
      <xdr:row>81</xdr:row>
      <xdr:rowOff>105229</xdr:rowOff>
    </xdr:to>
    <xdr:sp macro="" textlink="">
      <xdr:nvSpPr>
        <xdr:cNvPr id="632" name="フローチャート: 判断 631"/>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52614</xdr:rowOff>
    </xdr:from>
    <xdr:to>
      <xdr:col>85</xdr:col>
      <xdr:colOff>177800</xdr:colOff>
      <xdr:row>78</xdr:row>
      <xdr:rowOff>154214</xdr:rowOff>
    </xdr:to>
    <xdr:sp macro="" textlink="">
      <xdr:nvSpPr>
        <xdr:cNvPr id="638" name="楕円 637"/>
        <xdr:cNvSpPr/>
      </xdr:nvSpPr>
      <xdr:spPr>
        <a:xfrm>
          <a:off x="16268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75491</xdr:rowOff>
    </xdr:from>
    <xdr:ext cx="405111" cy="259045"/>
    <xdr:sp macro="" textlink="">
      <xdr:nvSpPr>
        <xdr:cNvPr id="639" name="【消防施設】&#10;有形固定資産減価償却率該当値テキスト"/>
        <xdr:cNvSpPr txBox="1"/>
      </xdr:nvSpPr>
      <xdr:spPr>
        <a:xfrm>
          <a:off x="16357600" y="1327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52614</xdr:rowOff>
    </xdr:from>
    <xdr:to>
      <xdr:col>81</xdr:col>
      <xdr:colOff>101600</xdr:colOff>
      <xdr:row>78</xdr:row>
      <xdr:rowOff>154214</xdr:rowOff>
    </xdr:to>
    <xdr:sp macro="" textlink="">
      <xdr:nvSpPr>
        <xdr:cNvPr id="640" name="楕円 639"/>
        <xdr:cNvSpPr/>
      </xdr:nvSpPr>
      <xdr:spPr>
        <a:xfrm>
          <a:off x="15430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103414</xdr:rowOff>
    </xdr:from>
    <xdr:to>
      <xdr:col>85</xdr:col>
      <xdr:colOff>127000</xdr:colOff>
      <xdr:row>78</xdr:row>
      <xdr:rowOff>103414</xdr:rowOff>
    </xdr:to>
    <xdr:cxnSp macro="">
      <xdr:nvCxnSpPr>
        <xdr:cNvPr id="641" name="直線コネクタ 640"/>
        <xdr:cNvCxnSpPr/>
      </xdr:nvCxnSpPr>
      <xdr:spPr>
        <a:xfrm>
          <a:off x="15481300" y="13476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94722</xdr:rowOff>
    </xdr:from>
    <xdr:ext cx="405111" cy="259045"/>
    <xdr:sp macro="" textlink="">
      <xdr:nvSpPr>
        <xdr:cNvPr id="642"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121756</xdr:rowOff>
    </xdr:from>
    <xdr:ext cx="405111" cy="259045"/>
    <xdr:sp macro="" textlink="">
      <xdr:nvSpPr>
        <xdr:cNvPr id="643"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170741</xdr:rowOff>
    </xdr:from>
    <xdr:ext cx="405111" cy="259045"/>
    <xdr:sp macro="" textlink="">
      <xdr:nvSpPr>
        <xdr:cNvPr id="644" name="n_1mainValue【消防施設】&#10;有形固定資産減価償却率"/>
        <xdr:cNvSpPr txBox="1"/>
      </xdr:nvSpPr>
      <xdr:spPr>
        <a:xfrm>
          <a:off x="152660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670" name="直線コネクタ 669"/>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671"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672" name="直線コネクタ 671"/>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673"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674" name="直線コネクタ 673"/>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675" name="【消防施設】&#10;一人当たり面積平均値テキスト"/>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676" name="フローチャート: 判断 675"/>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677" name="フローチャート: 判断 676"/>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678" name="フローチャート: 判断 677"/>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684" name="楕円 683"/>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71863</xdr:rowOff>
    </xdr:from>
    <xdr:ext cx="469744" cy="259045"/>
    <xdr:sp macro="" textlink="">
      <xdr:nvSpPr>
        <xdr:cNvPr id="685" name="【消防施設】&#10;一人当たり面積該当値テキスト"/>
        <xdr:cNvSpPr txBox="1"/>
      </xdr:nvSpPr>
      <xdr:spPr>
        <a:xfrm>
          <a:off x="22199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99968</xdr:rowOff>
    </xdr:from>
    <xdr:to>
      <xdr:col>112</xdr:col>
      <xdr:colOff>38100</xdr:colOff>
      <xdr:row>86</xdr:row>
      <xdr:rowOff>30118</xdr:rowOff>
    </xdr:to>
    <xdr:sp macro="" textlink="">
      <xdr:nvSpPr>
        <xdr:cNvPr id="686" name="楕円 685"/>
        <xdr:cNvSpPr/>
      </xdr:nvSpPr>
      <xdr:spPr>
        <a:xfrm>
          <a:off x="21272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144236</xdr:rowOff>
    </xdr:from>
    <xdr:to>
      <xdr:col>116</xdr:col>
      <xdr:colOff>63500</xdr:colOff>
      <xdr:row>85</xdr:row>
      <xdr:rowOff>150768</xdr:rowOff>
    </xdr:to>
    <xdr:cxnSp macro="">
      <xdr:nvCxnSpPr>
        <xdr:cNvPr id="687" name="直線コネクタ 686"/>
        <xdr:cNvCxnSpPr/>
      </xdr:nvCxnSpPr>
      <xdr:spPr>
        <a:xfrm flipV="1">
          <a:off x="21323300" y="147174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160945</xdr:rowOff>
    </xdr:from>
    <xdr:ext cx="469744" cy="259045"/>
    <xdr:sp macro="" textlink="">
      <xdr:nvSpPr>
        <xdr:cNvPr id="688"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689"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21245</xdr:rowOff>
    </xdr:from>
    <xdr:ext cx="469744" cy="259045"/>
    <xdr:sp macro="" textlink="">
      <xdr:nvSpPr>
        <xdr:cNvPr id="690" name="n_1mainValue【消防施設】&#10;一人当たり面積"/>
        <xdr:cNvSpPr txBox="1"/>
      </xdr:nvSpPr>
      <xdr:spPr>
        <a:xfrm>
          <a:off x="210757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1" name="テキスト ボックス 70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2" name="直線コネクタ 70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3" name="テキスト ボックス 70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4" name="直線コネクタ 70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5" name="テキスト ボックス 70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6" name="直線コネクタ 70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7" name="テキスト ボックス 70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8" name="直線コネクタ 70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9" name="テキスト ボックス 70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1" name="テキスト ボックス 7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713" name="直線コネクタ 712"/>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14"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15" name="直線コネクタ 714"/>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16"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17" name="直線コネクタ 71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718"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719" name="フローチャート: 判断 718"/>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720" name="フローチャート: 判断 719"/>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29972</xdr:rowOff>
    </xdr:from>
    <xdr:to>
      <xdr:col>76</xdr:col>
      <xdr:colOff>165100</xdr:colOff>
      <xdr:row>106</xdr:row>
      <xdr:rowOff>131572</xdr:rowOff>
    </xdr:to>
    <xdr:sp macro="" textlink="">
      <xdr:nvSpPr>
        <xdr:cNvPr id="721" name="フローチャート: 判断 720"/>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2" name="テキスト ボックス 7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3" name="テキスト ボックス 7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4" name="テキスト ボックス 7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5" name="テキスト ボックス 7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6" name="テキスト ボックス 7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100837</xdr:rowOff>
    </xdr:from>
    <xdr:to>
      <xdr:col>85</xdr:col>
      <xdr:colOff>177800</xdr:colOff>
      <xdr:row>102</xdr:row>
      <xdr:rowOff>30987</xdr:rowOff>
    </xdr:to>
    <xdr:sp macro="" textlink="">
      <xdr:nvSpPr>
        <xdr:cNvPr id="727" name="楕円 726"/>
        <xdr:cNvSpPr/>
      </xdr:nvSpPr>
      <xdr:spPr>
        <a:xfrm>
          <a:off x="162687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123714</xdr:rowOff>
    </xdr:from>
    <xdr:ext cx="405111" cy="259045"/>
    <xdr:sp macro="" textlink="">
      <xdr:nvSpPr>
        <xdr:cNvPr id="728" name="【庁舎】&#10;有形固定資産減価償却率該当値テキスト"/>
        <xdr:cNvSpPr txBox="1"/>
      </xdr:nvSpPr>
      <xdr:spPr>
        <a:xfrm>
          <a:off x="16357600" y="172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144272</xdr:rowOff>
    </xdr:from>
    <xdr:to>
      <xdr:col>81</xdr:col>
      <xdr:colOff>101600</xdr:colOff>
      <xdr:row>102</xdr:row>
      <xdr:rowOff>74422</xdr:rowOff>
    </xdr:to>
    <xdr:sp macro="" textlink="">
      <xdr:nvSpPr>
        <xdr:cNvPr id="729" name="楕円 728"/>
        <xdr:cNvSpPr/>
      </xdr:nvSpPr>
      <xdr:spPr>
        <a:xfrm>
          <a:off x="15430500" y="174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151637</xdr:rowOff>
    </xdr:from>
    <xdr:to>
      <xdr:col>85</xdr:col>
      <xdr:colOff>127000</xdr:colOff>
      <xdr:row>102</xdr:row>
      <xdr:rowOff>23622</xdr:rowOff>
    </xdr:to>
    <xdr:cxnSp macro="">
      <xdr:nvCxnSpPr>
        <xdr:cNvPr id="730" name="直線コネクタ 729"/>
        <xdr:cNvCxnSpPr/>
      </xdr:nvCxnSpPr>
      <xdr:spPr>
        <a:xfrm flipV="1">
          <a:off x="15481300" y="17468087"/>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xdr:rowOff>
    </xdr:from>
    <xdr:to>
      <xdr:col>76</xdr:col>
      <xdr:colOff>165100</xdr:colOff>
      <xdr:row>102</xdr:row>
      <xdr:rowOff>115570</xdr:rowOff>
    </xdr:to>
    <xdr:sp macro="" textlink="">
      <xdr:nvSpPr>
        <xdr:cNvPr id="731" name="楕円 730"/>
        <xdr:cNvSpPr/>
      </xdr:nvSpPr>
      <xdr:spPr>
        <a:xfrm>
          <a:off x="14541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23622</xdr:rowOff>
    </xdr:from>
    <xdr:to>
      <xdr:col>81</xdr:col>
      <xdr:colOff>50800</xdr:colOff>
      <xdr:row>102</xdr:row>
      <xdr:rowOff>64770</xdr:rowOff>
    </xdr:to>
    <xdr:cxnSp macro="">
      <xdr:nvCxnSpPr>
        <xdr:cNvPr id="732" name="直線コネクタ 731"/>
        <xdr:cNvCxnSpPr/>
      </xdr:nvCxnSpPr>
      <xdr:spPr>
        <a:xfrm flipV="1">
          <a:off x="14592300" y="175115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38116</xdr:rowOff>
    </xdr:from>
    <xdr:ext cx="405111" cy="259045"/>
    <xdr:sp macro="" textlink="">
      <xdr:nvSpPr>
        <xdr:cNvPr id="733"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122699</xdr:rowOff>
    </xdr:from>
    <xdr:ext cx="405111" cy="259045"/>
    <xdr:sp macro="" textlink="">
      <xdr:nvSpPr>
        <xdr:cNvPr id="734" name="n_2aveValue【庁舎】&#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90949</xdr:rowOff>
    </xdr:from>
    <xdr:ext cx="405111" cy="259045"/>
    <xdr:sp macro="" textlink="">
      <xdr:nvSpPr>
        <xdr:cNvPr id="735" name="n_1mainValue【庁舎】&#10;有形固定資産減価償却率"/>
        <xdr:cNvSpPr txBox="1"/>
      </xdr:nvSpPr>
      <xdr:spPr>
        <a:xfrm>
          <a:off x="15266044" y="1723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132097</xdr:rowOff>
    </xdr:from>
    <xdr:ext cx="405111" cy="259045"/>
    <xdr:sp macro="" textlink="">
      <xdr:nvSpPr>
        <xdr:cNvPr id="736" name="n_2mainValue【庁舎】&#10;有形固定資産減価償却率"/>
        <xdr:cNvSpPr txBox="1"/>
      </xdr:nvSpPr>
      <xdr:spPr>
        <a:xfrm>
          <a:off x="14389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7" name="テキスト ボックス 7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48" name="直線コネクタ 7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9" name="テキスト ボックス 7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0" name="直線コネクタ 7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1" name="テキスト ボックス 7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2" name="直線コネクタ 7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3" name="テキスト ボックス 7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4" name="直線コネクタ 7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5" name="テキスト ボックス 7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6" name="直線コネクタ 7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7" name="テキスト ボックス 7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8" name="直線コネクタ 7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9" name="テキスト ボックス 7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763" name="直線コネクタ 762"/>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64"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65" name="直線コネクタ 764"/>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66"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67" name="直線コネクタ 766"/>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768"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769" name="フローチャート: 判断 768"/>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70" name="フローチャート: 判断 769"/>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30299</xdr:rowOff>
    </xdr:from>
    <xdr:to>
      <xdr:col>107</xdr:col>
      <xdr:colOff>101600</xdr:colOff>
      <xdr:row>106</xdr:row>
      <xdr:rowOff>131899</xdr:rowOff>
    </xdr:to>
    <xdr:sp macro="" textlink="">
      <xdr:nvSpPr>
        <xdr:cNvPr id="771" name="フローチャート: 判断 770"/>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152763</xdr:rowOff>
    </xdr:from>
    <xdr:to>
      <xdr:col>116</xdr:col>
      <xdr:colOff>114300</xdr:colOff>
      <xdr:row>106</xdr:row>
      <xdr:rowOff>82913</xdr:rowOff>
    </xdr:to>
    <xdr:sp macro="" textlink="">
      <xdr:nvSpPr>
        <xdr:cNvPr id="777" name="楕円 776"/>
        <xdr:cNvSpPr/>
      </xdr:nvSpPr>
      <xdr:spPr>
        <a:xfrm>
          <a:off x="221107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4190</xdr:rowOff>
    </xdr:from>
    <xdr:ext cx="469744" cy="259045"/>
    <xdr:sp macro="" textlink="">
      <xdr:nvSpPr>
        <xdr:cNvPr id="778" name="【庁舎】&#10;一人当たり面積該当値テキスト"/>
        <xdr:cNvSpPr txBox="1"/>
      </xdr:nvSpPr>
      <xdr:spPr>
        <a:xfrm>
          <a:off x="22199600" y="180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xdr:rowOff>
    </xdr:from>
    <xdr:to>
      <xdr:col>112</xdr:col>
      <xdr:colOff>38100</xdr:colOff>
      <xdr:row>106</xdr:row>
      <xdr:rowOff>110671</xdr:rowOff>
    </xdr:to>
    <xdr:sp macro="" textlink="">
      <xdr:nvSpPr>
        <xdr:cNvPr id="779" name="楕円 778"/>
        <xdr:cNvSpPr/>
      </xdr:nvSpPr>
      <xdr:spPr>
        <a:xfrm>
          <a:off x="2127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32113</xdr:rowOff>
    </xdr:from>
    <xdr:to>
      <xdr:col>116</xdr:col>
      <xdr:colOff>63500</xdr:colOff>
      <xdr:row>106</xdr:row>
      <xdr:rowOff>59871</xdr:rowOff>
    </xdr:to>
    <xdr:cxnSp macro="">
      <xdr:nvCxnSpPr>
        <xdr:cNvPr id="780" name="直線コネクタ 779"/>
        <xdr:cNvCxnSpPr/>
      </xdr:nvCxnSpPr>
      <xdr:spPr>
        <a:xfrm flipV="1">
          <a:off x="21323300" y="1820581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33564</xdr:rowOff>
    </xdr:from>
    <xdr:to>
      <xdr:col>107</xdr:col>
      <xdr:colOff>101600</xdr:colOff>
      <xdr:row>106</xdr:row>
      <xdr:rowOff>135164</xdr:rowOff>
    </xdr:to>
    <xdr:sp macro="" textlink="">
      <xdr:nvSpPr>
        <xdr:cNvPr id="781" name="楕円 780"/>
        <xdr:cNvSpPr/>
      </xdr:nvSpPr>
      <xdr:spPr>
        <a:xfrm>
          <a:off x="20383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84364</xdr:rowOff>
    </xdr:to>
    <xdr:cxnSp macro="">
      <xdr:nvCxnSpPr>
        <xdr:cNvPr id="782" name="直線コネクタ 781"/>
        <xdr:cNvCxnSpPr/>
      </xdr:nvCxnSpPr>
      <xdr:spPr>
        <a:xfrm flipV="1">
          <a:off x="20434300" y="182335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120666</xdr:rowOff>
    </xdr:from>
    <xdr:ext cx="469744" cy="259045"/>
    <xdr:sp macro="" textlink="">
      <xdr:nvSpPr>
        <xdr:cNvPr id="783"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148426</xdr:rowOff>
    </xdr:from>
    <xdr:ext cx="469744" cy="259045"/>
    <xdr:sp macro="" textlink="">
      <xdr:nvSpPr>
        <xdr:cNvPr id="784"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101798</xdr:rowOff>
    </xdr:from>
    <xdr:ext cx="469744" cy="259045"/>
    <xdr:sp macro="" textlink="">
      <xdr:nvSpPr>
        <xdr:cNvPr id="785" name="n_1mainValue【庁舎】&#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126291</xdr:rowOff>
    </xdr:from>
    <xdr:ext cx="469744" cy="259045"/>
    <xdr:sp macro="" textlink="">
      <xdr:nvSpPr>
        <xdr:cNvPr id="786" name="n_2mainValue【庁舎】&#10;一人当たり面積"/>
        <xdr:cNvSpPr txBox="1"/>
      </xdr:nvSpPr>
      <xdr:spPr>
        <a:xfrm>
          <a:off x="20199427" y="1829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全体的に見て有形固定資産減価償却率が全国平均を上回っている。理由としては、既存施設等が相当程度経年しているためである。</a:t>
          </a:r>
          <a:endParaRPr lang="ja-JP" altLang="ja-JP" sz="1600">
            <a:effectLst/>
          </a:endParaRPr>
        </a:p>
        <a:p>
          <a:r>
            <a:rPr kumimoji="1" lang="ja-JP" altLang="ja-JP" sz="1200">
              <a:solidFill>
                <a:schemeClr val="dk1"/>
              </a:solidFill>
              <a:effectLst/>
              <a:latin typeface="+mn-lt"/>
              <a:ea typeface="+mn-ea"/>
              <a:cs typeface="+mn-cs"/>
            </a:rPr>
            <a:t>また、新設の建物がないことも理由の１つであると考えられる。</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ある程度の劣化が見受けられる施設が多く、修繕が必要な箇所が多々あることから、今後施設自体の整備を要する可能性もある。</a:t>
          </a:r>
          <a:endParaRPr lang="ja-JP" altLang="ja-JP" sz="1600">
            <a:effectLst/>
          </a:endParaRPr>
        </a:p>
        <a:p>
          <a:r>
            <a:rPr lang="ja-JP" altLang="ja-JP" sz="1200">
              <a:solidFill>
                <a:schemeClr val="dk1"/>
              </a:solidFill>
              <a:effectLst/>
              <a:latin typeface="+mn-lt"/>
              <a:ea typeface="+mn-ea"/>
              <a:cs typeface="+mn-cs"/>
            </a:rPr>
            <a:t>本庁舎については特に経年劣化が著しく、耐震及び建替等を視野に検討していく必要がある。</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5,608
5,580
61.99
4,305,828
3,924,160
303,497
2,549,271
4,380,489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近年、著しい人口減少の進行（Ｈ</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国勢調査</a:t>
          </a:r>
          <a:r>
            <a:rPr kumimoji="1" lang="en-US" altLang="ja-JP" sz="1300">
              <a:solidFill>
                <a:schemeClr val="dk1"/>
              </a:solidFill>
              <a:effectLst/>
              <a:latin typeface="+mn-lt"/>
              <a:ea typeface="+mn-ea"/>
              <a:cs typeface="+mn-cs"/>
            </a:rPr>
            <a:t>7,020</a:t>
          </a:r>
          <a:r>
            <a:rPr kumimoji="1" lang="ja-JP" altLang="ja-JP" sz="1300">
              <a:solidFill>
                <a:schemeClr val="dk1"/>
              </a:solidFill>
              <a:effectLst/>
              <a:latin typeface="+mn-lt"/>
              <a:ea typeface="+mn-ea"/>
              <a:cs typeface="+mn-cs"/>
            </a:rPr>
            <a:t>人→Ｈ</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国勢調査</a:t>
          </a:r>
          <a:r>
            <a:rPr kumimoji="1" lang="en-US" altLang="ja-JP" sz="1300">
              <a:solidFill>
                <a:schemeClr val="dk1"/>
              </a:solidFill>
              <a:effectLst/>
              <a:latin typeface="+mn-lt"/>
              <a:ea typeface="+mn-ea"/>
              <a:cs typeface="+mn-cs"/>
            </a:rPr>
            <a:t>5,664</a:t>
          </a:r>
          <a:r>
            <a:rPr kumimoji="1" lang="ja-JP" altLang="ja-JP" sz="1300">
              <a:solidFill>
                <a:schemeClr val="dk1"/>
              </a:solidFill>
              <a:effectLst/>
              <a:latin typeface="+mn-lt"/>
              <a:ea typeface="+mn-ea"/>
              <a:cs typeface="+mn-cs"/>
            </a:rPr>
            <a:t>人）により、自主財源である税収が年々減少を続けている状況である。そのため類似団体平均を下回っており、改善が必要である。事務・事業の見直しを図り、投資的経費の削減、歳入面では公有財産の売却の推奨、徴収率向上等、歳入確保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xdr:cNvCxnSpPr/>
      </xdr:nvCxnSpPr>
      <xdr:spPr>
        <a:xfrm>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悪化となったが、歳出の増による悪化ではなく、地方交付税及び各種交付金の減が主な理由となっている。今後も、自主財源である税収の減も見込まれる中、財政計画等の見通しを立て、事業の適正化を図る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74506</xdr:rowOff>
    </xdr:from>
    <xdr:to>
      <xdr:col>23</xdr:col>
      <xdr:colOff>133350</xdr:colOff>
      <xdr:row>66</xdr:row>
      <xdr:rowOff>130810</xdr:rowOff>
    </xdr:to>
    <xdr:cxnSp macro="">
      <xdr:nvCxnSpPr>
        <xdr:cNvPr id="133" name="直線コネクタ 132"/>
        <xdr:cNvCxnSpPr/>
      </xdr:nvCxnSpPr>
      <xdr:spPr>
        <a:xfrm>
          <a:off x="4114800" y="1139020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145415</xdr:rowOff>
    </xdr:from>
    <xdr:to>
      <xdr:col>19</xdr:col>
      <xdr:colOff>133350</xdr:colOff>
      <xdr:row>66</xdr:row>
      <xdr:rowOff>74506</xdr:rowOff>
    </xdr:to>
    <xdr:cxnSp macro="">
      <xdr:nvCxnSpPr>
        <xdr:cNvPr id="136" name="直線コネクタ 135"/>
        <xdr:cNvCxnSpPr/>
      </xdr:nvCxnSpPr>
      <xdr:spPr>
        <a:xfrm>
          <a:off x="3225800" y="1128966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145415</xdr:rowOff>
    </xdr:from>
    <xdr:to>
      <xdr:col>15</xdr:col>
      <xdr:colOff>82550</xdr:colOff>
      <xdr:row>67</xdr:row>
      <xdr:rowOff>67945</xdr:rowOff>
    </xdr:to>
    <xdr:cxnSp macro="">
      <xdr:nvCxnSpPr>
        <xdr:cNvPr id="139" name="直線コネクタ 138"/>
        <xdr:cNvCxnSpPr/>
      </xdr:nvCxnSpPr>
      <xdr:spPr>
        <a:xfrm flipV="1">
          <a:off x="2336800" y="11289665"/>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63923</xdr:rowOff>
    </xdr:from>
    <xdr:to>
      <xdr:col>11</xdr:col>
      <xdr:colOff>31750</xdr:colOff>
      <xdr:row>67</xdr:row>
      <xdr:rowOff>67945</xdr:rowOff>
    </xdr:to>
    <xdr:cxnSp macro="">
      <xdr:nvCxnSpPr>
        <xdr:cNvPr id="142" name="直線コネクタ 141"/>
        <xdr:cNvCxnSpPr/>
      </xdr:nvCxnSpPr>
      <xdr:spPr>
        <a:xfrm>
          <a:off x="1447800" y="1155107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80010</xdr:rowOff>
    </xdr:from>
    <xdr:to>
      <xdr:col>23</xdr:col>
      <xdr:colOff>184150</xdr:colOff>
      <xdr:row>67</xdr:row>
      <xdr:rowOff>10160</xdr:rowOff>
    </xdr:to>
    <xdr:sp macro="" textlink="">
      <xdr:nvSpPr>
        <xdr:cNvPr id="152" name="楕円 151"/>
        <xdr:cNvSpPr/>
      </xdr:nvSpPr>
      <xdr:spPr>
        <a:xfrm>
          <a:off x="49022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52087</xdr:rowOff>
    </xdr:from>
    <xdr:ext cx="762000" cy="259045"/>
    <xdr:sp macro="" textlink="">
      <xdr:nvSpPr>
        <xdr:cNvPr id="153" name="財政構造の弾力性該当値テキスト"/>
        <xdr:cNvSpPr txBox="1"/>
      </xdr:nvSpPr>
      <xdr:spPr>
        <a:xfrm>
          <a:off x="5041900" y="1136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23706</xdr:rowOff>
    </xdr:from>
    <xdr:to>
      <xdr:col>19</xdr:col>
      <xdr:colOff>184150</xdr:colOff>
      <xdr:row>66</xdr:row>
      <xdr:rowOff>125306</xdr:rowOff>
    </xdr:to>
    <xdr:sp macro="" textlink="">
      <xdr:nvSpPr>
        <xdr:cNvPr id="154" name="楕円 153"/>
        <xdr:cNvSpPr/>
      </xdr:nvSpPr>
      <xdr:spPr>
        <a:xfrm>
          <a:off x="4064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110083</xdr:rowOff>
    </xdr:from>
    <xdr:ext cx="736600" cy="259045"/>
    <xdr:sp macro="" textlink="">
      <xdr:nvSpPr>
        <xdr:cNvPr id="155" name="テキスト ボックス 154"/>
        <xdr:cNvSpPr txBox="1"/>
      </xdr:nvSpPr>
      <xdr:spPr>
        <a:xfrm>
          <a:off x="3733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94615</xdr:rowOff>
    </xdr:from>
    <xdr:to>
      <xdr:col>15</xdr:col>
      <xdr:colOff>133350</xdr:colOff>
      <xdr:row>66</xdr:row>
      <xdr:rowOff>24765</xdr:rowOff>
    </xdr:to>
    <xdr:sp macro="" textlink="">
      <xdr:nvSpPr>
        <xdr:cNvPr id="156" name="楕円 155"/>
        <xdr:cNvSpPr/>
      </xdr:nvSpPr>
      <xdr:spPr>
        <a:xfrm>
          <a:off x="3175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9542</xdr:rowOff>
    </xdr:from>
    <xdr:ext cx="762000" cy="259045"/>
    <xdr:sp macro="" textlink="">
      <xdr:nvSpPr>
        <xdr:cNvPr id="157" name="テキスト ボックス 156"/>
        <xdr:cNvSpPr txBox="1"/>
      </xdr:nvSpPr>
      <xdr:spPr>
        <a:xfrm>
          <a:off x="2844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17145</xdr:rowOff>
    </xdr:from>
    <xdr:to>
      <xdr:col>11</xdr:col>
      <xdr:colOff>82550</xdr:colOff>
      <xdr:row>67</xdr:row>
      <xdr:rowOff>118745</xdr:rowOff>
    </xdr:to>
    <xdr:sp macro="" textlink="">
      <xdr:nvSpPr>
        <xdr:cNvPr id="158" name="楕円 157"/>
        <xdr:cNvSpPr/>
      </xdr:nvSpPr>
      <xdr:spPr>
        <a:xfrm>
          <a:off x="2286000" y="115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103522</xdr:rowOff>
    </xdr:from>
    <xdr:ext cx="762000" cy="259045"/>
    <xdr:sp macro="" textlink="">
      <xdr:nvSpPr>
        <xdr:cNvPr id="159" name="テキスト ボックス 158"/>
        <xdr:cNvSpPr txBox="1"/>
      </xdr:nvSpPr>
      <xdr:spPr>
        <a:xfrm>
          <a:off x="1955800" y="1159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13123</xdr:rowOff>
    </xdr:from>
    <xdr:to>
      <xdr:col>7</xdr:col>
      <xdr:colOff>31750</xdr:colOff>
      <xdr:row>67</xdr:row>
      <xdr:rowOff>114723</xdr:rowOff>
    </xdr:to>
    <xdr:sp macro="" textlink="">
      <xdr:nvSpPr>
        <xdr:cNvPr id="160" name="楕円 159"/>
        <xdr:cNvSpPr/>
      </xdr:nvSpPr>
      <xdr:spPr>
        <a:xfrm>
          <a:off x="1397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99500</xdr:rowOff>
    </xdr:from>
    <xdr:ext cx="762000" cy="259045"/>
    <xdr:sp macro="" textlink="">
      <xdr:nvSpPr>
        <xdr:cNvPr id="161" name="テキスト ボックス 160"/>
        <xdr:cNvSpPr txBox="1"/>
      </xdr:nvSpPr>
      <xdr:spPr>
        <a:xfrm>
          <a:off x="1066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前年度は類似団体平均を下回ったが、今年度は少し悪化となった</a:t>
          </a:r>
          <a:r>
            <a:rPr kumimoji="1" lang="ja-JP" altLang="ja-JP" sz="1300">
              <a:solidFill>
                <a:schemeClr val="dk1"/>
              </a:solidFill>
              <a:effectLst/>
              <a:latin typeface="+mn-lt"/>
              <a:ea typeface="+mn-ea"/>
              <a:cs typeface="+mn-cs"/>
            </a:rPr>
            <a:t>。近年の行財政計画による人件費の抑制及び定員管理の適正化、コスト削減の成果が徐々にでてき</a:t>
          </a:r>
          <a:r>
            <a:rPr kumimoji="1" lang="ja-JP" altLang="en-US" sz="1300">
              <a:solidFill>
                <a:schemeClr val="dk1"/>
              </a:solidFill>
              <a:effectLst/>
              <a:latin typeface="+mn-lt"/>
              <a:ea typeface="+mn-ea"/>
              <a:cs typeface="+mn-cs"/>
            </a:rPr>
            <a:t>てはいるが、より一層コスト削減等に努める必要がある。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75611</xdr:rowOff>
    </xdr:from>
    <xdr:to>
      <xdr:col>23</xdr:col>
      <xdr:colOff>133350</xdr:colOff>
      <xdr:row>83</xdr:row>
      <xdr:rowOff>134649</xdr:rowOff>
    </xdr:to>
    <xdr:cxnSp macro="">
      <xdr:nvCxnSpPr>
        <xdr:cNvPr id="196" name="直線コネクタ 195"/>
        <xdr:cNvCxnSpPr/>
      </xdr:nvCxnSpPr>
      <xdr:spPr>
        <a:xfrm>
          <a:off x="4114800" y="14305961"/>
          <a:ext cx="838200" cy="5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75611</xdr:rowOff>
    </xdr:from>
    <xdr:to>
      <xdr:col>19</xdr:col>
      <xdr:colOff>133350</xdr:colOff>
      <xdr:row>83</xdr:row>
      <xdr:rowOff>76282</xdr:rowOff>
    </xdr:to>
    <xdr:cxnSp macro="">
      <xdr:nvCxnSpPr>
        <xdr:cNvPr id="199" name="直線コネクタ 198"/>
        <xdr:cNvCxnSpPr/>
      </xdr:nvCxnSpPr>
      <xdr:spPr>
        <a:xfrm flipV="1">
          <a:off x="3225800" y="14305961"/>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50636</xdr:rowOff>
    </xdr:from>
    <xdr:to>
      <xdr:col>15</xdr:col>
      <xdr:colOff>82550</xdr:colOff>
      <xdr:row>83</xdr:row>
      <xdr:rowOff>76282</xdr:rowOff>
    </xdr:to>
    <xdr:cxnSp macro="">
      <xdr:nvCxnSpPr>
        <xdr:cNvPr id="202" name="直線コネクタ 201"/>
        <xdr:cNvCxnSpPr/>
      </xdr:nvCxnSpPr>
      <xdr:spPr>
        <a:xfrm>
          <a:off x="2336800" y="14280986"/>
          <a:ext cx="889000" cy="2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141452</xdr:rowOff>
    </xdr:from>
    <xdr:to>
      <xdr:col>11</xdr:col>
      <xdr:colOff>31750</xdr:colOff>
      <xdr:row>83</xdr:row>
      <xdr:rowOff>50636</xdr:rowOff>
    </xdr:to>
    <xdr:cxnSp macro="">
      <xdr:nvCxnSpPr>
        <xdr:cNvPr id="205" name="直線コネクタ 204"/>
        <xdr:cNvCxnSpPr/>
      </xdr:nvCxnSpPr>
      <xdr:spPr>
        <a:xfrm>
          <a:off x="1447800" y="14200352"/>
          <a:ext cx="889000" cy="8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83849</xdr:rowOff>
    </xdr:from>
    <xdr:to>
      <xdr:col>23</xdr:col>
      <xdr:colOff>184150</xdr:colOff>
      <xdr:row>84</xdr:row>
      <xdr:rowOff>13999</xdr:rowOff>
    </xdr:to>
    <xdr:sp macro="" textlink="">
      <xdr:nvSpPr>
        <xdr:cNvPr id="215" name="楕円 214"/>
        <xdr:cNvSpPr/>
      </xdr:nvSpPr>
      <xdr:spPr>
        <a:xfrm>
          <a:off x="4902200" y="1431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55926</xdr:rowOff>
    </xdr:from>
    <xdr:ext cx="762000" cy="259045"/>
    <xdr:sp macro="" textlink="">
      <xdr:nvSpPr>
        <xdr:cNvPr id="216" name="人件費・物件費等の状況該当値テキスト"/>
        <xdr:cNvSpPr txBox="1"/>
      </xdr:nvSpPr>
      <xdr:spPr>
        <a:xfrm>
          <a:off x="5041900" y="1428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24811</xdr:rowOff>
    </xdr:from>
    <xdr:to>
      <xdr:col>19</xdr:col>
      <xdr:colOff>184150</xdr:colOff>
      <xdr:row>83</xdr:row>
      <xdr:rowOff>126411</xdr:rowOff>
    </xdr:to>
    <xdr:sp macro="" textlink="">
      <xdr:nvSpPr>
        <xdr:cNvPr id="217" name="楕円 216"/>
        <xdr:cNvSpPr/>
      </xdr:nvSpPr>
      <xdr:spPr>
        <a:xfrm>
          <a:off x="4064000" y="142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136588</xdr:rowOff>
    </xdr:from>
    <xdr:ext cx="736600" cy="259045"/>
    <xdr:sp macro="" textlink="">
      <xdr:nvSpPr>
        <xdr:cNvPr id="218" name="テキスト ボックス 217"/>
        <xdr:cNvSpPr txBox="1"/>
      </xdr:nvSpPr>
      <xdr:spPr>
        <a:xfrm>
          <a:off x="3733800" y="14024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25482</xdr:rowOff>
    </xdr:from>
    <xdr:to>
      <xdr:col>15</xdr:col>
      <xdr:colOff>133350</xdr:colOff>
      <xdr:row>83</xdr:row>
      <xdr:rowOff>127082</xdr:rowOff>
    </xdr:to>
    <xdr:sp macro="" textlink="">
      <xdr:nvSpPr>
        <xdr:cNvPr id="219" name="楕円 218"/>
        <xdr:cNvSpPr/>
      </xdr:nvSpPr>
      <xdr:spPr>
        <a:xfrm>
          <a:off x="3175000" y="142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111859</xdr:rowOff>
    </xdr:from>
    <xdr:ext cx="762000" cy="259045"/>
    <xdr:sp macro="" textlink="">
      <xdr:nvSpPr>
        <xdr:cNvPr id="220" name="テキスト ボックス 219"/>
        <xdr:cNvSpPr txBox="1"/>
      </xdr:nvSpPr>
      <xdr:spPr>
        <a:xfrm>
          <a:off x="2844800" y="1434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171286</xdr:rowOff>
    </xdr:from>
    <xdr:to>
      <xdr:col>11</xdr:col>
      <xdr:colOff>82550</xdr:colOff>
      <xdr:row>83</xdr:row>
      <xdr:rowOff>101436</xdr:rowOff>
    </xdr:to>
    <xdr:sp macro="" textlink="">
      <xdr:nvSpPr>
        <xdr:cNvPr id="221" name="楕円 220"/>
        <xdr:cNvSpPr/>
      </xdr:nvSpPr>
      <xdr:spPr>
        <a:xfrm>
          <a:off x="2286000" y="142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86213</xdr:rowOff>
    </xdr:from>
    <xdr:ext cx="762000" cy="259045"/>
    <xdr:sp macro="" textlink="">
      <xdr:nvSpPr>
        <xdr:cNvPr id="222" name="テキスト ボックス 221"/>
        <xdr:cNvSpPr txBox="1"/>
      </xdr:nvSpPr>
      <xdr:spPr>
        <a:xfrm>
          <a:off x="1955800" y="1431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90652</xdr:rowOff>
    </xdr:from>
    <xdr:to>
      <xdr:col>7</xdr:col>
      <xdr:colOff>31750</xdr:colOff>
      <xdr:row>83</xdr:row>
      <xdr:rowOff>20802</xdr:rowOff>
    </xdr:to>
    <xdr:sp macro="" textlink="">
      <xdr:nvSpPr>
        <xdr:cNvPr id="223" name="楕円 222"/>
        <xdr:cNvSpPr/>
      </xdr:nvSpPr>
      <xdr:spPr>
        <a:xfrm>
          <a:off x="1397000" y="1414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30979</xdr:rowOff>
    </xdr:from>
    <xdr:ext cx="762000" cy="259045"/>
    <xdr:sp macro="" textlink="">
      <xdr:nvSpPr>
        <xdr:cNvPr id="224" name="テキスト ボックス 223"/>
        <xdr:cNvSpPr txBox="1"/>
      </xdr:nvSpPr>
      <xdr:spPr>
        <a:xfrm>
          <a:off x="1066800" y="1391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従前からの給与体系により、類似団体の中でも最低基準に近い指数を示している。今後も継続して行い、給与の適正化に努める。</a:t>
          </a:r>
          <a:endParaRPr kumimoji="1" lang="en-US" altLang="ja-JP" sz="1300">
            <a:solidFill>
              <a:schemeClr val="dk1"/>
            </a:solidFill>
            <a:effectLst/>
            <a:latin typeface="+mn-lt"/>
            <a:ea typeface="+mn-ea"/>
            <a:cs typeface="+mn-cs"/>
          </a:endParaRPr>
        </a:p>
        <a:p>
          <a:r>
            <a:rPr lang="en-US" altLang="ja-JP" sz="1300">
              <a:effectLst/>
              <a:latin typeface="+mn-ea"/>
              <a:ea typeface="+mn-ea"/>
            </a:rPr>
            <a:t>※</a:t>
          </a:r>
          <a:r>
            <a:rPr lang="ja-JP" altLang="en-US" sz="1300">
              <a:effectLst/>
              <a:latin typeface="+mn-ea"/>
              <a:ea typeface="+mn-ea"/>
            </a:rPr>
            <a:t>平成</a:t>
          </a:r>
          <a:r>
            <a:rPr lang="en-US" altLang="ja-JP" sz="1300">
              <a:effectLst/>
              <a:latin typeface="+mn-ea"/>
              <a:ea typeface="+mn-ea"/>
            </a:rPr>
            <a:t>29</a:t>
          </a:r>
          <a:r>
            <a:rPr lang="ja-JP" altLang="en-US" sz="1300">
              <a:effectLst/>
              <a:latin typeface="+mn-ea"/>
              <a:ea typeface="+mn-ea"/>
            </a:rPr>
            <a:t>年度の数値については、前年度の数値を引用している。</a:t>
          </a:r>
          <a:endParaRPr lang="ja-JP" altLang="ja-JP" sz="13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121859</xdr:rowOff>
    </xdr:from>
    <xdr:to>
      <xdr:col>81</xdr:col>
      <xdr:colOff>44450</xdr:colOff>
      <xdr:row>83</xdr:row>
      <xdr:rowOff>121859</xdr:rowOff>
    </xdr:to>
    <xdr:cxnSp macro="">
      <xdr:nvCxnSpPr>
        <xdr:cNvPr id="260" name="直線コネクタ 259"/>
        <xdr:cNvCxnSpPr/>
      </xdr:nvCxnSpPr>
      <xdr:spPr>
        <a:xfrm>
          <a:off x="16179800" y="14352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6955</xdr:rowOff>
    </xdr:from>
    <xdr:to>
      <xdr:col>77</xdr:col>
      <xdr:colOff>44450</xdr:colOff>
      <xdr:row>83</xdr:row>
      <xdr:rowOff>121859</xdr:rowOff>
    </xdr:to>
    <xdr:cxnSp macro="">
      <xdr:nvCxnSpPr>
        <xdr:cNvPr id="263" name="直線コネクタ 262"/>
        <xdr:cNvCxnSpPr/>
      </xdr:nvCxnSpPr>
      <xdr:spPr>
        <a:xfrm>
          <a:off x="15290800" y="142373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6955</xdr:rowOff>
    </xdr:to>
    <xdr:cxnSp macro="">
      <xdr:nvCxnSpPr>
        <xdr:cNvPr id="266" name="直線コネクタ 265"/>
        <xdr:cNvCxnSpPr/>
      </xdr:nvCxnSpPr>
      <xdr:spPr>
        <a:xfrm>
          <a:off x="14401800" y="142258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87388</xdr:rowOff>
    </xdr:to>
    <xdr:cxnSp macro="">
      <xdr:nvCxnSpPr>
        <xdr:cNvPr id="269" name="直線コネクタ 268"/>
        <xdr:cNvCxnSpPr/>
      </xdr:nvCxnSpPr>
      <xdr:spPr>
        <a:xfrm flipV="1">
          <a:off x="13512800" y="1422581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71059</xdr:rowOff>
    </xdr:from>
    <xdr:to>
      <xdr:col>81</xdr:col>
      <xdr:colOff>95250</xdr:colOff>
      <xdr:row>84</xdr:row>
      <xdr:rowOff>1209</xdr:rowOff>
    </xdr:to>
    <xdr:sp macro="" textlink="">
      <xdr:nvSpPr>
        <xdr:cNvPr id="279" name="楕円 278"/>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87586</xdr:rowOff>
    </xdr:from>
    <xdr:ext cx="762000" cy="259045"/>
    <xdr:sp macro="" textlink="">
      <xdr:nvSpPr>
        <xdr:cNvPr id="280"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71059</xdr:rowOff>
    </xdr:from>
    <xdr:to>
      <xdr:col>77</xdr:col>
      <xdr:colOff>95250</xdr:colOff>
      <xdr:row>84</xdr:row>
      <xdr:rowOff>1209</xdr:rowOff>
    </xdr:to>
    <xdr:sp macro="" textlink="">
      <xdr:nvSpPr>
        <xdr:cNvPr id="281" name="楕円 280"/>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11386</xdr:rowOff>
    </xdr:from>
    <xdr:ext cx="736600" cy="259045"/>
    <xdr:sp macro="" textlink="">
      <xdr:nvSpPr>
        <xdr:cNvPr id="282" name="テキスト ボックス 281"/>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127605</xdr:rowOff>
    </xdr:from>
    <xdr:to>
      <xdr:col>73</xdr:col>
      <xdr:colOff>44450</xdr:colOff>
      <xdr:row>83</xdr:row>
      <xdr:rowOff>57755</xdr:rowOff>
    </xdr:to>
    <xdr:sp macro="" textlink="">
      <xdr:nvSpPr>
        <xdr:cNvPr id="283" name="楕円 282"/>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67932</xdr:rowOff>
    </xdr:from>
    <xdr:ext cx="762000" cy="259045"/>
    <xdr:sp macro="" textlink="">
      <xdr:nvSpPr>
        <xdr:cNvPr id="284" name="テキスト ボックス 283"/>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5" name="楕円 284"/>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6" name="テキスト ボックス 285"/>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36588</xdr:rowOff>
    </xdr:from>
    <xdr:to>
      <xdr:col>64</xdr:col>
      <xdr:colOff>152400</xdr:colOff>
      <xdr:row>83</xdr:row>
      <xdr:rowOff>138188</xdr:rowOff>
    </xdr:to>
    <xdr:sp macro="" textlink="">
      <xdr:nvSpPr>
        <xdr:cNvPr id="287" name="楕円 286"/>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148365</xdr:rowOff>
    </xdr:from>
    <xdr:ext cx="762000" cy="259045"/>
    <xdr:sp macro="" textlink="">
      <xdr:nvSpPr>
        <xdr:cNvPr id="288" name="テキスト ボックス 287"/>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近年の行財政計画の定員管理の適正化により、職員数は減少傾向にあるが、人口減少も著しいため類似団体平均を上回っている。効率よく業務遂行できるよう定員管理に努める。</a:t>
          </a:r>
          <a:endParaRPr lang="ja-JP" altLang="ja-JP" sz="1300">
            <a:effectLst/>
          </a:endParaRPr>
        </a:p>
        <a:p>
          <a:r>
            <a:rPr kumimoji="1" lang="en-US" altLang="ja-JP" sz="1300">
              <a:latin typeface="+mn-ea"/>
              <a:ea typeface="+mn-ea"/>
            </a:rPr>
            <a:t>※</a:t>
          </a:r>
          <a:r>
            <a:rPr kumimoji="1" lang="ja-JP" altLang="en-US" sz="1300">
              <a:latin typeface="+mn-ea"/>
              <a:ea typeface="+mn-ea"/>
            </a:rPr>
            <a:t>平成</a:t>
          </a:r>
          <a:r>
            <a:rPr kumimoji="1" lang="en-US" altLang="ja-JP" sz="1300">
              <a:latin typeface="+mn-ea"/>
              <a:ea typeface="+mn-ea"/>
            </a:rPr>
            <a:t>29</a:t>
          </a:r>
          <a:r>
            <a:rPr kumimoji="1" lang="ja-JP" altLang="en-US" sz="1300">
              <a:latin typeface="+mn-ea"/>
              <a:ea typeface="+mn-ea"/>
            </a:rPr>
            <a:t>年度の数値については、前年度の数値を引用している。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152231</xdr:rowOff>
    </xdr:from>
    <xdr:to>
      <xdr:col>81</xdr:col>
      <xdr:colOff>44450</xdr:colOff>
      <xdr:row>63</xdr:row>
      <xdr:rowOff>20997</xdr:rowOff>
    </xdr:to>
    <xdr:cxnSp macro="">
      <xdr:nvCxnSpPr>
        <xdr:cNvPr id="323" name="直線コネクタ 322"/>
        <xdr:cNvCxnSpPr/>
      </xdr:nvCxnSpPr>
      <xdr:spPr>
        <a:xfrm>
          <a:off x="16179800" y="10782131"/>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115231</xdr:rowOff>
    </xdr:from>
    <xdr:to>
      <xdr:col>77</xdr:col>
      <xdr:colOff>44450</xdr:colOff>
      <xdr:row>62</xdr:row>
      <xdr:rowOff>152231</xdr:rowOff>
    </xdr:to>
    <xdr:cxnSp macro="">
      <xdr:nvCxnSpPr>
        <xdr:cNvPr id="326" name="直線コネクタ 325"/>
        <xdr:cNvCxnSpPr/>
      </xdr:nvCxnSpPr>
      <xdr:spPr>
        <a:xfrm>
          <a:off x="15290800" y="10745131"/>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84667</xdr:rowOff>
    </xdr:from>
    <xdr:to>
      <xdr:col>72</xdr:col>
      <xdr:colOff>203200</xdr:colOff>
      <xdr:row>62</xdr:row>
      <xdr:rowOff>115231</xdr:rowOff>
    </xdr:to>
    <xdr:cxnSp macro="">
      <xdr:nvCxnSpPr>
        <xdr:cNvPr id="329" name="直線コネクタ 328"/>
        <xdr:cNvCxnSpPr/>
      </xdr:nvCxnSpPr>
      <xdr:spPr>
        <a:xfrm>
          <a:off x="14401800" y="10714567"/>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84667</xdr:rowOff>
    </xdr:from>
    <xdr:to>
      <xdr:col>68</xdr:col>
      <xdr:colOff>152400</xdr:colOff>
      <xdr:row>62</xdr:row>
      <xdr:rowOff>87884</xdr:rowOff>
    </xdr:to>
    <xdr:cxnSp macro="">
      <xdr:nvCxnSpPr>
        <xdr:cNvPr id="332" name="直線コネクタ 331"/>
        <xdr:cNvCxnSpPr/>
      </xdr:nvCxnSpPr>
      <xdr:spPr>
        <a:xfrm flipV="1">
          <a:off x="13512800" y="10714567"/>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141647</xdr:rowOff>
    </xdr:from>
    <xdr:to>
      <xdr:col>81</xdr:col>
      <xdr:colOff>95250</xdr:colOff>
      <xdr:row>63</xdr:row>
      <xdr:rowOff>71797</xdr:rowOff>
    </xdr:to>
    <xdr:sp macro="" textlink="">
      <xdr:nvSpPr>
        <xdr:cNvPr id="342" name="楕円 341"/>
        <xdr:cNvSpPr/>
      </xdr:nvSpPr>
      <xdr:spPr>
        <a:xfrm>
          <a:off x="16967200" y="107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113724</xdr:rowOff>
    </xdr:from>
    <xdr:ext cx="762000" cy="259045"/>
    <xdr:sp macro="" textlink="">
      <xdr:nvSpPr>
        <xdr:cNvPr id="343" name="定員管理の状況該当値テキスト"/>
        <xdr:cNvSpPr txBox="1"/>
      </xdr:nvSpPr>
      <xdr:spPr>
        <a:xfrm>
          <a:off x="17106900" y="107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101431</xdr:rowOff>
    </xdr:from>
    <xdr:to>
      <xdr:col>77</xdr:col>
      <xdr:colOff>95250</xdr:colOff>
      <xdr:row>63</xdr:row>
      <xdr:rowOff>31581</xdr:rowOff>
    </xdr:to>
    <xdr:sp macro="" textlink="">
      <xdr:nvSpPr>
        <xdr:cNvPr id="344" name="楕円 343"/>
        <xdr:cNvSpPr/>
      </xdr:nvSpPr>
      <xdr:spPr>
        <a:xfrm>
          <a:off x="16129000" y="107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16358</xdr:rowOff>
    </xdr:from>
    <xdr:ext cx="736600" cy="259045"/>
    <xdr:sp macro="" textlink="">
      <xdr:nvSpPr>
        <xdr:cNvPr id="345" name="テキスト ボックス 344"/>
        <xdr:cNvSpPr txBox="1"/>
      </xdr:nvSpPr>
      <xdr:spPr>
        <a:xfrm>
          <a:off x="15798800" y="1081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64431</xdr:rowOff>
    </xdr:from>
    <xdr:to>
      <xdr:col>73</xdr:col>
      <xdr:colOff>44450</xdr:colOff>
      <xdr:row>62</xdr:row>
      <xdr:rowOff>166031</xdr:rowOff>
    </xdr:to>
    <xdr:sp macro="" textlink="">
      <xdr:nvSpPr>
        <xdr:cNvPr id="346" name="楕円 345"/>
        <xdr:cNvSpPr/>
      </xdr:nvSpPr>
      <xdr:spPr>
        <a:xfrm>
          <a:off x="15240000" y="106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150808</xdr:rowOff>
    </xdr:from>
    <xdr:ext cx="762000" cy="259045"/>
    <xdr:sp macro="" textlink="">
      <xdr:nvSpPr>
        <xdr:cNvPr id="347" name="テキスト ボックス 346"/>
        <xdr:cNvSpPr txBox="1"/>
      </xdr:nvSpPr>
      <xdr:spPr>
        <a:xfrm>
          <a:off x="14909800" y="1078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33867</xdr:rowOff>
    </xdr:from>
    <xdr:to>
      <xdr:col>68</xdr:col>
      <xdr:colOff>203200</xdr:colOff>
      <xdr:row>62</xdr:row>
      <xdr:rowOff>135467</xdr:rowOff>
    </xdr:to>
    <xdr:sp macro="" textlink="">
      <xdr:nvSpPr>
        <xdr:cNvPr id="348" name="楕円 347"/>
        <xdr:cNvSpPr/>
      </xdr:nvSpPr>
      <xdr:spPr>
        <a:xfrm>
          <a:off x="14351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120244</xdr:rowOff>
    </xdr:from>
    <xdr:ext cx="762000" cy="259045"/>
    <xdr:sp macro="" textlink="">
      <xdr:nvSpPr>
        <xdr:cNvPr id="349" name="テキスト ボックス 348"/>
        <xdr:cNvSpPr txBox="1"/>
      </xdr:nvSpPr>
      <xdr:spPr>
        <a:xfrm>
          <a:off x="14020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37084</xdr:rowOff>
    </xdr:from>
    <xdr:to>
      <xdr:col>64</xdr:col>
      <xdr:colOff>152400</xdr:colOff>
      <xdr:row>62</xdr:row>
      <xdr:rowOff>138684</xdr:rowOff>
    </xdr:to>
    <xdr:sp macro="" textlink="">
      <xdr:nvSpPr>
        <xdr:cNvPr id="350" name="楕円 349"/>
        <xdr:cNvSpPr/>
      </xdr:nvSpPr>
      <xdr:spPr>
        <a:xfrm>
          <a:off x="13462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123461</xdr:rowOff>
    </xdr:from>
    <xdr:ext cx="762000" cy="259045"/>
    <xdr:sp macro="" textlink="">
      <xdr:nvSpPr>
        <xdr:cNvPr id="351" name="テキスト ボックス 350"/>
        <xdr:cNvSpPr txBox="1"/>
      </xdr:nvSpPr>
      <xdr:spPr>
        <a:xfrm>
          <a:off x="13131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前</a:t>
          </a:r>
          <a:r>
            <a:rPr kumimoji="1" lang="ja-JP" altLang="ja-JP" sz="1300">
              <a:solidFill>
                <a:schemeClr val="dk1"/>
              </a:solidFill>
              <a:effectLst/>
              <a:latin typeface="+mn-lt"/>
              <a:ea typeface="+mn-ea"/>
              <a:cs typeface="+mn-cs"/>
            </a:rPr>
            <a:t>年度比</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ポイント減少したが、依然として類似団体平均を大きく上回っている状況である。今後も起債事業が見込まれる中、見通しを立てた借入を行う必要がある。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154094</xdr:rowOff>
    </xdr:to>
    <xdr:cxnSp macro="">
      <xdr:nvCxnSpPr>
        <xdr:cNvPr id="385" name="直線コネクタ 384"/>
        <xdr:cNvCxnSpPr/>
      </xdr:nvCxnSpPr>
      <xdr:spPr>
        <a:xfrm flipV="1">
          <a:off x="16179800" y="729064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87206</xdr:rowOff>
    </xdr:to>
    <xdr:cxnSp macro="">
      <xdr:nvCxnSpPr>
        <xdr:cNvPr id="388" name="直線コネクタ 387"/>
        <xdr:cNvCxnSpPr/>
      </xdr:nvCxnSpPr>
      <xdr:spPr>
        <a:xfrm flipV="1">
          <a:off x="15290800" y="73549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87206</xdr:rowOff>
    </xdr:from>
    <xdr:to>
      <xdr:col>72</xdr:col>
      <xdr:colOff>203200</xdr:colOff>
      <xdr:row>43</xdr:row>
      <xdr:rowOff>167640</xdr:rowOff>
    </xdr:to>
    <xdr:cxnSp macro="">
      <xdr:nvCxnSpPr>
        <xdr:cNvPr id="391" name="直線コネクタ 390"/>
        <xdr:cNvCxnSpPr/>
      </xdr:nvCxnSpPr>
      <xdr:spPr>
        <a:xfrm flipV="1">
          <a:off x="14401800" y="74595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43</xdr:row>
      <xdr:rowOff>167640</xdr:rowOff>
    </xdr:to>
    <xdr:cxnSp macro="">
      <xdr:nvCxnSpPr>
        <xdr:cNvPr id="394" name="直線コネクタ 393"/>
        <xdr:cNvCxnSpPr/>
      </xdr:nvCxnSpPr>
      <xdr:spPr>
        <a:xfrm>
          <a:off x="13512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404" name="楕円 403"/>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405" name="公債費負担の状況該当値テキスト"/>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6" name="楕円 405"/>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7" name="テキスト ボックス 406"/>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408" name="楕円 407"/>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409" name="テキスト ボックス 408"/>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10" name="楕円 409"/>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11" name="テキスト ボックス 410"/>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12" name="楕円 411"/>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13" name="テキスト ボックス 412"/>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前年度に比べ</a:t>
          </a:r>
          <a:r>
            <a:rPr kumimoji="1" lang="en-US" altLang="ja-JP" sz="1300">
              <a:solidFill>
                <a:schemeClr val="dk1"/>
              </a:solidFill>
              <a:effectLst/>
              <a:latin typeface="+mn-lt"/>
              <a:ea typeface="+mn-ea"/>
              <a:cs typeface="+mn-cs"/>
            </a:rPr>
            <a:t>6.1</a:t>
          </a:r>
          <a:r>
            <a:rPr kumimoji="1" lang="ja-JP" altLang="en-US" sz="1300">
              <a:solidFill>
                <a:schemeClr val="dk1"/>
              </a:solidFill>
              <a:effectLst/>
              <a:latin typeface="+mn-lt"/>
              <a:ea typeface="+mn-ea"/>
              <a:cs typeface="+mn-cs"/>
            </a:rPr>
            <a:t>ポイント減少したが、</a:t>
          </a:r>
          <a:r>
            <a:rPr kumimoji="1" lang="ja-JP" altLang="ja-JP" sz="1300">
              <a:solidFill>
                <a:schemeClr val="dk1"/>
              </a:solidFill>
              <a:effectLst/>
              <a:latin typeface="+mn-lt"/>
              <a:ea typeface="+mn-ea"/>
              <a:cs typeface="+mn-cs"/>
            </a:rPr>
            <a:t>依然として類似団体平均を大きく上回っている状況であり、今後も起債事業が見込まれ、財政を圧迫する可能性が非常に大きい。新規事業においては、精査を行う必要がある。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119532</xdr:rowOff>
    </xdr:from>
    <xdr:to>
      <xdr:col>81</xdr:col>
      <xdr:colOff>44450</xdr:colOff>
      <xdr:row>21</xdr:row>
      <xdr:rowOff>6960</xdr:rowOff>
    </xdr:to>
    <xdr:cxnSp macro="">
      <xdr:nvCxnSpPr>
        <xdr:cNvPr id="445" name="直線コネクタ 444"/>
        <xdr:cNvCxnSpPr/>
      </xdr:nvCxnSpPr>
      <xdr:spPr>
        <a:xfrm flipV="1">
          <a:off x="16179800" y="3548532"/>
          <a:ext cx="838200" cy="5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101193</xdr:rowOff>
    </xdr:from>
    <xdr:to>
      <xdr:col>77</xdr:col>
      <xdr:colOff>44450</xdr:colOff>
      <xdr:row>21</xdr:row>
      <xdr:rowOff>6960</xdr:rowOff>
    </xdr:to>
    <xdr:cxnSp macro="">
      <xdr:nvCxnSpPr>
        <xdr:cNvPr id="448" name="直線コネクタ 447"/>
        <xdr:cNvCxnSpPr/>
      </xdr:nvCxnSpPr>
      <xdr:spPr>
        <a:xfrm>
          <a:off x="15290800" y="3530193"/>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52934</xdr:rowOff>
    </xdr:from>
    <xdr:to>
      <xdr:col>72</xdr:col>
      <xdr:colOff>203200</xdr:colOff>
      <xdr:row>20</xdr:row>
      <xdr:rowOff>101193</xdr:rowOff>
    </xdr:to>
    <xdr:cxnSp macro="">
      <xdr:nvCxnSpPr>
        <xdr:cNvPr id="451" name="直線コネクタ 450"/>
        <xdr:cNvCxnSpPr/>
      </xdr:nvCxnSpPr>
      <xdr:spPr>
        <a:xfrm>
          <a:off x="14401800" y="348193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43281</xdr:rowOff>
    </xdr:from>
    <xdr:to>
      <xdr:col>68</xdr:col>
      <xdr:colOff>152400</xdr:colOff>
      <xdr:row>20</xdr:row>
      <xdr:rowOff>52934</xdr:rowOff>
    </xdr:to>
    <xdr:cxnSp macro="">
      <xdr:nvCxnSpPr>
        <xdr:cNvPr id="454" name="直線コネクタ 453"/>
        <xdr:cNvCxnSpPr/>
      </xdr:nvCxnSpPr>
      <xdr:spPr>
        <a:xfrm>
          <a:off x="13512800" y="3472281"/>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68732</xdr:rowOff>
    </xdr:from>
    <xdr:to>
      <xdr:col>81</xdr:col>
      <xdr:colOff>95250</xdr:colOff>
      <xdr:row>20</xdr:row>
      <xdr:rowOff>170332</xdr:rowOff>
    </xdr:to>
    <xdr:sp macro="" textlink="">
      <xdr:nvSpPr>
        <xdr:cNvPr id="464" name="楕円 463"/>
        <xdr:cNvSpPr/>
      </xdr:nvSpPr>
      <xdr:spPr>
        <a:xfrm>
          <a:off x="16967200" y="34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40809</xdr:rowOff>
    </xdr:from>
    <xdr:ext cx="762000" cy="259045"/>
    <xdr:sp macro="" textlink="">
      <xdr:nvSpPr>
        <xdr:cNvPr id="465" name="将来負担の状況該当値テキスト"/>
        <xdr:cNvSpPr txBox="1"/>
      </xdr:nvSpPr>
      <xdr:spPr>
        <a:xfrm>
          <a:off x="17106900" y="34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127610</xdr:rowOff>
    </xdr:from>
    <xdr:to>
      <xdr:col>77</xdr:col>
      <xdr:colOff>95250</xdr:colOff>
      <xdr:row>21</xdr:row>
      <xdr:rowOff>57760</xdr:rowOff>
    </xdr:to>
    <xdr:sp macro="" textlink="">
      <xdr:nvSpPr>
        <xdr:cNvPr id="466" name="楕円 465"/>
        <xdr:cNvSpPr/>
      </xdr:nvSpPr>
      <xdr:spPr>
        <a:xfrm>
          <a:off x="16129000" y="35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42537</xdr:rowOff>
    </xdr:from>
    <xdr:ext cx="736600" cy="259045"/>
    <xdr:sp macro="" textlink="">
      <xdr:nvSpPr>
        <xdr:cNvPr id="467" name="テキスト ボックス 466"/>
        <xdr:cNvSpPr txBox="1"/>
      </xdr:nvSpPr>
      <xdr:spPr>
        <a:xfrm>
          <a:off x="15798800" y="3642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50393</xdr:rowOff>
    </xdr:from>
    <xdr:to>
      <xdr:col>73</xdr:col>
      <xdr:colOff>44450</xdr:colOff>
      <xdr:row>20</xdr:row>
      <xdr:rowOff>151993</xdr:rowOff>
    </xdr:to>
    <xdr:sp macro="" textlink="">
      <xdr:nvSpPr>
        <xdr:cNvPr id="468" name="楕円 467"/>
        <xdr:cNvSpPr/>
      </xdr:nvSpPr>
      <xdr:spPr>
        <a:xfrm>
          <a:off x="15240000" y="34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136770</xdr:rowOff>
    </xdr:from>
    <xdr:ext cx="762000" cy="259045"/>
    <xdr:sp macro="" textlink="">
      <xdr:nvSpPr>
        <xdr:cNvPr id="469" name="テキスト ボックス 468"/>
        <xdr:cNvSpPr txBox="1"/>
      </xdr:nvSpPr>
      <xdr:spPr>
        <a:xfrm>
          <a:off x="14909800" y="35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2134</xdr:rowOff>
    </xdr:from>
    <xdr:to>
      <xdr:col>68</xdr:col>
      <xdr:colOff>203200</xdr:colOff>
      <xdr:row>20</xdr:row>
      <xdr:rowOff>103734</xdr:rowOff>
    </xdr:to>
    <xdr:sp macro="" textlink="">
      <xdr:nvSpPr>
        <xdr:cNvPr id="470" name="楕円 469"/>
        <xdr:cNvSpPr/>
      </xdr:nvSpPr>
      <xdr:spPr>
        <a:xfrm>
          <a:off x="14351000" y="34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88511</xdr:rowOff>
    </xdr:from>
    <xdr:ext cx="762000" cy="259045"/>
    <xdr:sp macro="" textlink="">
      <xdr:nvSpPr>
        <xdr:cNvPr id="471" name="テキスト ボックス 470"/>
        <xdr:cNvSpPr txBox="1"/>
      </xdr:nvSpPr>
      <xdr:spPr>
        <a:xfrm>
          <a:off x="14020800" y="351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163931</xdr:rowOff>
    </xdr:from>
    <xdr:to>
      <xdr:col>64</xdr:col>
      <xdr:colOff>152400</xdr:colOff>
      <xdr:row>20</xdr:row>
      <xdr:rowOff>94081</xdr:rowOff>
    </xdr:to>
    <xdr:sp macro="" textlink="">
      <xdr:nvSpPr>
        <xdr:cNvPr id="472" name="楕円 471"/>
        <xdr:cNvSpPr/>
      </xdr:nvSpPr>
      <xdr:spPr>
        <a:xfrm>
          <a:off x="13462000" y="34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78858</xdr:rowOff>
    </xdr:from>
    <xdr:ext cx="762000" cy="259045"/>
    <xdr:sp macro="" textlink="">
      <xdr:nvSpPr>
        <xdr:cNvPr id="473" name="テキスト ボックス 472"/>
        <xdr:cNvSpPr txBox="1"/>
      </xdr:nvSpPr>
      <xdr:spPr>
        <a:xfrm>
          <a:off x="13131800" y="35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5,608
5,580
61.99
4,305,828
3,924,160
303,497
2,549,271
4,380,489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に引き続き、</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を下回る結果となった</a:t>
          </a:r>
          <a:r>
            <a:rPr kumimoji="1" lang="ja-JP" altLang="ja-JP" sz="1300">
              <a:solidFill>
                <a:schemeClr val="dk1"/>
              </a:solidFill>
              <a:effectLst/>
              <a:latin typeface="+mn-lt"/>
              <a:ea typeface="+mn-ea"/>
              <a:cs typeface="+mn-cs"/>
            </a:rPr>
            <a:t>。今後も引き続き行財政計画の取組に準じ、人件費の適正化に努める。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65278</xdr:rowOff>
    </xdr:to>
    <xdr:cxnSp macro="">
      <xdr:nvCxnSpPr>
        <xdr:cNvPr id="64" name="直線コネクタ 63"/>
        <xdr:cNvCxnSpPr/>
      </xdr:nvCxnSpPr>
      <xdr:spPr>
        <a:xfrm flipV="1">
          <a:off x="3987800" y="6404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101854</xdr:rowOff>
    </xdr:to>
    <xdr:cxnSp macro="">
      <xdr:nvCxnSpPr>
        <xdr:cNvPr id="67" name="直線コネクタ 66"/>
        <xdr:cNvCxnSpPr/>
      </xdr:nvCxnSpPr>
      <xdr:spPr>
        <a:xfrm flipV="1">
          <a:off x="3098800" y="6408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37</xdr:row>
      <xdr:rowOff>147574</xdr:rowOff>
    </xdr:to>
    <xdr:cxnSp macro="">
      <xdr:nvCxnSpPr>
        <xdr:cNvPr id="70" name="直線コネクタ 69"/>
        <xdr:cNvCxnSpPr/>
      </xdr:nvCxnSpPr>
      <xdr:spPr>
        <a:xfrm flipV="1">
          <a:off x="2209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37</xdr:row>
      <xdr:rowOff>147574</xdr:rowOff>
    </xdr:to>
    <xdr:cxnSp macro="">
      <xdr:nvCxnSpPr>
        <xdr:cNvPr id="73" name="直線コネクタ 72"/>
        <xdr:cNvCxnSpPr/>
      </xdr:nvCxnSpPr>
      <xdr:spPr>
        <a:xfrm>
          <a:off x="1320800" y="6491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26433</xdr:rowOff>
    </xdr:from>
    <xdr:ext cx="762000" cy="259045"/>
    <xdr:sp macro="" textlink="">
      <xdr:nvSpPr>
        <xdr:cNvPr id="84" name="人件費該当値テキスト"/>
        <xdr:cNvSpPr txBox="1"/>
      </xdr:nvSpPr>
      <xdr:spPr>
        <a:xfrm>
          <a:off x="4914900" y="61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126255</xdr:rowOff>
    </xdr:from>
    <xdr:ext cx="736600" cy="259045"/>
    <xdr:sp macro="" textlink="">
      <xdr:nvSpPr>
        <xdr:cNvPr id="86" name="テキスト ボックス 85"/>
        <xdr:cNvSpPr txBox="1"/>
      </xdr:nvSpPr>
      <xdr:spPr>
        <a:xfrm>
          <a:off x="3606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各課との綿密な査定の結果</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類似団体平均を下回る結果となった。今後も継続してさらなるコスト削減に努め、水準の適正化を図る。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18415</xdr:rowOff>
    </xdr:to>
    <xdr:cxnSp macro="">
      <xdr:nvCxnSpPr>
        <xdr:cNvPr id="121" name="直線コネクタ 120"/>
        <xdr:cNvCxnSpPr/>
      </xdr:nvCxnSpPr>
      <xdr:spPr>
        <a:xfrm>
          <a:off x="15671800" y="25730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132715</xdr:rowOff>
    </xdr:from>
    <xdr:to>
      <xdr:col>78</xdr:col>
      <xdr:colOff>69850</xdr:colOff>
      <xdr:row>15</xdr:row>
      <xdr:rowOff>1270</xdr:rowOff>
    </xdr:to>
    <xdr:cxnSp macro="">
      <xdr:nvCxnSpPr>
        <xdr:cNvPr id="124" name="直線コネクタ 123"/>
        <xdr:cNvCxnSpPr/>
      </xdr:nvCxnSpPr>
      <xdr:spPr>
        <a:xfrm>
          <a:off x="14782800" y="2533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132715</xdr:rowOff>
    </xdr:from>
    <xdr:to>
      <xdr:col>73</xdr:col>
      <xdr:colOff>180975</xdr:colOff>
      <xdr:row>14</xdr:row>
      <xdr:rowOff>138430</xdr:rowOff>
    </xdr:to>
    <xdr:cxnSp macro="">
      <xdr:nvCxnSpPr>
        <xdr:cNvPr id="127" name="直線コネクタ 126"/>
        <xdr:cNvCxnSpPr/>
      </xdr:nvCxnSpPr>
      <xdr:spPr>
        <a:xfrm flipV="1">
          <a:off x="13893800" y="2533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115570</xdr:rowOff>
    </xdr:from>
    <xdr:to>
      <xdr:col>69</xdr:col>
      <xdr:colOff>92075</xdr:colOff>
      <xdr:row>14</xdr:row>
      <xdr:rowOff>138430</xdr:rowOff>
    </xdr:to>
    <xdr:cxnSp macro="">
      <xdr:nvCxnSpPr>
        <xdr:cNvPr id="130" name="直線コネクタ 129"/>
        <xdr:cNvCxnSpPr/>
      </xdr:nvCxnSpPr>
      <xdr:spPr>
        <a:xfrm>
          <a:off x="13004800" y="2515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139065</xdr:rowOff>
    </xdr:from>
    <xdr:to>
      <xdr:col>82</xdr:col>
      <xdr:colOff>158750</xdr:colOff>
      <xdr:row>15</xdr:row>
      <xdr:rowOff>69215</xdr:rowOff>
    </xdr:to>
    <xdr:sp macro="" textlink="">
      <xdr:nvSpPr>
        <xdr:cNvPr id="140" name="楕円 139"/>
        <xdr:cNvSpPr/>
      </xdr:nvSpPr>
      <xdr:spPr>
        <a:xfrm>
          <a:off x="16459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155592</xdr:rowOff>
    </xdr:from>
    <xdr:ext cx="762000" cy="259045"/>
    <xdr:sp macro="" textlink="">
      <xdr:nvSpPr>
        <xdr:cNvPr id="141" name="物件費該当値テキスト"/>
        <xdr:cNvSpPr txBox="1"/>
      </xdr:nvSpPr>
      <xdr:spPr>
        <a:xfrm>
          <a:off x="16598900" y="238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2" name="楕円 141"/>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3" name="テキスト ボックス 142"/>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81915</xdr:rowOff>
    </xdr:from>
    <xdr:to>
      <xdr:col>74</xdr:col>
      <xdr:colOff>31750</xdr:colOff>
      <xdr:row>15</xdr:row>
      <xdr:rowOff>12065</xdr:rowOff>
    </xdr:to>
    <xdr:sp macro="" textlink="">
      <xdr:nvSpPr>
        <xdr:cNvPr id="144" name="楕円 143"/>
        <xdr:cNvSpPr/>
      </xdr:nvSpPr>
      <xdr:spPr>
        <a:xfrm>
          <a:off x="14732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22242</xdr:rowOff>
    </xdr:from>
    <xdr:ext cx="762000" cy="259045"/>
    <xdr:sp macro="" textlink="">
      <xdr:nvSpPr>
        <xdr:cNvPr id="145" name="テキスト ボックス 144"/>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87630</xdr:rowOff>
    </xdr:from>
    <xdr:to>
      <xdr:col>69</xdr:col>
      <xdr:colOff>142875</xdr:colOff>
      <xdr:row>15</xdr:row>
      <xdr:rowOff>17780</xdr:rowOff>
    </xdr:to>
    <xdr:sp macro="" textlink="">
      <xdr:nvSpPr>
        <xdr:cNvPr id="146" name="楕円 145"/>
        <xdr:cNvSpPr/>
      </xdr:nvSpPr>
      <xdr:spPr>
        <a:xfrm>
          <a:off x="13843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27957</xdr:rowOff>
    </xdr:from>
    <xdr:ext cx="762000" cy="259045"/>
    <xdr:sp macro="" textlink="">
      <xdr:nvSpPr>
        <xdr:cNvPr id="147" name="テキスト ボックス 146"/>
        <xdr:cNvSpPr txBox="1"/>
      </xdr:nvSpPr>
      <xdr:spPr>
        <a:xfrm>
          <a:off x="13512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64770</xdr:rowOff>
    </xdr:from>
    <xdr:to>
      <xdr:col>65</xdr:col>
      <xdr:colOff>53975</xdr:colOff>
      <xdr:row>14</xdr:row>
      <xdr:rowOff>166370</xdr:rowOff>
    </xdr:to>
    <xdr:sp macro="" textlink="">
      <xdr:nvSpPr>
        <xdr:cNvPr id="148" name="楕円 147"/>
        <xdr:cNvSpPr/>
      </xdr:nvSpPr>
      <xdr:spPr>
        <a:xfrm>
          <a:off x="12954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5097</xdr:rowOff>
    </xdr:from>
    <xdr:ext cx="762000" cy="259045"/>
    <xdr:sp macro="" textlink="">
      <xdr:nvSpPr>
        <xdr:cNvPr id="149" name="テキスト ボックス 148"/>
        <xdr:cNvSpPr txBox="1"/>
      </xdr:nvSpPr>
      <xdr:spPr>
        <a:xfrm>
          <a:off x="12623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近年、類似団体平均を下回っている状況が続いている。少子高齢化が進行すると共に人口減少も進行しているので、今後も適正な水準を保てるよう資格審査等の適正化に努める。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141288</xdr:rowOff>
    </xdr:to>
    <xdr:cxnSp macro="">
      <xdr:nvCxnSpPr>
        <xdr:cNvPr id="185" name="直線コネクタ 184"/>
        <xdr:cNvCxnSpPr/>
      </xdr:nvCxnSpPr>
      <xdr:spPr>
        <a:xfrm>
          <a:off x="3987800" y="9499600"/>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26988</xdr:rowOff>
    </xdr:from>
    <xdr:to>
      <xdr:col>19</xdr:col>
      <xdr:colOff>187325</xdr:colOff>
      <xdr:row>55</xdr:row>
      <xdr:rowOff>69850</xdr:rowOff>
    </xdr:to>
    <xdr:cxnSp macro="">
      <xdr:nvCxnSpPr>
        <xdr:cNvPr id="188" name="直線コネクタ 187"/>
        <xdr:cNvCxnSpPr/>
      </xdr:nvCxnSpPr>
      <xdr:spPr>
        <a:xfrm>
          <a:off x="3098800" y="94567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26988</xdr:rowOff>
    </xdr:from>
    <xdr:to>
      <xdr:col>15</xdr:col>
      <xdr:colOff>98425</xdr:colOff>
      <xdr:row>55</xdr:row>
      <xdr:rowOff>41275</xdr:rowOff>
    </xdr:to>
    <xdr:cxnSp macro="">
      <xdr:nvCxnSpPr>
        <xdr:cNvPr id="191" name="直線コネクタ 190"/>
        <xdr:cNvCxnSpPr/>
      </xdr:nvCxnSpPr>
      <xdr:spPr>
        <a:xfrm flipV="1">
          <a:off x="2209800" y="94567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41275</xdr:rowOff>
    </xdr:from>
    <xdr:to>
      <xdr:col>11</xdr:col>
      <xdr:colOff>9525</xdr:colOff>
      <xdr:row>55</xdr:row>
      <xdr:rowOff>41275</xdr:rowOff>
    </xdr:to>
    <xdr:cxnSp macro="">
      <xdr:nvCxnSpPr>
        <xdr:cNvPr id="194" name="直線コネクタ 193"/>
        <xdr:cNvCxnSpPr/>
      </xdr:nvCxnSpPr>
      <xdr:spPr>
        <a:xfrm>
          <a:off x="1320800" y="9471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90488</xdr:rowOff>
    </xdr:from>
    <xdr:to>
      <xdr:col>24</xdr:col>
      <xdr:colOff>76200</xdr:colOff>
      <xdr:row>56</xdr:row>
      <xdr:rowOff>20638</xdr:rowOff>
    </xdr:to>
    <xdr:sp macro="" textlink="">
      <xdr:nvSpPr>
        <xdr:cNvPr id="204" name="楕円 203"/>
        <xdr:cNvSpPr/>
      </xdr:nvSpPr>
      <xdr:spPr>
        <a:xfrm>
          <a:off x="47752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107015</xdr:rowOff>
    </xdr:from>
    <xdr:ext cx="762000" cy="259045"/>
    <xdr:sp macro="" textlink="">
      <xdr:nvSpPr>
        <xdr:cNvPr id="205" name="扶助費該当値テキスト"/>
        <xdr:cNvSpPr txBox="1"/>
      </xdr:nvSpPr>
      <xdr:spPr>
        <a:xfrm>
          <a:off x="4914900" y="936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147638</xdr:rowOff>
    </xdr:from>
    <xdr:to>
      <xdr:col>15</xdr:col>
      <xdr:colOff>149225</xdr:colOff>
      <xdr:row>55</xdr:row>
      <xdr:rowOff>77788</xdr:rowOff>
    </xdr:to>
    <xdr:sp macro="" textlink="">
      <xdr:nvSpPr>
        <xdr:cNvPr id="208" name="楕円 207"/>
        <xdr:cNvSpPr/>
      </xdr:nvSpPr>
      <xdr:spPr>
        <a:xfrm>
          <a:off x="3048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87965</xdr:rowOff>
    </xdr:from>
    <xdr:ext cx="762000" cy="259045"/>
    <xdr:sp macro="" textlink="">
      <xdr:nvSpPr>
        <xdr:cNvPr id="209" name="テキスト ボックス 208"/>
        <xdr:cNvSpPr txBox="1"/>
      </xdr:nvSpPr>
      <xdr:spPr>
        <a:xfrm>
          <a:off x="2717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161925</xdr:rowOff>
    </xdr:from>
    <xdr:to>
      <xdr:col>11</xdr:col>
      <xdr:colOff>60325</xdr:colOff>
      <xdr:row>55</xdr:row>
      <xdr:rowOff>92075</xdr:rowOff>
    </xdr:to>
    <xdr:sp macro="" textlink="">
      <xdr:nvSpPr>
        <xdr:cNvPr id="210" name="楕円 209"/>
        <xdr:cNvSpPr/>
      </xdr:nvSpPr>
      <xdr:spPr>
        <a:xfrm>
          <a:off x="2159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102252</xdr:rowOff>
    </xdr:from>
    <xdr:ext cx="762000" cy="259045"/>
    <xdr:sp macro="" textlink="">
      <xdr:nvSpPr>
        <xdr:cNvPr id="211" name="テキスト ボックス 210"/>
        <xdr:cNvSpPr txBox="1"/>
      </xdr:nvSpPr>
      <xdr:spPr>
        <a:xfrm>
          <a:off x="1828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2" name="楕円 211"/>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13" name="テキスト ボックス 212"/>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特別会計等への繰出金が影響し、類似団体平均を上回っている状況である。健全化に努める一方、厳しい財政状況ではあるが、一般会計の負担減につながるよう事務・事業の精査を行う。</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119380</xdr:rowOff>
    </xdr:to>
    <xdr:cxnSp macro="">
      <xdr:nvCxnSpPr>
        <xdr:cNvPr id="246" name="直線コネクタ 245"/>
        <xdr:cNvCxnSpPr/>
      </xdr:nvCxnSpPr>
      <xdr:spPr>
        <a:xfrm>
          <a:off x="15671800" y="99568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12700</xdr:rowOff>
    </xdr:to>
    <xdr:cxnSp macro="">
      <xdr:nvCxnSpPr>
        <xdr:cNvPr id="249" name="直線コネクタ 248"/>
        <xdr:cNvCxnSpPr/>
      </xdr:nvCxnSpPr>
      <xdr:spPr>
        <a:xfrm>
          <a:off x="14782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27940</xdr:rowOff>
    </xdr:to>
    <xdr:cxnSp macro="">
      <xdr:nvCxnSpPr>
        <xdr:cNvPr id="252" name="直線コネクタ 251"/>
        <xdr:cNvCxnSpPr/>
      </xdr:nvCxnSpPr>
      <xdr:spPr>
        <a:xfrm flipV="1">
          <a:off x="13893800" y="991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58</xdr:row>
      <xdr:rowOff>27940</xdr:rowOff>
    </xdr:to>
    <xdr:cxnSp macro="">
      <xdr:nvCxnSpPr>
        <xdr:cNvPr id="255" name="直線コネクタ 254"/>
        <xdr:cNvCxnSpPr/>
      </xdr:nvCxnSpPr>
      <xdr:spPr>
        <a:xfrm>
          <a:off x="13004800" y="9872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65" name="楕円 264"/>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66"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7" name="楕円 266"/>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68" name="テキスト ボックス 267"/>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9" name="楕円 268"/>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0" name="テキスト ボックス 269"/>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1" name="楕円 270"/>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2" name="テキスト ボックス 271"/>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3" name="楕円 272"/>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4" name="テキスト ボックス 27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近年、類似団体平均を上回る結果が続いている。一部事務組合へ対する負担金及び補助金などが要因となっている。今後も一部事務組合に対する負担金は増加傾向にあり、水道事業会計</a:t>
          </a:r>
          <a:r>
            <a:rPr kumimoji="1" lang="ja-JP" altLang="en-US" sz="1300">
              <a:solidFill>
                <a:schemeClr val="dk1"/>
              </a:solidFill>
              <a:effectLst/>
              <a:latin typeface="+mn-lt"/>
              <a:ea typeface="+mn-ea"/>
              <a:cs typeface="+mn-cs"/>
            </a:rPr>
            <a:t>への</a:t>
          </a:r>
          <a:r>
            <a:rPr kumimoji="1" lang="ja-JP" altLang="ja-JP" sz="1300">
              <a:solidFill>
                <a:schemeClr val="dk1"/>
              </a:solidFill>
              <a:effectLst/>
              <a:latin typeface="+mn-lt"/>
              <a:ea typeface="+mn-ea"/>
              <a:cs typeface="+mn-cs"/>
            </a:rPr>
            <a:t>繰出金も増加する</a:t>
          </a:r>
          <a:r>
            <a:rPr kumimoji="1" lang="ja-JP" altLang="en-US" sz="1300">
              <a:solidFill>
                <a:schemeClr val="dk1"/>
              </a:solidFill>
              <a:effectLst/>
              <a:latin typeface="+mn-lt"/>
              <a:ea typeface="+mn-ea"/>
              <a:cs typeface="+mn-cs"/>
            </a:rPr>
            <a:t>可能性があるので</a:t>
          </a:r>
          <a:r>
            <a:rPr kumimoji="1" lang="ja-JP" altLang="ja-JP" sz="1300">
              <a:solidFill>
                <a:schemeClr val="dk1"/>
              </a:solidFill>
              <a:effectLst/>
              <a:latin typeface="+mn-lt"/>
              <a:ea typeface="+mn-ea"/>
              <a:cs typeface="+mn-cs"/>
            </a:rPr>
            <a:t>、より一層健全化に努める必要がある。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49276</xdr:rowOff>
    </xdr:to>
    <xdr:cxnSp macro="">
      <xdr:nvCxnSpPr>
        <xdr:cNvPr id="304" name="直線コネクタ 303"/>
        <xdr:cNvCxnSpPr/>
      </xdr:nvCxnSpPr>
      <xdr:spPr>
        <a:xfrm>
          <a:off x="15671800" y="65323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17272</xdr:rowOff>
    </xdr:to>
    <xdr:cxnSp macro="">
      <xdr:nvCxnSpPr>
        <xdr:cNvPr id="307" name="直線コネクタ 306"/>
        <xdr:cNvCxnSpPr/>
      </xdr:nvCxnSpPr>
      <xdr:spPr>
        <a:xfrm>
          <a:off x="14782800" y="6472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129286</xdr:rowOff>
    </xdr:to>
    <xdr:cxnSp macro="">
      <xdr:nvCxnSpPr>
        <xdr:cNvPr id="310" name="直線コネクタ 309"/>
        <xdr:cNvCxnSpPr/>
      </xdr:nvCxnSpPr>
      <xdr:spPr>
        <a:xfrm>
          <a:off x="13893800" y="6445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147574</xdr:rowOff>
    </xdr:to>
    <xdr:cxnSp macro="">
      <xdr:nvCxnSpPr>
        <xdr:cNvPr id="313" name="直線コネクタ 312"/>
        <xdr:cNvCxnSpPr/>
      </xdr:nvCxnSpPr>
      <xdr:spPr>
        <a:xfrm flipV="1">
          <a:off x="13004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3" name="楕円 322"/>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4"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5" name="楕円 324"/>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6" name="テキスト ボックス 325"/>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7" name="楕円 326"/>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8" name="テキスト ボックス 327"/>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29" name="楕円 328"/>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0" name="テキスト ボックス 329"/>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1" name="楕円 330"/>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2" name="テキスト ボックス 331"/>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前</a:t>
          </a:r>
          <a:r>
            <a:rPr kumimoji="1" lang="ja-JP" altLang="ja-JP" sz="1300">
              <a:solidFill>
                <a:schemeClr val="dk1"/>
              </a:solidFill>
              <a:effectLst/>
              <a:latin typeface="+mn-lt"/>
              <a:ea typeface="+mn-ea"/>
              <a:cs typeface="+mn-cs"/>
            </a:rPr>
            <a:t>年度に引き続き類似団体平均を上回っている状況ではあるが、従前の数値と比べると適正な数値に近づいてきた。しかし、地方債及び公営企業債の負担は依然として</a:t>
          </a:r>
          <a:r>
            <a:rPr kumimoji="1" lang="ja-JP" altLang="en-US" sz="1300">
              <a:solidFill>
                <a:schemeClr val="dk1"/>
              </a:solidFill>
              <a:effectLst/>
              <a:latin typeface="+mn-lt"/>
              <a:ea typeface="+mn-ea"/>
              <a:cs typeface="+mn-cs"/>
            </a:rPr>
            <a:t>非常に重たいものとなっている</a:t>
          </a:r>
          <a:r>
            <a:rPr kumimoji="1" lang="ja-JP" altLang="ja-JP" sz="1300">
              <a:solidFill>
                <a:schemeClr val="dk1"/>
              </a:solidFill>
              <a:effectLst/>
              <a:latin typeface="+mn-lt"/>
              <a:ea typeface="+mn-ea"/>
              <a:cs typeface="+mn-cs"/>
            </a:rPr>
            <a:t>。今後も起債事業が見込まれているので、精査を行い、財政健全化に努める。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58420</xdr:rowOff>
    </xdr:to>
    <xdr:cxnSp macro="">
      <xdr:nvCxnSpPr>
        <xdr:cNvPr id="366" name="直線コネクタ 365"/>
        <xdr:cNvCxnSpPr/>
      </xdr:nvCxnSpPr>
      <xdr:spPr>
        <a:xfrm flipV="1">
          <a:off x="3987800" y="13042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76</xdr:row>
      <xdr:rowOff>58420</xdr:rowOff>
    </xdr:to>
    <xdr:cxnSp macro="">
      <xdr:nvCxnSpPr>
        <xdr:cNvPr id="369" name="直線コネクタ 368"/>
        <xdr:cNvCxnSpPr/>
      </xdr:nvCxnSpPr>
      <xdr:spPr>
        <a:xfrm>
          <a:off x="3098800" y="13075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77</xdr:row>
      <xdr:rowOff>43724</xdr:rowOff>
    </xdr:to>
    <xdr:cxnSp macro="">
      <xdr:nvCxnSpPr>
        <xdr:cNvPr id="372" name="直線コネクタ 371"/>
        <xdr:cNvCxnSpPr/>
      </xdr:nvCxnSpPr>
      <xdr:spPr>
        <a:xfrm flipV="1">
          <a:off x="2209800" y="13075557"/>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43724</xdr:rowOff>
    </xdr:from>
    <xdr:to>
      <xdr:col>11</xdr:col>
      <xdr:colOff>9525</xdr:colOff>
      <xdr:row>77</xdr:row>
      <xdr:rowOff>63319</xdr:rowOff>
    </xdr:to>
    <xdr:cxnSp macro="">
      <xdr:nvCxnSpPr>
        <xdr:cNvPr id="375" name="直線コネクタ 374"/>
        <xdr:cNvCxnSpPr/>
      </xdr:nvCxnSpPr>
      <xdr:spPr>
        <a:xfrm flipV="1">
          <a:off x="1320800" y="132453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5" name="楕円 384"/>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105427</xdr:rowOff>
    </xdr:from>
    <xdr:ext cx="762000" cy="259045"/>
    <xdr:sp macro="" textlink="">
      <xdr:nvSpPr>
        <xdr:cNvPr id="386" name="公債費該当値テキスト"/>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7" name="楕円 386"/>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88" name="テキスト ボックス 387"/>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166007</xdr:rowOff>
    </xdr:from>
    <xdr:to>
      <xdr:col>15</xdr:col>
      <xdr:colOff>149225</xdr:colOff>
      <xdr:row>76</xdr:row>
      <xdr:rowOff>96157</xdr:rowOff>
    </xdr:to>
    <xdr:sp macro="" textlink="">
      <xdr:nvSpPr>
        <xdr:cNvPr id="389" name="楕円 388"/>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80934</xdr:rowOff>
    </xdr:from>
    <xdr:ext cx="762000" cy="259045"/>
    <xdr:sp macro="" textlink="">
      <xdr:nvSpPr>
        <xdr:cNvPr id="390" name="テキスト ボックス 389"/>
        <xdr:cNvSpPr txBox="1"/>
      </xdr:nvSpPr>
      <xdr:spPr>
        <a:xfrm>
          <a:off x="27178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164374</xdr:rowOff>
    </xdr:from>
    <xdr:to>
      <xdr:col>11</xdr:col>
      <xdr:colOff>60325</xdr:colOff>
      <xdr:row>77</xdr:row>
      <xdr:rowOff>94524</xdr:rowOff>
    </xdr:to>
    <xdr:sp macro="" textlink="">
      <xdr:nvSpPr>
        <xdr:cNvPr id="391" name="楕円 390"/>
        <xdr:cNvSpPr/>
      </xdr:nvSpPr>
      <xdr:spPr>
        <a:xfrm>
          <a:off x="2159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79301</xdr:rowOff>
    </xdr:from>
    <xdr:ext cx="762000" cy="259045"/>
    <xdr:sp macro="" textlink="">
      <xdr:nvSpPr>
        <xdr:cNvPr id="392" name="テキスト ボックス 391"/>
        <xdr:cNvSpPr txBox="1"/>
      </xdr:nvSpPr>
      <xdr:spPr>
        <a:xfrm>
          <a:off x="18288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12519</xdr:rowOff>
    </xdr:from>
    <xdr:to>
      <xdr:col>6</xdr:col>
      <xdr:colOff>171450</xdr:colOff>
      <xdr:row>77</xdr:row>
      <xdr:rowOff>114119</xdr:rowOff>
    </xdr:to>
    <xdr:sp macro="" textlink="">
      <xdr:nvSpPr>
        <xdr:cNvPr id="393" name="楕円 392"/>
        <xdr:cNvSpPr/>
      </xdr:nvSpPr>
      <xdr:spPr>
        <a:xfrm>
          <a:off x="1270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98896</xdr:rowOff>
    </xdr:from>
    <xdr:ext cx="762000" cy="259045"/>
    <xdr:sp macro="" textlink="">
      <xdr:nvSpPr>
        <xdr:cNvPr id="394" name="テキスト ボックス 393"/>
        <xdr:cNvSpPr txBox="1"/>
      </xdr:nvSpPr>
      <xdr:spPr>
        <a:xfrm>
          <a:off x="939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昨年度比</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ポイント悪化し、依然として類似団体平均を上回る結果となった。今後も経常経費の削減に努め、類似団体平均を下回る水準で町財政を運営できるよう努める。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39370</xdr:rowOff>
    </xdr:to>
    <xdr:cxnSp macro="">
      <xdr:nvCxnSpPr>
        <xdr:cNvPr id="427" name="直線コネクタ 426"/>
        <xdr:cNvCxnSpPr/>
      </xdr:nvCxnSpPr>
      <xdr:spPr>
        <a:xfrm>
          <a:off x="15671800" y="134772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78</xdr:row>
      <xdr:rowOff>104139</xdr:rowOff>
    </xdr:to>
    <xdr:cxnSp macro="">
      <xdr:nvCxnSpPr>
        <xdr:cNvPr id="430" name="直線コネクタ 429"/>
        <xdr:cNvCxnSpPr/>
      </xdr:nvCxnSpPr>
      <xdr:spPr>
        <a:xfrm>
          <a:off x="14782800" y="133972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77470</xdr:rowOff>
    </xdr:to>
    <xdr:cxnSp macro="">
      <xdr:nvCxnSpPr>
        <xdr:cNvPr id="433" name="直線コネクタ 432"/>
        <xdr:cNvCxnSpPr/>
      </xdr:nvCxnSpPr>
      <xdr:spPr>
        <a:xfrm flipV="1">
          <a:off x="13893800" y="133972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77470</xdr:rowOff>
    </xdr:to>
    <xdr:cxnSp macro="">
      <xdr:nvCxnSpPr>
        <xdr:cNvPr id="436" name="直線コネクタ 435"/>
        <xdr:cNvCxnSpPr/>
      </xdr:nvCxnSpPr>
      <xdr:spPr>
        <a:xfrm>
          <a:off x="13004800" y="13423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160020</xdr:rowOff>
    </xdr:from>
    <xdr:to>
      <xdr:col>82</xdr:col>
      <xdr:colOff>158750</xdr:colOff>
      <xdr:row>79</xdr:row>
      <xdr:rowOff>90170</xdr:rowOff>
    </xdr:to>
    <xdr:sp macro="" textlink="">
      <xdr:nvSpPr>
        <xdr:cNvPr id="446" name="楕円 445"/>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132097</xdr:rowOff>
    </xdr:from>
    <xdr:ext cx="762000" cy="259045"/>
    <xdr:sp macro="" textlink="">
      <xdr:nvSpPr>
        <xdr:cNvPr id="447"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8" name="楕円 447"/>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9" name="テキスト ボックス 448"/>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50" name="楕円 449"/>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59707</xdr:rowOff>
    </xdr:from>
    <xdr:ext cx="762000" cy="259045"/>
    <xdr:sp macro="" textlink="">
      <xdr:nvSpPr>
        <xdr:cNvPr id="451" name="テキスト ボックス 450"/>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26670</xdr:rowOff>
    </xdr:from>
    <xdr:to>
      <xdr:col>69</xdr:col>
      <xdr:colOff>142875</xdr:colOff>
      <xdr:row>78</xdr:row>
      <xdr:rowOff>128270</xdr:rowOff>
    </xdr:to>
    <xdr:sp macro="" textlink="">
      <xdr:nvSpPr>
        <xdr:cNvPr id="452" name="楕円 451"/>
        <xdr:cNvSpPr/>
      </xdr:nvSpPr>
      <xdr:spPr>
        <a:xfrm>
          <a:off x="13843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113047</xdr:rowOff>
    </xdr:from>
    <xdr:ext cx="762000" cy="259045"/>
    <xdr:sp macro="" textlink="">
      <xdr:nvSpPr>
        <xdr:cNvPr id="453" name="テキスト ボックス 452"/>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4" name="楕円 453"/>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5" name="テキスト ボックス 454"/>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97290</xdr:rowOff>
    </xdr:from>
    <xdr:to>
      <xdr:col>29</xdr:col>
      <xdr:colOff>127000</xdr:colOff>
      <xdr:row>14</xdr:row>
      <xdr:rowOff>135359</xdr:rowOff>
    </xdr:to>
    <xdr:cxnSp macro="">
      <xdr:nvCxnSpPr>
        <xdr:cNvPr id="50" name="直線コネクタ 49"/>
        <xdr:cNvCxnSpPr/>
      </xdr:nvCxnSpPr>
      <xdr:spPr bwMode="auto">
        <a:xfrm flipV="1">
          <a:off x="5003800" y="2545215"/>
          <a:ext cx="647700" cy="3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135359</xdr:rowOff>
    </xdr:from>
    <xdr:to>
      <xdr:col>26</xdr:col>
      <xdr:colOff>50800</xdr:colOff>
      <xdr:row>14</xdr:row>
      <xdr:rowOff>167813</xdr:rowOff>
    </xdr:to>
    <xdr:cxnSp macro="">
      <xdr:nvCxnSpPr>
        <xdr:cNvPr id="53" name="直線コネクタ 52"/>
        <xdr:cNvCxnSpPr/>
      </xdr:nvCxnSpPr>
      <xdr:spPr bwMode="auto">
        <a:xfrm flipV="1">
          <a:off x="4305300" y="2583284"/>
          <a:ext cx="698500" cy="32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165306</xdr:rowOff>
    </xdr:from>
    <xdr:to>
      <xdr:col>22</xdr:col>
      <xdr:colOff>114300</xdr:colOff>
      <xdr:row>14</xdr:row>
      <xdr:rowOff>167813</xdr:rowOff>
    </xdr:to>
    <xdr:cxnSp macro="">
      <xdr:nvCxnSpPr>
        <xdr:cNvPr id="56" name="直線コネクタ 55"/>
        <xdr:cNvCxnSpPr/>
      </xdr:nvCxnSpPr>
      <xdr:spPr bwMode="auto">
        <a:xfrm>
          <a:off x="3606800" y="2613231"/>
          <a:ext cx="698500" cy="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165306</xdr:rowOff>
    </xdr:from>
    <xdr:to>
      <xdr:col>18</xdr:col>
      <xdr:colOff>177800</xdr:colOff>
      <xdr:row>15</xdr:row>
      <xdr:rowOff>8357</xdr:rowOff>
    </xdr:to>
    <xdr:cxnSp macro="">
      <xdr:nvCxnSpPr>
        <xdr:cNvPr id="59" name="直線コネクタ 58"/>
        <xdr:cNvCxnSpPr/>
      </xdr:nvCxnSpPr>
      <xdr:spPr bwMode="auto">
        <a:xfrm flipV="1">
          <a:off x="2908300" y="2613231"/>
          <a:ext cx="698500" cy="1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46490</xdr:rowOff>
    </xdr:from>
    <xdr:to>
      <xdr:col>29</xdr:col>
      <xdr:colOff>177800</xdr:colOff>
      <xdr:row>14</xdr:row>
      <xdr:rowOff>148090</xdr:rowOff>
    </xdr:to>
    <xdr:sp macro="" textlink="">
      <xdr:nvSpPr>
        <xdr:cNvPr id="69" name="楕円 68"/>
        <xdr:cNvSpPr/>
      </xdr:nvSpPr>
      <xdr:spPr bwMode="auto">
        <a:xfrm>
          <a:off x="5600700" y="249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63017</xdr:rowOff>
    </xdr:from>
    <xdr:ext cx="762000" cy="259045"/>
    <xdr:sp macro="" textlink="">
      <xdr:nvSpPr>
        <xdr:cNvPr id="70" name="人口1人当たり決算額の推移該当値テキスト130"/>
        <xdr:cNvSpPr txBox="1"/>
      </xdr:nvSpPr>
      <xdr:spPr>
        <a:xfrm>
          <a:off x="5740400" y="233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84559</xdr:rowOff>
    </xdr:from>
    <xdr:to>
      <xdr:col>26</xdr:col>
      <xdr:colOff>101600</xdr:colOff>
      <xdr:row>15</xdr:row>
      <xdr:rowOff>14709</xdr:rowOff>
    </xdr:to>
    <xdr:sp macro="" textlink="">
      <xdr:nvSpPr>
        <xdr:cNvPr id="71" name="楕円 70"/>
        <xdr:cNvSpPr/>
      </xdr:nvSpPr>
      <xdr:spPr bwMode="auto">
        <a:xfrm>
          <a:off x="4953000" y="253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24886</xdr:rowOff>
    </xdr:from>
    <xdr:ext cx="736600" cy="259045"/>
    <xdr:sp macro="" textlink="">
      <xdr:nvSpPr>
        <xdr:cNvPr id="72" name="テキスト ボックス 71"/>
        <xdr:cNvSpPr txBox="1"/>
      </xdr:nvSpPr>
      <xdr:spPr>
        <a:xfrm>
          <a:off x="4622800" y="2301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117013</xdr:rowOff>
    </xdr:from>
    <xdr:to>
      <xdr:col>22</xdr:col>
      <xdr:colOff>165100</xdr:colOff>
      <xdr:row>15</xdr:row>
      <xdr:rowOff>47163</xdr:rowOff>
    </xdr:to>
    <xdr:sp macro="" textlink="">
      <xdr:nvSpPr>
        <xdr:cNvPr id="73" name="楕円 72"/>
        <xdr:cNvSpPr/>
      </xdr:nvSpPr>
      <xdr:spPr bwMode="auto">
        <a:xfrm>
          <a:off x="4254500" y="2564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57340</xdr:rowOff>
    </xdr:from>
    <xdr:ext cx="762000" cy="259045"/>
    <xdr:sp macro="" textlink="">
      <xdr:nvSpPr>
        <xdr:cNvPr id="74" name="テキスト ボックス 73"/>
        <xdr:cNvSpPr txBox="1"/>
      </xdr:nvSpPr>
      <xdr:spPr>
        <a:xfrm>
          <a:off x="3924300" y="233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114506</xdr:rowOff>
    </xdr:from>
    <xdr:to>
      <xdr:col>19</xdr:col>
      <xdr:colOff>38100</xdr:colOff>
      <xdr:row>15</xdr:row>
      <xdr:rowOff>44656</xdr:rowOff>
    </xdr:to>
    <xdr:sp macro="" textlink="">
      <xdr:nvSpPr>
        <xdr:cNvPr id="75" name="楕円 74"/>
        <xdr:cNvSpPr/>
      </xdr:nvSpPr>
      <xdr:spPr bwMode="auto">
        <a:xfrm>
          <a:off x="3556000" y="256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54833</xdr:rowOff>
    </xdr:from>
    <xdr:ext cx="762000" cy="259045"/>
    <xdr:sp macro="" textlink="">
      <xdr:nvSpPr>
        <xdr:cNvPr id="76" name="テキスト ボックス 75"/>
        <xdr:cNvSpPr txBox="1"/>
      </xdr:nvSpPr>
      <xdr:spPr>
        <a:xfrm>
          <a:off x="3225800" y="233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129007</xdr:rowOff>
    </xdr:from>
    <xdr:to>
      <xdr:col>15</xdr:col>
      <xdr:colOff>101600</xdr:colOff>
      <xdr:row>15</xdr:row>
      <xdr:rowOff>59157</xdr:rowOff>
    </xdr:to>
    <xdr:sp macro="" textlink="">
      <xdr:nvSpPr>
        <xdr:cNvPr id="77" name="楕円 76"/>
        <xdr:cNvSpPr/>
      </xdr:nvSpPr>
      <xdr:spPr bwMode="auto">
        <a:xfrm>
          <a:off x="2857500" y="257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69334</xdr:rowOff>
    </xdr:from>
    <xdr:ext cx="762000" cy="259045"/>
    <xdr:sp macro="" textlink="">
      <xdr:nvSpPr>
        <xdr:cNvPr id="78" name="テキスト ボックス 77"/>
        <xdr:cNvSpPr txBox="1"/>
      </xdr:nvSpPr>
      <xdr:spPr>
        <a:xfrm>
          <a:off x="2527300" y="234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297002</xdr:rowOff>
    </xdr:from>
    <xdr:to>
      <xdr:col>29</xdr:col>
      <xdr:colOff>127000</xdr:colOff>
      <xdr:row>34</xdr:row>
      <xdr:rowOff>300965</xdr:rowOff>
    </xdr:to>
    <xdr:cxnSp macro="">
      <xdr:nvCxnSpPr>
        <xdr:cNvPr id="112" name="直線コネクタ 111"/>
        <xdr:cNvCxnSpPr/>
      </xdr:nvCxnSpPr>
      <xdr:spPr bwMode="auto">
        <a:xfrm flipV="1">
          <a:off x="5003800" y="6564452"/>
          <a:ext cx="647700" cy="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300965</xdr:rowOff>
    </xdr:from>
    <xdr:to>
      <xdr:col>26</xdr:col>
      <xdr:colOff>50800</xdr:colOff>
      <xdr:row>35</xdr:row>
      <xdr:rowOff>4890</xdr:rowOff>
    </xdr:to>
    <xdr:cxnSp macro="">
      <xdr:nvCxnSpPr>
        <xdr:cNvPr id="115" name="直線コネクタ 114"/>
        <xdr:cNvCxnSpPr/>
      </xdr:nvCxnSpPr>
      <xdr:spPr bwMode="auto">
        <a:xfrm flipV="1">
          <a:off x="4305300" y="6568415"/>
          <a:ext cx="698500" cy="4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251187</xdr:rowOff>
    </xdr:from>
    <xdr:to>
      <xdr:col>22</xdr:col>
      <xdr:colOff>114300</xdr:colOff>
      <xdr:row>35</xdr:row>
      <xdr:rowOff>4890</xdr:rowOff>
    </xdr:to>
    <xdr:cxnSp macro="">
      <xdr:nvCxnSpPr>
        <xdr:cNvPr id="118" name="直線コネクタ 117"/>
        <xdr:cNvCxnSpPr/>
      </xdr:nvCxnSpPr>
      <xdr:spPr bwMode="auto">
        <a:xfrm>
          <a:off x="3606800" y="6518637"/>
          <a:ext cx="698500" cy="96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134906</xdr:rowOff>
    </xdr:from>
    <xdr:to>
      <xdr:col>18</xdr:col>
      <xdr:colOff>177800</xdr:colOff>
      <xdr:row>34</xdr:row>
      <xdr:rowOff>251187</xdr:rowOff>
    </xdr:to>
    <xdr:cxnSp macro="">
      <xdr:nvCxnSpPr>
        <xdr:cNvPr id="121" name="直線コネクタ 120"/>
        <xdr:cNvCxnSpPr/>
      </xdr:nvCxnSpPr>
      <xdr:spPr bwMode="auto">
        <a:xfrm>
          <a:off x="2908300" y="6402356"/>
          <a:ext cx="698500" cy="11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246202</xdr:rowOff>
    </xdr:from>
    <xdr:to>
      <xdr:col>29</xdr:col>
      <xdr:colOff>177800</xdr:colOff>
      <xdr:row>35</xdr:row>
      <xdr:rowOff>4902</xdr:rowOff>
    </xdr:to>
    <xdr:sp macro="" textlink="">
      <xdr:nvSpPr>
        <xdr:cNvPr id="131" name="楕円 130"/>
        <xdr:cNvSpPr/>
      </xdr:nvSpPr>
      <xdr:spPr bwMode="auto">
        <a:xfrm>
          <a:off x="5600700" y="651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91279</xdr:rowOff>
    </xdr:from>
    <xdr:ext cx="762000" cy="259045"/>
    <xdr:sp macro="" textlink="">
      <xdr:nvSpPr>
        <xdr:cNvPr id="132" name="人口1人当たり決算額の推移該当値テキスト445"/>
        <xdr:cNvSpPr txBox="1"/>
      </xdr:nvSpPr>
      <xdr:spPr>
        <a:xfrm>
          <a:off x="5740400" y="63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250165</xdr:rowOff>
    </xdr:from>
    <xdr:to>
      <xdr:col>26</xdr:col>
      <xdr:colOff>101600</xdr:colOff>
      <xdr:row>35</xdr:row>
      <xdr:rowOff>8865</xdr:rowOff>
    </xdr:to>
    <xdr:sp macro="" textlink="">
      <xdr:nvSpPr>
        <xdr:cNvPr id="133" name="楕円 132"/>
        <xdr:cNvSpPr/>
      </xdr:nvSpPr>
      <xdr:spPr bwMode="auto">
        <a:xfrm>
          <a:off x="4953000" y="6517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19042</xdr:rowOff>
    </xdr:from>
    <xdr:ext cx="736600" cy="259045"/>
    <xdr:sp macro="" textlink="">
      <xdr:nvSpPr>
        <xdr:cNvPr id="134" name="テキスト ボックス 133"/>
        <xdr:cNvSpPr txBox="1"/>
      </xdr:nvSpPr>
      <xdr:spPr>
        <a:xfrm>
          <a:off x="4622800" y="628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296990</xdr:rowOff>
    </xdr:from>
    <xdr:to>
      <xdr:col>22</xdr:col>
      <xdr:colOff>165100</xdr:colOff>
      <xdr:row>35</xdr:row>
      <xdr:rowOff>55690</xdr:rowOff>
    </xdr:to>
    <xdr:sp macro="" textlink="">
      <xdr:nvSpPr>
        <xdr:cNvPr id="135" name="楕円 134"/>
        <xdr:cNvSpPr/>
      </xdr:nvSpPr>
      <xdr:spPr bwMode="auto">
        <a:xfrm>
          <a:off x="4254500" y="656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65867</xdr:rowOff>
    </xdr:from>
    <xdr:ext cx="762000" cy="259045"/>
    <xdr:sp macro="" textlink="">
      <xdr:nvSpPr>
        <xdr:cNvPr id="136" name="テキスト ボックス 135"/>
        <xdr:cNvSpPr txBox="1"/>
      </xdr:nvSpPr>
      <xdr:spPr>
        <a:xfrm>
          <a:off x="3924300" y="63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200387</xdr:rowOff>
    </xdr:from>
    <xdr:to>
      <xdr:col>19</xdr:col>
      <xdr:colOff>38100</xdr:colOff>
      <xdr:row>34</xdr:row>
      <xdr:rowOff>301987</xdr:rowOff>
    </xdr:to>
    <xdr:sp macro="" textlink="">
      <xdr:nvSpPr>
        <xdr:cNvPr id="137" name="楕円 136"/>
        <xdr:cNvSpPr/>
      </xdr:nvSpPr>
      <xdr:spPr bwMode="auto">
        <a:xfrm>
          <a:off x="3556000" y="646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312164</xdr:rowOff>
    </xdr:from>
    <xdr:ext cx="762000" cy="259045"/>
    <xdr:sp macro="" textlink="">
      <xdr:nvSpPr>
        <xdr:cNvPr id="138" name="テキスト ボックス 137"/>
        <xdr:cNvSpPr txBox="1"/>
      </xdr:nvSpPr>
      <xdr:spPr>
        <a:xfrm>
          <a:off x="3225800" y="623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84106</xdr:rowOff>
    </xdr:from>
    <xdr:to>
      <xdr:col>15</xdr:col>
      <xdr:colOff>101600</xdr:colOff>
      <xdr:row>34</xdr:row>
      <xdr:rowOff>185706</xdr:rowOff>
    </xdr:to>
    <xdr:sp macro="" textlink="">
      <xdr:nvSpPr>
        <xdr:cNvPr id="139" name="楕円 138"/>
        <xdr:cNvSpPr/>
      </xdr:nvSpPr>
      <xdr:spPr bwMode="auto">
        <a:xfrm>
          <a:off x="2857500" y="635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195883</xdr:rowOff>
    </xdr:from>
    <xdr:ext cx="762000" cy="259045"/>
    <xdr:sp macro="" textlink="">
      <xdr:nvSpPr>
        <xdr:cNvPr id="140" name="テキスト ボックス 139"/>
        <xdr:cNvSpPr txBox="1"/>
      </xdr:nvSpPr>
      <xdr:spPr>
        <a:xfrm>
          <a:off x="2527300" y="61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5,608
5,580
61.99
4,305,828
3,924,160
303,497
2,549,271
4,380,489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169962</xdr:rowOff>
    </xdr:from>
    <xdr:to>
      <xdr:col>24</xdr:col>
      <xdr:colOff>63500</xdr:colOff>
      <xdr:row>35</xdr:row>
      <xdr:rowOff>54770</xdr:rowOff>
    </xdr:to>
    <xdr:cxnSp macro="">
      <xdr:nvCxnSpPr>
        <xdr:cNvPr id="63" name="直線コネクタ 62"/>
        <xdr:cNvCxnSpPr/>
      </xdr:nvCxnSpPr>
      <xdr:spPr>
        <a:xfrm flipV="1">
          <a:off x="3797300" y="5999262"/>
          <a:ext cx="838200" cy="5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6165</xdr:rowOff>
    </xdr:from>
    <xdr:to>
      <xdr:col>19</xdr:col>
      <xdr:colOff>177800</xdr:colOff>
      <xdr:row>35</xdr:row>
      <xdr:rowOff>54770</xdr:rowOff>
    </xdr:to>
    <xdr:cxnSp macro="">
      <xdr:nvCxnSpPr>
        <xdr:cNvPr id="66" name="直線コネクタ 65"/>
        <xdr:cNvCxnSpPr/>
      </xdr:nvCxnSpPr>
      <xdr:spPr>
        <a:xfrm>
          <a:off x="2908300" y="6006915"/>
          <a:ext cx="8890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6165</xdr:rowOff>
    </xdr:from>
    <xdr:to>
      <xdr:col>15</xdr:col>
      <xdr:colOff>50800</xdr:colOff>
      <xdr:row>35</xdr:row>
      <xdr:rowOff>8092</xdr:rowOff>
    </xdr:to>
    <xdr:cxnSp macro="">
      <xdr:nvCxnSpPr>
        <xdr:cNvPr id="69" name="直線コネクタ 68"/>
        <xdr:cNvCxnSpPr/>
      </xdr:nvCxnSpPr>
      <xdr:spPr>
        <a:xfrm flipV="1">
          <a:off x="2019300" y="6006915"/>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8092</xdr:rowOff>
    </xdr:from>
    <xdr:to>
      <xdr:col>10</xdr:col>
      <xdr:colOff>114300</xdr:colOff>
      <xdr:row>35</xdr:row>
      <xdr:rowOff>48151</xdr:rowOff>
    </xdr:to>
    <xdr:cxnSp macro="">
      <xdr:nvCxnSpPr>
        <xdr:cNvPr id="72" name="直線コネクタ 71"/>
        <xdr:cNvCxnSpPr/>
      </xdr:nvCxnSpPr>
      <xdr:spPr>
        <a:xfrm flipV="1">
          <a:off x="1130300" y="6008842"/>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119162</xdr:rowOff>
    </xdr:from>
    <xdr:to>
      <xdr:col>24</xdr:col>
      <xdr:colOff>114300</xdr:colOff>
      <xdr:row>35</xdr:row>
      <xdr:rowOff>49312</xdr:rowOff>
    </xdr:to>
    <xdr:sp macro="" textlink="">
      <xdr:nvSpPr>
        <xdr:cNvPr id="82" name="楕円 81"/>
        <xdr:cNvSpPr/>
      </xdr:nvSpPr>
      <xdr:spPr>
        <a:xfrm>
          <a:off x="4584700" y="59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142039</xdr:rowOff>
    </xdr:from>
    <xdr:ext cx="599010" cy="259045"/>
    <xdr:sp macro="" textlink="">
      <xdr:nvSpPr>
        <xdr:cNvPr id="83" name="人件費該当値テキスト"/>
        <xdr:cNvSpPr txBox="1"/>
      </xdr:nvSpPr>
      <xdr:spPr>
        <a:xfrm>
          <a:off x="4686300" y="579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3970</xdr:rowOff>
    </xdr:from>
    <xdr:to>
      <xdr:col>20</xdr:col>
      <xdr:colOff>38100</xdr:colOff>
      <xdr:row>35</xdr:row>
      <xdr:rowOff>105570</xdr:rowOff>
    </xdr:to>
    <xdr:sp macro="" textlink="">
      <xdr:nvSpPr>
        <xdr:cNvPr id="84" name="楕円 83"/>
        <xdr:cNvSpPr/>
      </xdr:nvSpPr>
      <xdr:spPr>
        <a:xfrm>
          <a:off x="3746500" y="60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122097</xdr:rowOff>
    </xdr:from>
    <xdr:ext cx="599010" cy="259045"/>
    <xdr:sp macro="" textlink="">
      <xdr:nvSpPr>
        <xdr:cNvPr id="85" name="テキスト ボックス 84"/>
        <xdr:cNvSpPr txBox="1"/>
      </xdr:nvSpPr>
      <xdr:spPr>
        <a:xfrm>
          <a:off x="3497795" y="57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126815</xdr:rowOff>
    </xdr:from>
    <xdr:to>
      <xdr:col>15</xdr:col>
      <xdr:colOff>101600</xdr:colOff>
      <xdr:row>35</xdr:row>
      <xdr:rowOff>56965</xdr:rowOff>
    </xdr:to>
    <xdr:sp macro="" textlink="">
      <xdr:nvSpPr>
        <xdr:cNvPr id="86" name="楕円 85"/>
        <xdr:cNvSpPr/>
      </xdr:nvSpPr>
      <xdr:spPr>
        <a:xfrm>
          <a:off x="2857500" y="59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73492</xdr:rowOff>
    </xdr:from>
    <xdr:ext cx="599010" cy="259045"/>
    <xdr:sp macro="" textlink="">
      <xdr:nvSpPr>
        <xdr:cNvPr id="87" name="テキスト ボックス 86"/>
        <xdr:cNvSpPr txBox="1"/>
      </xdr:nvSpPr>
      <xdr:spPr>
        <a:xfrm>
          <a:off x="2608795" y="57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128742</xdr:rowOff>
    </xdr:from>
    <xdr:to>
      <xdr:col>10</xdr:col>
      <xdr:colOff>165100</xdr:colOff>
      <xdr:row>35</xdr:row>
      <xdr:rowOff>58892</xdr:rowOff>
    </xdr:to>
    <xdr:sp macro="" textlink="">
      <xdr:nvSpPr>
        <xdr:cNvPr id="88" name="楕円 87"/>
        <xdr:cNvSpPr/>
      </xdr:nvSpPr>
      <xdr:spPr>
        <a:xfrm>
          <a:off x="1968500" y="5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75419</xdr:rowOff>
    </xdr:from>
    <xdr:ext cx="599010" cy="259045"/>
    <xdr:sp macro="" textlink="">
      <xdr:nvSpPr>
        <xdr:cNvPr id="89" name="テキスト ボックス 88"/>
        <xdr:cNvSpPr txBox="1"/>
      </xdr:nvSpPr>
      <xdr:spPr>
        <a:xfrm>
          <a:off x="1719795" y="573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168801</xdr:rowOff>
    </xdr:from>
    <xdr:to>
      <xdr:col>6</xdr:col>
      <xdr:colOff>38100</xdr:colOff>
      <xdr:row>35</xdr:row>
      <xdr:rowOff>98951</xdr:rowOff>
    </xdr:to>
    <xdr:sp macro="" textlink="">
      <xdr:nvSpPr>
        <xdr:cNvPr id="90" name="楕円 89"/>
        <xdr:cNvSpPr/>
      </xdr:nvSpPr>
      <xdr:spPr>
        <a:xfrm>
          <a:off x="1079500" y="59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115478</xdr:rowOff>
    </xdr:from>
    <xdr:ext cx="599010" cy="259045"/>
    <xdr:sp macro="" textlink="">
      <xdr:nvSpPr>
        <xdr:cNvPr id="91" name="テキスト ボックス 90"/>
        <xdr:cNvSpPr txBox="1"/>
      </xdr:nvSpPr>
      <xdr:spPr>
        <a:xfrm>
          <a:off x="830795" y="577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161413</xdr:rowOff>
    </xdr:from>
    <xdr:to>
      <xdr:col>24</xdr:col>
      <xdr:colOff>63500</xdr:colOff>
      <xdr:row>56</xdr:row>
      <xdr:rowOff>20417</xdr:rowOff>
    </xdr:to>
    <xdr:cxnSp macro="">
      <xdr:nvCxnSpPr>
        <xdr:cNvPr id="118" name="直線コネクタ 117"/>
        <xdr:cNvCxnSpPr/>
      </xdr:nvCxnSpPr>
      <xdr:spPr>
        <a:xfrm flipV="1">
          <a:off x="3797300" y="9591163"/>
          <a:ext cx="838200" cy="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20417</xdr:rowOff>
    </xdr:from>
    <xdr:to>
      <xdr:col>19</xdr:col>
      <xdr:colOff>177800</xdr:colOff>
      <xdr:row>56</xdr:row>
      <xdr:rowOff>33341</xdr:rowOff>
    </xdr:to>
    <xdr:cxnSp macro="">
      <xdr:nvCxnSpPr>
        <xdr:cNvPr id="121" name="直線コネクタ 120"/>
        <xdr:cNvCxnSpPr/>
      </xdr:nvCxnSpPr>
      <xdr:spPr>
        <a:xfrm flipV="1">
          <a:off x="2908300" y="9621617"/>
          <a:ext cx="889000" cy="1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33341</xdr:rowOff>
    </xdr:from>
    <xdr:to>
      <xdr:col>15</xdr:col>
      <xdr:colOff>50800</xdr:colOff>
      <xdr:row>56</xdr:row>
      <xdr:rowOff>53161</xdr:rowOff>
    </xdr:to>
    <xdr:cxnSp macro="">
      <xdr:nvCxnSpPr>
        <xdr:cNvPr id="124" name="直線コネクタ 123"/>
        <xdr:cNvCxnSpPr/>
      </xdr:nvCxnSpPr>
      <xdr:spPr>
        <a:xfrm flipV="1">
          <a:off x="2019300" y="9634541"/>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53161</xdr:rowOff>
    </xdr:from>
    <xdr:to>
      <xdr:col>10</xdr:col>
      <xdr:colOff>114300</xdr:colOff>
      <xdr:row>56</xdr:row>
      <xdr:rowOff>127826</xdr:rowOff>
    </xdr:to>
    <xdr:cxnSp macro="">
      <xdr:nvCxnSpPr>
        <xdr:cNvPr id="127" name="直線コネクタ 126"/>
        <xdr:cNvCxnSpPr/>
      </xdr:nvCxnSpPr>
      <xdr:spPr>
        <a:xfrm flipV="1">
          <a:off x="1130300" y="9654361"/>
          <a:ext cx="889000" cy="7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110613</xdr:rowOff>
    </xdr:from>
    <xdr:to>
      <xdr:col>24</xdr:col>
      <xdr:colOff>114300</xdr:colOff>
      <xdr:row>56</xdr:row>
      <xdr:rowOff>40763</xdr:rowOff>
    </xdr:to>
    <xdr:sp macro="" textlink="">
      <xdr:nvSpPr>
        <xdr:cNvPr id="137" name="楕円 136"/>
        <xdr:cNvSpPr/>
      </xdr:nvSpPr>
      <xdr:spPr>
        <a:xfrm>
          <a:off x="4584700" y="954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89040</xdr:rowOff>
    </xdr:from>
    <xdr:ext cx="599010" cy="259045"/>
    <xdr:sp macro="" textlink="">
      <xdr:nvSpPr>
        <xdr:cNvPr id="138" name="物件費該当値テキスト"/>
        <xdr:cNvSpPr txBox="1"/>
      </xdr:nvSpPr>
      <xdr:spPr>
        <a:xfrm>
          <a:off x="4686300" y="951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141067</xdr:rowOff>
    </xdr:from>
    <xdr:to>
      <xdr:col>20</xdr:col>
      <xdr:colOff>38100</xdr:colOff>
      <xdr:row>56</xdr:row>
      <xdr:rowOff>71217</xdr:rowOff>
    </xdr:to>
    <xdr:sp macro="" textlink="">
      <xdr:nvSpPr>
        <xdr:cNvPr id="139" name="楕円 138"/>
        <xdr:cNvSpPr/>
      </xdr:nvSpPr>
      <xdr:spPr>
        <a:xfrm>
          <a:off x="3746500" y="957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62344</xdr:rowOff>
    </xdr:from>
    <xdr:ext cx="599010" cy="259045"/>
    <xdr:sp macro="" textlink="">
      <xdr:nvSpPr>
        <xdr:cNvPr id="140" name="テキスト ボックス 139"/>
        <xdr:cNvSpPr txBox="1"/>
      </xdr:nvSpPr>
      <xdr:spPr>
        <a:xfrm>
          <a:off x="3497795" y="966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153991</xdr:rowOff>
    </xdr:from>
    <xdr:to>
      <xdr:col>15</xdr:col>
      <xdr:colOff>101600</xdr:colOff>
      <xdr:row>56</xdr:row>
      <xdr:rowOff>84141</xdr:rowOff>
    </xdr:to>
    <xdr:sp macro="" textlink="">
      <xdr:nvSpPr>
        <xdr:cNvPr id="141" name="楕円 140"/>
        <xdr:cNvSpPr/>
      </xdr:nvSpPr>
      <xdr:spPr>
        <a:xfrm>
          <a:off x="2857500" y="95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75268</xdr:rowOff>
    </xdr:from>
    <xdr:ext cx="534377" cy="259045"/>
    <xdr:sp macro="" textlink="">
      <xdr:nvSpPr>
        <xdr:cNvPr id="142" name="テキスト ボックス 141"/>
        <xdr:cNvSpPr txBox="1"/>
      </xdr:nvSpPr>
      <xdr:spPr>
        <a:xfrm>
          <a:off x="2641111" y="967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2361</xdr:rowOff>
    </xdr:from>
    <xdr:to>
      <xdr:col>10</xdr:col>
      <xdr:colOff>165100</xdr:colOff>
      <xdr:row>56</xdr:row>
      <xdr:rowOff>103961</xdr:rowOff>
    </xdr:to>
    <xdr:sp macro="" textlink="">
      <xdr:nvSpPr>
        <xdr:cNvPr id="143" name="楕円 142"/>
        <xdr:cNvSpPr/>
      </xdr:nvSpPr>
      <xdr:spPr>
        <a:xfrm>
          <a:off x="1968500" y="96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95088</xdr:rowOff>
    </xdr:from>
    <xdr:ext cx="534377" cy="259045"/>
    <xdr:sp macro="" textlink="">
      <xdr:nvSpPr>
        <xdr:cNvPr id="144" name="テキスト ボックス 143"/>
        <xdr:cNvSpPr txBox="1"/>
      </xdr:nvSpPr>
      <xdr:spPr>
        <a:xfrm>
          <a:off x="1752111" y="96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77026</xdr:rowOff>
    </xdr:from>
    <xdr:to>
      <xdr:col>6</xdr:col>
      <xdr:colOff>38100</xdr:colOff>
      <xdr:row>57</xdr:row>
      <xdr:rowOff>7176</xdr:rowOff>
    </xdr:to>
    <xdr:sp macro="" textlink="">
      <xdr:nvSpPr>
        <xdr:cNvPr id="145" name="楕円 144"/>
        <xdr:cNvSpPr/>
      </xdr:nvSpPr>
      <xdr:spPr>
        <a:xfrm>
          <a:off x="1079500" y="96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169753</xdr:rowOff>
    </xdr:from>
    <xdr:ext cx="534377" cy="259045"/>
    <xdr:sp macro="" textlink="">
      <xdr:nvSpPr>
        <xdr:cNvPr id="146" name="テキスト ボックス 145"/>
        <xdr:cNvSpPr txBox="1"/>
      </xdr:nvSpPr>
      <xdr:spPr>
        <a:xfrm>
          <a:off x="863111" y="97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87481</xdr:rowOff>
    </xdr:from>
    <xdr:to>
      <xdr:col>24</xdr:col>
      <xdr:colOff>63500</xdr:colOff>
      <xdr:row>77</xdr:row>
      <xdr:rowOff>147276</xdr:rowOff>
    </xdr:to>
    <xdr:cxnSp macro="">
      <xdr:nvCxnSpPr>
        <xdr:cNvPr id="177" name="直線コネクタ 176"/>
        <xdr:cNvCxnSpPr/>
      </xdr:nvCxnSpPr>
      <xdr:spPr>
        <a:xfrm flipV="1">
          <a:off x="3797300" y="13289131"/>
          <a:ext cx="838200" cy="5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91336</xdr:rowOff>
    </xdr:from>
    <xdr:to>
      <xdr:col>19</xdr:col>
      <xdr:colOff>177800</xdr:colOff>
      <xdr:row>77</xdr:row>
      <xdr:rowOff>147276</xdr:rowOff>
    </xdr:to>
    <xdr:cxnSp macro="">
      <xdr:nvCxnSpPr>
        <xdr:cNvPr id="180" name="直線コネクタ 179"/>
        <xdr:cNvCxnSpPr/>
      </xdr:nvCxnSpPr>
      <xdr:spPr>
        <a:xfrm>
          <a:off x="2908300" y="13292986"/>
          <a:ext cx="889000" cy="5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91336</xdr:rowOff>
    </xdr:from>
    <xdr:to>
      <xdr:col>15</xdr:col>
      <xdr:colOff>50800</xdr:colOff>
      <xdr:row>78</xdr:row>
      <xdr:rowOff>108088</xdr:rowOff>
    </xdr:to>
    <xdr:cxnSp macro="">
      <xdr:nvCxnSpPr>
        <xdr:cNvPr id="183" name="直線コネクタ 182"/>
        <xdr:cNvCxnSpPr/>
      </xdr:nvCxnSpPr>
      <xdr:spPr>
        <a:xfrm flipV="1">
          <a:off x="2019300" y="13292986"/>
          <a:ext cx="889000" cy="1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108088</xdr:rowOff>
    </xdr:from>
    <xdr:to>
      <xdr:col>10</xdr:col>
      <xdr:colOff>114300</xdr:colOff>
      <xdr:row>78</xdr:row>
      <xdr:rowOff>123241</xdr:rowOff>
    </xdr:to>
    <xdr:cxnSp macro="">
      <xdr:nvCxnSpPr>
        <xdr:cNvPr id="186" name="直線コネクタ 185"/>
        <xdr:cNvCxnSpPr/>
      </xdr:nvCxnSpPr>
      <xdr:spPr>
        <a:xfrm flipV="1">
          <a:off x="1130300" y="13481188"/>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36681</xdr:rowOff>
    </xdr:from>
    <xdr:to>
      <xdr:col>24</xdr:col>
      <xdr:colOff>114300</xdr:colOff>
      <xdr:row>77</xdr:row>
      <xdr:rowOff>138281</xdr:rowOff>
    </xdr:to>
    <xdr:sp macro="" textlink="">
      <xdr:nvSpPr>
        <xdr:cNvPr id="196" name="楕円 195"/>
        <xdr:cNvSpPr/>
      </xdr:nvSpPr>
      <xdr:spPr>
        <a:xfrm>
          <a:off x="4584700" y="1323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59558</xdr:rowOff>
    </xdr:from>
    <xdr:ext cx="534377" cy="259045"/>
    <xdr:sp macro="" textlink="">
      <xdr:nvSpPr>
        <xdr:cNvPr id="197" name="維持補修費該当値テキスト"/>
        <xdr:cNvSpPr txBox="1"/>
      </xdr:nvSpPr>
      <xdr:spPr>
        <a:xfrm>
          <a:off x="4686300" y="1308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96476</xdr:rowOff>
    </xdr:from>
    <xdr:to>
      <xdr:col>20</xdr:col>
      <xdr:colOff>38100</xdr:colOff>
      <xdr:row>78</xdr:row>
      <xdr:rowOff>26626</xdr:rowOff>
    </xdr:to>
    <xdr:sp macro="" textlink="">
      <xdr:nvSpPr>
        <xdr:cNvPr id="198" name="楕円 197"/>
        <xdr:cNvSpPr/>
      </xdr:nvSpPr>
      <xdr:spPr>
        <a:xfrm>
          <a:off x="3746500" y="132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17753</xdr:rowOff>
    </xdr:from>
    <xdr:ext cx="469744" cy="259045"/>
    <xdr:sp macro="" textlink="">
      <xdr:nvSpPr>
        <xdr:cNvPr id="199" name="テキスト ボックス 198"/>
        <xdr:cNvSpPr txBox="1"/>
      </xdr:nvSpPr>
      <xdr:spPr>
        <a:xfrm>
          <a:off x="3562428" y="133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40536</xdr:rowOff>
    </xdr:from>
    <xdr:to>
      <xdr:col>15</xdr:col>
      <xdr:colOff>101600</xdr:colOff>
      <xdr:row>77</xdr:row>
      <xdr:rowOff>142136</xdr:rowOff>
    </xdr:to>
    <xdr:sp macro="" textlink="">
      <xdr:nvSpPr>
        <xdr:cNvPr id="200" name="楕円 199"/>
        <xdr:cNvSpPr/>
      </xdr:nvSpPr>
      <xdr:spPr>
        <a:xfrm>
          <a:off x="2857500" y="1324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158663</xdr:rowOff>
    </xdr:from>
    <xdr:ext cx="534377" cy="259045"/>
    <xdr:sp macro="" textlink="">
      <xdr:nvSpPr>
        <xdr:cNvPr id="201" name="テキスト ボックス 200"/>
        <xdr:cNvSpPr txBox="1"/>
      </xdr:nvSpPr>
      <xdr:spPr>
        <a:xfrm>
          <a:off x="2641111" y="130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57288</xdr:rowOff>
    </xdr:from>
    <xdr:to>
      <xdr:col>10</xdr:col>
      <xdr:colOff>165100</xdr:colOff>
      <xdr:row>78</xdr:row>
      <xdr:rowOff>158888</xdr:rowOff>
    </xdr:to>
    <xdr:sp macro="" textlink="">
      <xdr:nvSpPr>
        <xdr:cNvPr id="202" name="楕円 201"/>
        <xdr:cNvSpPr/>
      </xdr:nvSpPr>
      <xdr:spPr>
        <a:xfrm>
          <a:off x="1968500" y="134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150015</xdr:rowOff>
    </xdr:from>
    <xdr:ext cx="469744" cy="259045"/>
    <xdr:sp macro="" textlink="">
      <xdr:nvSpPr>
        <xdr:cNvPr id="203" name="テキスト ボックス 202"/>
        <xdr:cNvSpPr txBox="1"/>
      </xdr:nvSpPr>
      <xdr:spPr>
        <a:xfrm>
          <a:off x="1784428" y="1352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72441</xdr:rowOff>
    </xdr:from>
    <xdr:to>
      <xdr:col>6</xdr:col>
      <xdr:colOff>38100</xdr:colOff>
      <xdr:row>79</xdr:row>
      <xdr:rowOff>2591</xdr:rowOff>
    </xdr:to>
    <xdr:sp macro="" textlink="">
      <xdr:nvSpPr>
        <xdr:cNvPr id="204" name="楕円 203"/>
        <xdr:cNvSpPr/>
      </xdr:nvSpPr>
      <xdr:spPr>
        <a:xfrm>
          <a:off x="1079500" y="134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165168</xdr:rowOff>
    </xdr:from>
    <xdr:ext cx="469744" cy="259045"/>
    <xdr:sp macro="" textlink="">
      <xdr:nvSpPr>
        <xdr:cNvPr id="205" name="テキスト ボックス 204"/>
        <xdr:cNvSpPr txBox="1"/>
      </xdr:nvSpPr>
      <xdr:spPr>
        <a:xfrm>
          <a:off x="895428" y="1353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24885</xdr:rowOff>
    </xdr:from>
    <xdr:to>
      <xdr:col>24</xdr:col>
      <xdr:colOff>63500</xdr:colOff>
      <xdr:row>97</xdr:row>
      <xdr:rowOff>58776</xdr:rowOff>
    </xdr:to>
    <xdr:cxnSp macro="">
      <xdr:nvCxnSpPr>
        <xdr:cNvPr id="235" name="直線コネクタ 234"/>
        <xdr:cNvCxnSpPr/>
      </xdr:nvCxnSpPr>
      <xdr:spPr>
        <a:xfrm flipV="1">
          <a:off x="3797300" y="16655535"/>
          <a:ext cx="838200" cy="3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58776</xdr:rowOff>
    </xdr:from>
    <xdr:to>
      <xdr:col>19</xdr:col>
      <xdr:colOff>177800</xdr:colOff>
      <xdr:row>98</xdr:row>
      <xdr:rowOff>19265</xdr:rowOff>
    </xdr:to>
    <xdr:cxnSp macro="">
      <xdr:nvCxnSpPr>
        <xdr:cNvPr id="238" name="直線コネクタ 237"/>
        <xdr:cNvCxnSpPr/>
      </xdr:nvCxnSpPr>
      <xdr:spPr>
        <a:xfrm flipV="1">
          <a:off x="2908300" y="16689426"/>
          <a:ext cx="889000" cy="1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19265</xdr:rowOff>
    </xdr:from>
    <xdr:to>
      <xdr:col>15</xdr:col>
      <xdr:colOff>50800</xdr:colOff>
      <xdr:row>98</xdr:row>
      <xdr:rowOff>43993</xdr:rowOff>
    </xdr:to>
    <xdr:cxnSp macro="">
      <xdr:nvCxnSpPr>
        <xdr:cNvPr id="241" name="直線コネクタ 240"/>
        <xdr:cNvCxnSpPr/>
      </xdr:nvCxnSpPr>
      <xdr:spPr>
        <a:xfrm flipV="1">
          <a:off x="2019300" y="16821365"/>
          <a:ext cx="889000" cy="2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43993</xdr:rowOff>
    </xdr:from>
    <xdr:to>
      <xdr:col>10</xdr:col>
      <xdr:colOff>114300</xdr:colOff>
      <xdr:row>98</xdr:row>
      <xdr:rowOff>148730</xdr:rowOff>
    </xdr:to>
    <xdr:cxnSp macro="">
      <xdr:nvCxnSpPr>
        <xdr:cNvPr id="244" name="直線コネクタ 243"/>
        <xdr:cNvCxnSpPr/>
      </xdr:nvCxnSpPr>
      <xdr:spPr>
        <a:xfrm flipV="1">
          <a:off x="1130300" y="16846093"/>
          <a:ext cx="889000" cy="10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145535</xdr:rowOff>
    </xdr:from>
    <xdr:to>
      <xdr:col>24</xdr:col>
      <xdr:colOff>114300</xdr:colOff>
      <xdr:row>97</xdr:row>
      <xdr:rowOff>75685</xdr:rowOff>
    </xdr:to>
    <xdr:sp macro="" textlink="">
      <xdr:nvSpPr>
        <xdr:cNvPr id="254" name="楕円 253"/>
        <xdr:cNvSpPr/>
      </xdr:nvSpPr>
      <xdr:spPr>
        <a:xfrm>
          <a:off x="4584700" y="166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123962</xdr:rowOff>
    </xdr:from>
    <xdr:ext cx="534377" cy="259045"/>
    <xdr:sp macro="" textlink="">
      <xdr:nvSpPr>
        <xdr:cNvPr id="255" name="扶助費該当値テキスト"/>
        <xdr:cNvSpPr txBox="1"/>
      </xdr:nvSpPr>
      <xdr:spPr>
        <a:xfrm>
          <a:off x="4686300" y="1658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7976</xdr:rowOff>
    </xdr:from>
    <xdr:to>
      <xdr:col>20</xdr:col>
      <xdr:colOff>38100</xdr:colOff>
      <xdr:row>97</xdr:row>
      <xdr:rowOff>109576</xdr:rowOff>
    </xdr:to>
    <xdr:sp macro="" textlink="">
      <xdr:nvSpPr>
        <xdr:cNvPr id="256" name="楕円 255"/>
        <xdr:cNvSpPr/>
      </xdr:nvSpPr>
      <xdr:spPr>
        <a:xfrm>
          <a:off x="3746500" y="166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100703</xdr:rowOff>
    </xdr:from>
    <xdr:ext cx="534377" cy="259045"/>
    <xdr:sp macro="" textlink="">
      <xdr:nvSpPr>
        <xdr:cNvPr id="257" name="テキスト ボックス 256"/>
        <xdr:cNvSpPr txBox="1"/>
      </xdr:nvSpPr>
      <xdr:spPr>
        <a:xfrm>
          <a:off x="3530111" y="167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139915</xdr:rowOff>
    </xdr:from>
    <xdr:to>
      <xdr:col>15</xdr:col>
      <xdr:colOff>101600</xdr:colOff>
      <xdr:row>98</xdr:row>
      <xdr:rowOff>70065</xdr:rowOff>
    </xdr:to>
    <xdr:sp macro="" textlink="">
      <xdr:nvSpPr>
        <xdr:cNvPr id="258" name="楕円 257"/>
        <xdr:cNvSpPr/>
      </xdr:nvSpPr>
      <xdr:spPr>
        <a:xfrm>
          <a:off x="2857500" y="167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61192</xdr:rowOff>
    </xdr:from>
    <xdr:ext cx="534377" cy="259045"/>
    <xdr:sp macro="" textlink="">
      <xdr:nvSpPr>
        <xdr:cNvPr id="259" name="テキスト ボックス 258"/>
        <xdr:cNvSpPr txBox="1"/>
      </xdr:nvSpPr>
      <xdr:spPr>
        <a:xfrm>
          <a:off x="2641111" y="168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164643</xdr:rowOff>
    </xdr:from>
    <xdr:to>
      <xdr:col>10</xdr:col>
      <xdr:colOff>165100</xdr:colOff>
      <xdr:row>98</xdr:row>
      <xdr:rowOff>94793</xdr:rowOff>
    </xdr:to>
    <xdr:sp macro="" textlink="">
      <xdr:nvSpPr>
        <xdr:cNvPr id="260" name="楕円 259"/>
        <xdr:cNvSpPr/>
      </xdr:nvSpPr>
      <xdr:spPr>
        <a:xfrm>
          <a:off x="1968500" y="167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85920</xdr:rowOff>
    </xdr:from>
    <xdr:ext cx="534377" cy="259045"/>
    <xdr:sp macro="" textlink="">
      <xdr:nvSpPr>
        <xdr:cNvPr id="261" name="テキスト ボックス 260"/>
        <xdr:cNvSpPr txBox="1"/>
      </xdr:nvSpPr>
      <xdr:spPr>
        <a:xfrm>
          <a:off x="1752111" y="168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97930</xdr:rowOff>
    </xdr:from>
    <xdr:to>
      <xdr:col>6</xdr:col>
      <xdr:colOff>38100</xdr:colOff>
      <xdr:row>99</xdr:row>
      <xdr:rowOff>28080</xdr:rowOff>
    </xdr:to>
    <xdr:sp macro="" textlink="">
      <xdr:nvSpPr>
        <xdr:cNvPr id="262" name="楕円 261"/>
        <xdr:cNvSpPr/>
      </xdr:nvSpPr>
      <xdr:spPr>
        <a:xfrm>
          <a:off x="1079500" y="169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19207</xdr:rowOff>
    </xdr:from>
    <xdr:ext cx="534377" cy="259045"/>
    <xdr:sp macro="" textlink="">
      <xdr:nvSpPr>
        <xdr:cNvPr id="263" name="テキスト ボックス 262"/>
        <xdr:cNvSpPr txBox="1"/>
      </xdr:nvSpPr>
      <xdr:spPr>
        <a:xfrm>
          <a:off x="863111" y="169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151855</xdr:rowOff>
    </xdr:from>
    <xdr:to>
      <xdr:col>55</xdr:col>
      <xdr:colOff>0</xdr:colOff>
      <xdr:row>37</xdr:row>
      <xdr:rowOff>46359</xdr:rowOff>
    </xdr:to>
    <xdr:cxnSp macro="">
      <xdr:nvCxnSpPr>
        <xdr:cNvPr id="294" name="直線コネクタ 293"/>
        <xdr:cNvCxnSpPr/>
      </xdr:nvCxnSpPr>
      <xdr:spPr>
        <a:xfrm>
          <a:off x="9639300" y="6324055"/>
          <a:ext cx="838200" cy="6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76972</xdr:rowOff>
    </xdr:from>
    <xdr:to>
      <xdr:col>50</xdr:col>
      <xdr:colOff>114300</xdr:colOff>
      <xdr:row>36</xdr:row>
      <xdr:rowOff>151855</xdr:rowOff>
    </xdr:to>
    <xdr:cxnSp macro="">
      <xdr:nvCxnSpPr>
        <xdr:cNvPr id="297" name="直線コネクタ 296"/>
        <xdr:cNvCxnSpPr/>
      </xdr:nvCxnSpPr>
      <xdr:spPr>
        <a:xfrm>
          <a:off x="8750300" y="6249172"/>
          <a:ext cx="889000" cy="7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76972</xdr:rowOff>
    </xdr:from>
    <xdr:to>
      <xdr:col>45</xdr:col>
      <xdr:colOff>177800</xdr:colOff>
      <xdr:row>37</xdr:row>
      <xdr:rowOff>80682</xdr:rowOff>
    </xdr:to>
    <xdr:cxnSp macro="">
      <xdr:nvCxnSpPr>
        <xdr:cNvPr id="300" name="直線コネクタ 299"/>
        <xdr:cNvCxnSpPr/>
      </xdr:nvCxnSpPr>
      <xdr:spPr>
        <a:xfrm flipV="1">
          <a:off x="7861300" y="6249172"/>
          <a:ext cx="889000" cy="17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80682</xdr:rowOff>
    </xdr:from>
    <xdr:to>
      <xdr:col>41</xdr:col>
      <xdr:colOff>50800</xdr:colOff>
      <xdr:row>37</xdr:row>
      <xdr:rowOff>140898</xdr:rowOff>
    </xdr:to>
    <xdr:cxnSp macro="">
      <xdr:nvCxnSpPr>
        <xdr:cNvPr id="303" name="直線コネクタ 302"/>
        <xdr:cNvCxnSpPr/>
      </xdr:nvCxnSpPr>
      <xdr:spPr>
        <a:xfrm flipV="1">
          <a:off x="6972300" y="6424332"/>
          <a:ext cx="889000" cy="6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5" name="テキスト ボックス 304"/>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7" name="テキスト ボックス 306"/>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167009</xdr:rowOff>
    </xdr:from>
    <xdr:to>
      <xdr:col>55</xdr:col>
      <xdr:colOff>50800</xdr:colOff>
      <xdr:row>37</xdr:row>
      <xdr:rowOff>97159</xdr:rowOff>
    </xdr:to>
    <xdr:sp macro="" textlink="">
      <xdr:nvSpPr>
        <xdr:cNvPr id="313" name="楕円 312"/>
        <xdr:cNvSpPr/>
      </xdr:nvSpPr>
      <xdr:spPr>
        <a:xfrm>
          <a:off x="10426700" y="63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18436</xdr:rowOff>
    </xdr:from>
    <xdr:ext cx="599010" cy="259045"/>
    <xdr:sp macro="" textlink="">
      <xdr:nvSpPr>
        <xdr:cNvPr id="314" name="補助費等該当値テキスト"/>
        <xdr:cNvSpPr txBox="1"/>
      </xdr:nvSpPr>
      <xdr:spPr>
        <a:xfrm>
          <a:off x="10528300" y="619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101055</xdr:rowOff>
    </xdr:from>
    <xdr:to>
      <xdr:col>50</xdr:col>
      <xdr:colOff>165100</xdr:colOff>
      <xdr:row>37</xdr:row>
      <xdr:rowOff>31205</xdr:rowOff>
    </xdr:to>
    <xdr:sp macro="" textlink="">
      <xdr:nvSpPr>
        <xdr:cNvPr id="315" name="楕円 314"/>
        <xdr:cNvSpPr/>
      </xdr:nvSpPr>
      <xdr:spPr>
        <a:xfrm>
          <a:off x="9588500" y="62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47732</xdr:rowOff>
    </xdr:from>
    <xdr:ext cx="599010" cy="259045"/>
    <xdr:sp macro="" textlink="">
      <xdr:nvSpPr>
        <xdr:cNvPr id="316" name="テキスト ボックス 315"/>
        <xdr:cNvSpPr txBox="1"/>
      </xdr:nvSpPr>
      <xdr:spPr>
        <a:xfrm>
          <a:off x="9339795" y="604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26172</xdr:rowOff>
    </xdr:from>
    <xdr:to>
      <xdr:col>46</xdr:col>
      <xdr:colOff>38100</xdr:colOff>
      <xdr:row>36</xdr:row>
      <xdr:rowOff>127772</xdr:rowOff>
    </xdr:to>
    <xdr:sp macro="" textlink="">
      <xdr:nvSpPr>
        <xdr:cNvPr id="317" name="楕円 316"/>
        <xdr:cNvSpPr/>
      </xdr:nvSpPr>
      <xdr:spPr>
        <a:xfrm>
          <a:off x="8699500" y="61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144299</xdr:rowOff>
    </xdr:from>
    <xdr:ext cx="599010" cy="259045"/>
    <xdr:sp macro="" textlink="">
      <xdr:nvSpPr>
        <xdr:cNvPr id="318" name="テキスト ボックス 317"/>
        <xdr:cNvSpPr txBox="1"/>
      </xdr:nvSpPr>
      <xdr:spPr>
        <a:xfrm>
          <a:off x="8450795" y="597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29882</xdr:rowOff>
    </xdr:from>
    <xdr:to>
      <xdr:col>41</xdr:col>
      <xdr:colOff>101600</xdr:colOff>
      <xdr:row>37</xdr:row>
      <xdr:rowOff>131482</xdr:rowOff>
    </xdr:to>
    <xdr:sp macro="" textlink="">
      <xdr:nvSpPr>
        <xdr:cNvPr id="319" name="楕円 318"/>
        <xdr:cNvSpPr/>
      </xdr:nvSpPr>
      <xdr:spPr>
        <a:xfrm>
          <a:off x="7810500" y="63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148009</xdr:rowOff>
    </xdr:from>
    <xdr:ext cx="599010" cy="259045"/>
    <xdr:sp macro="" textlink="">
      <xdr:nvSpPr>
        <xdr:cNvPr id="320" name="テキスト ボックス 319"/>
        <xdr:cNvSpPr txBox="1"/>
      </xdr:nvSpPr>
      <xdr:spPr>
        <a:xfrm>
          <a:off x="7561795" y="61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90098</xdr:rowOff>
    </xdr:from>
    <xdr:to>
      <xdr:col>36</xdr:col>
      <xdr:colOff>165100</xdr:colOff>
      <xdr:row>38</xdr:row>
      <xdr:rowOff>20248</xdr:rowOff>
    </xdr:to>
    <xdr:sp macro="" textlink="">
      <xdr:nvSpPr>
        <xdr:cNvPr id="321" name="楕円 320"/>
        <xdr:cNvSpPr/>
      </xdr:nvSpPr>
      <xdr:spPr>
        <a:xfrm>
          <a:off x="6921500" y="64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36775</xdr:rowOff>
    </xdr:from>
    <xdr:ext cx="534377" cy="259045"/>
    <xdr:sp macro="" textlink="">
      <xdr:nvSpPr>
        <xdr:cNvPr id="322" name="テキスト ボックス 321"/>
        <xdr:cNvSpPr txBox="1"/>
      </xdr:nvSpPr>
      <xdr:spPr>
        <a:xfrm>
          <a:off x="6705111" y="62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171290</xdr:rowOff>
    </xdr:from>
    <xdr:to>
      <xdr:col>55</xdr:col>
      <xdr:colOff>0</xdr:colOff>
      <xdr:row>59</xdr:row>
      <xdr:rowOff>3407</xdr:rowOff>
    </xdr:to>
    <xdr:cxnSp macro="">
      <xdr:nvCxnSpPr>
        <xdr:cNvPr id="351" name="直線コネクタ 350"/>
        <xdr:cNvCxnSpPr/>
      </xdr:nvCxnSpPr>
      <xdr:spPr>
        <a:xfrm flipV="1">
          <a:off x="9639300" y="10115390"/>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156992</xdr:rowOff>
    </xdr:from>
    <xdr:to>
      <xdr:col>50</xdr:col>
      <xdr:colOff>114300</xdr:colOff>
      <xdr:row>59</xdr:row>
      <xdr:rowOff>3407</xdr:rowOff>
    </xdr:to>
    <xdr:cxnSp macro="">
      <xdr:nvCxnSpPr>
        <xdr:cNvPr id="354" name="直線コネクタ 353"/>
        <xdr:cNvCxnSpPr/>
      </xdr:nvCxnSpPr>
      <xdr:spPr>
        <a:xfrm>
          <a:off x="8750300" y="10101092"/>
          <a:ext cx="889000" cy="1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100535</xdr:rowOff>
    </xdr:from>
    <xdr:to>
      <xdr:col>45</xdr:col>
      <xdr:colOff>177800</xdr:colOff>
      <xdr:row>58</xdr:row>
      <xdr:rowOff>156992</xdr:rowOff>
    </xdr:to>
    <xdr:cxnSp macro="">
      <xdr:nvCxnSpPr>
        <xdr:cNvPr id="357" name="直線コネクタ 356"/>
        <xdr:cNvCxnSpPr/>
      </xdr:nvCxnSpPr>
      <xdr:spPr>
        <a:xfrm>
          <a:off x="7861300" y="10044635"/>
          <a:ext cx="889000" cy="5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100535</xdr:rowOff>
    </xdr:from>
    <xdr:to>
      <xdr:col>41</xdr:col>
      <xdr:colOff>50800</xdr:colOff>
      <xdr:row>58</xdr:row>
      <xdr:rowOff>131004</xdr:rowOff>
    </xdr:to>
    <xdr:cxnSp macro="">
      <xdr:nvCxnSpPr>
        <xdr:cNvPr id="360" name="直線コネクタ 359"/>
        <xdr:cNvCxnSpPr/>
      </xdr:nvCxnSpPr>
      <xdr:spPr>
        <a:xfrm flipV="1">
          <a:off x="6972300" y="10044635"/>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120490</xdr:rowOff>
    </xdr:from>
    <xdr:to>
      <xdr:col>55</xdr:col>
      <xdr:colOff>50800</xdr:colOff>
      <xdr:row>59</xdr:row>
      <xdr:rowOff>50640</xdr:rowOff>
    </xdr:to>
    <xdr:sp macro="" textlink="">
      <xdr:nvSpPr>
        <xdr:cNvPr id="370" name="楕円 369"/>
        <xdr:cNvSpPr/>
      </xdr:nvSpPr>
      <xdr:spPr>
        <a:xfrm>
          <a:off x="10426700" y="100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35417</xdr:rowOff>
    </xdr:from>
    <xdr:ext cx="534377" cy="259045"/>
    <xdr:sp macro="" textlink="">
      <xdr:nvSpPr>
        <xdr:cNvPr id="371" name="普通建設事業費該当値テキスト"/>
        <xdr:cNvSpPr txBox="1"/>
      </xdr:nvSpPr>
      <xdr:spPr>
        <a:xfrm>
          <a:off x="10528300" y="99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124057</xdr:rowOff>
    </xdr:from>
    <xdr:to>
      <xdr:col>50</xdr:col>
      <xdr:colOff>165100</xdr:colOff>
      <xdr:row>59</xdr:row>
      <xdr:rowOff>54207</xdr:rowOff>
    </xdr:to>
    <xdr:sp macro="" textlink="">
      <xdr:nvSpPr>
        <xdr:cNvPr id="372" name="楕円 371"/>
        <xdr:cNvSpPr/>
      </xdr:nvSpPr>
      <xdr:spPr>
        <a:xfrm>
          <a:off x="9588500" y="100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45334</xdr:rowOff>
    </xdr:from>
    <xdr:ext cx="534377" cy="259045"/>
    <xdr:sp macro="" textlink="">
      <xdr:nvSpPr>
        <xdr:cNvPr id="373" name="テキスト ボックス 372"/>
        <xdr:cNvSpPr txBox="1"/>
      </xdr:nvSpPr>
      <xdr:spPr>
        <a:xfrm>
          <a:off x="9372111" y="1016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106192</xdr:rowOff>
    </xdr:from>
    <xdr:to>
      <xdr:col>46</xdr:col>
      <xdr:colOff>38100</xdr:colOff>
      <xdr:row>59</xdr:row>
      <xdr:rowOff>36342</xdr:rowOff>
    </xdr:to>
    <xdr:sp macro="" textlink="">
      <xdr:nvSpPr>
        <xdr:cNvPr id="374" name="楕円 373"/>
        <xdr:cNvSpPr/>
      </xdr:nvSpPr>
      <xdr:spPr>
        <a:xfrm>
          <a:off x="8699500" y="10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27469</xdr:rowOff>
    </xdr:from>
    <xdr:ext cx="534377" cy="259045"/>
    <xdr:sp macro="" textlink="">
      <xdr:nvSpPr>
        <xdr:cNvPr id="375" name="テキスト ボックス 374"/>
        <xdr:cNvSpPr txBox="1"/>
      </xdr:nvSpPr>
      <xdr:spPr>
        <a:xfrm>
          <a:off x="8483111" y="101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49735</xdr:rowOff>
    </xdr:from>
    <xdr:to>
      <xdr:col>41</xdr:col>
      <xdr:colOff>101600</xdr:colOff>
      <xdr:row>58</xdr:row>
      <xdr:rowOff>151335</xdr:rowOff>
    </xdr:to>
    <xdr:sp macro="" textlink="">
      <xdr:nvSpPr>
        <xdr:cNvPr id="376" name="楕円 375"/>
        <xdr:cNvSpPr/>
      </xdr:nvSpPr>
      <xdr:spPr>
        <a:xfrm>
          <a:off x="7810500" y="999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142462</xdr:rowOff>
    </xdr:from>
    <xdr:ext cx="534377" cy="259045"/>
    <xdr:sp macro="" textlink="">
      <xdr:nvSpPr>
        <xdr:cNvPr id="377" name="テキスト ボックス 376"/>
        <xdr:cNvSpPr txBox="1"/>
      </xdr:nvSpPr>
      <xdr:spPr>
        <a:xfrm>
          <a:off x="7594111" y="100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80204</xdr:rowOff>
    </xdr:from>
    <xdr:to>
      <xdr:col>36</xdr:col>
      <xdr:colOff>165100</xdr:colOff>
      <xdr:row>59</xdr:row>
      <xdr:rowOff>10354</xdr:rowOff>
    </xdr:to>
    <xdr:sp macro="" textlink="">
      <xdr:nvSpPr>
        <xdr:cNvPr id="378" name="楕円 377"/>
        <xdr:cNvSpPr/>
      </xdr:nvSpPr>
      <xdr:spPr>
        <a:xfrm>
          <a:off x="6921500" y="1002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1481</xdr:rowOff>
    </xdr:from>
    <xdr:ext cx="534377" cy="259045"/>
    <xdr:sp macro="" textlink="">
      <xdr:nvSpPr>
        <xdr:cNvPr id="379" name="テキスト ボックス 378"/>
        <xdr:cNvSpPr txBox="1"/>
      </xdr:nvSpPr>
      <xdr:spPr>
        <a:xfrm>
          <a:off x="6705111" y="1011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33961</xdr:rowOff>
    </xdr:from>
    <xdr:to>
      <xdr:col>55</xdr:col>
      <xdr:colOff>0</xdr:colOff>
      <xdr:row>79</xdr:row>
      <xdr:rowOff>40610</xdr:rowOff>
    </xdr:to>
    <xdr:cxnSp macro="">
      <xdr:nvCxnSpPr>
        <xdr:cNvPr id="408" name="直線コネクタ 407"/>
        <xdr:cNvCxnSpPr/>
      </xdr:nvCxnSpPr>
      <xdr:spPr>
        <a:xfrm>
          <a:off x="9639300" y="13578511"/>
          <a:ext cx="8382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28764</xdr:rowOff>
    </xdr:from>
    <xdr:to>
      <xdr:col>50</xdr:col>
      <xdr:colOff>114300</xdr:colOff>
      <xdr:row>79</xdr:row>
      <xdr:rowOff>33961</xdr:rowOff>
    </xdr:to>
    <xdr:cxnSp macro="">
      <xdr:nvCxnSpPr>
        <xdr:cNvPr id="411" name="直線コネクタ 410"/>
        <xdr:cNvCxnSpPr/>
      </xdr:nvCxnSpPr>
      <xdr:spPr>
        <a:xfrm>
          <a:off x="8750300" y="13573314"/>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28764</xdr:rowOff>
    </xdr:from>
    <xdr:to>
      <xdr:col>45</xdr:col>
      <xdr:colOff>177800</xdr:colOff>
      <xdr:row>79</xdr:row>
      <xdr:rowOff>36289</xdr:rowOff>
    </xdr:to>
    <xdr:cxnSp macro="">
      <xdr:nvCxnSpPr>
        <xdr:cNvPr id="414" name="直線コネクタ 413"/>
        <xdr:cNvCxnSpPr/>
      </xdr:nvCxnSpPr>
      <xdr:spPr>
        <a:xfrm flipV="1">
          <a:off x="7861300" y="13573314"/>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161260</xdr:rowOff>
    </xdr:from>
    <xdr:to>
      <xdr:col>55</xdr:col>
      <xdr:colOff>50800</xdr:colOff>
      <xdr:row>79</xdr:row>
      <xdr:rowOff>91410</xdr:rowOff>
    </xdr:to>
    <xdr:sp macro="" textlink="">
      <xdr:nvSpPr>
        <xdr:cNvPr id="424" name="楕円 423"/>
        <xdr:cNvSpPr/>
      </xdr:nvSpPr>
      <xdr:spPr>
        <a:xfrm>
          <a:off x="10426700" y="135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76187</xdr:rowOff>
    </xdr:from>
    <xdr:ext cx="469744" cy="259045"/>
    <xdr:sp macro="" textlink="">
      <xdr:nvSpPr>
        <xdr:cNvPr id="425" name="普通建設事業費 （ うち新規整備　）該当値テキスト"/>
        <xdr:cNvSpPr txBox="1"/>
      </xdr:nvSpPr>
      <xdr:spPr>
        <a:xfrm>
          <a:off x="10528300" y="1344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154611</xdr:rowOff>
    </xdr:from>
    <xdr:to>
      <xdr:col>50</xdr:col>
      <xdr:colOff>165100</xdr:colOff>
      <xdr:row>79</xdr:row>
      <xdr:rowOff>84761</xdr:rowOff>
    </xdr:to>
    <xdr:sp macro="" textlink="">
      <xdr:nvSpPr>
        <xdr:cNvPr id="426" name="楕円 425"/>
        <xdr:cNvSpPr/>
      </xdr:nvSpPr>
      <xdr:spPr>
        <a:xfrm>
          <a:off x="9588500" y="135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75888</xdr:rowOff>
    </xdr:from>
    <xdr:ext cx="469744" cy="259045"/>
    <xdr:sp macro="" textlink="">
      <xdr:nvSpPr>
        <xdr:cNvPr id="427" name="テキスト ボックス 426"/>
        <xdr:cNvSpPr txBox="1"/>
      </xdr:nvSpPr>
      <xdr:spPr>
        <a:xfrm>
          <a:off x="9404428" y="136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149414</xdr:rowOff>
    </xdr:from>
    <xdr:to>
      <xdr:col>46</xdr:col>
      <xdr:colOff>38100</xdr:colOff>
      <xdr:row>79</xdr:row>
      <xdr:rowOff>79564</xdr:rowOff>
    </xdr:to>
    <xdr:sp macro="" textlink="">
      <xdr:nvSpPr>
        <xdr:cNvPr id="428" name="楕円 427"/>
        <xdr:cNvSpPr/>
      </xdr:nvSpPr>
      <xdr:spPr>
        <a:xfrm>
          <a:off x="8699500" y="1352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70691</xdr:rowOff>
    </xdr:from>
    <xdr:ext cx="469744" cy="259045"/>
    <xdr:sp macro="" textlink="">
      <xdr:nvSpPr>
        <xdr:cNvPr id="429" name="テキスト ボックス 428"/>
        <xdr:cNvSpPr txBox="1"/>
      </xdr:nvSpPr>
      <xdr:spPr>
        <a:xfrm>
          <a:off x="8515428" y="1361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156939</xdr:rowOff>
    </xdr:from>
    <xdr:to>
      <xdr:col>41</xdr:col>
      <xdr:colOff>101600</xdr:colOff>
      <xdr:row>79</xdr:row>
      <xdr:rowOff>87089</xdr:rowOff>
    </xdr:to>
    <xdr:sp macro="" textlink="">
      <xdr:nvSpPr>
        <xdr:cNvPr id="430" name="楕円 429"/>
        <xdr:cNvSpPr/>
      </xdr:nvSpPr>
      <xdr:spPr>
        <a:xfrm>
          <a:off x="7810500" y="135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78216</xdr:rowOff>
    </xdr:from>
    <xdr:ext cx="469744" cy="259045"/>
    <xdr:sp macro="" textlink="">
      <xdr:nvSpPr>
        <xdr:cNvPr id="431" name="テキスト ボックス 430"/>
        <xdr:cNvSpPr txBox="1"/>
      </xdr:nvSpPr>
      <xdr:spPr>
        <a:xfrm>
          <a:off x="7626428" y="1362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82276</xdr:rowOff>
    </xdr:from>
    <xdr:to>
      <xdr:col>55</xdr:col>
      <xdr:colOff>0</xdr:colOff>
      <xdr:row>97</xdr:row>
      <xdr:rowOff>104364</xdr:rowOff>
    </xdr:to>
    <xdr:cxnSp macro="">
      <xdr:nvCxnSpPr>
        <xdr:cNvPr id="456" name="直線コネクタ 455"/>
        <xdr:cNvCxnSpPr/>
      </xdr:nvCxnSpPr>
      <xdr:spPr>
        <a:xfrm flipV="1">
          <a:off x="9639300" y="16712926"/>
          <a:ext cx="838200" cy="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64914</xdr:rowOff>
    </xdr:from>
    <xdr:to>
      <xdr:col>50</xdr:col>
      <xdr:colOff>114300</xdr:colOff>
      <xdr:row>97</xdr:row>
      <xdr:rowOff>104364</xdr:rowOff>
    </xdr:to>
    <xdr:cxnSp macro="">
      <xdr:nvCxnSpPr>
        <xdr:cNvPr id="459" name="直線コネクタ 458"/>
        <xdr:cNvCxnSpPr/>
      </xdr:nvCxnSpPr>
      <xdr:spPr>
        <a:xfrm>
          <a:off x="8750300" y="16695564"/>
          <a:ext cx="889000" cy="3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74668</xdr:rowOff>
    </xdr:from>
    <xdr:to>
      <xdr:col>45</xdr:col>
      <xdr:colOff>177800</xdr:colOff>
      <xdr:row>97</xdr:row>
      <xdr:rowOff>64914</xdr:rowOff>
    </xdr:to>
    <xdr:cxnSp macro="">
      <xdr:nvCxnSpPr>
        <xdr:cNvPr id="462" name="直線コネクタ 461"/>
        <xdr:cNvCxnSpPr/>
      </xdr:nvCxnSpPr>
      <xdr:spPr>
        <a:xfrm>
          <a:off x="7861300" y="16533868"/>
          <a:ext cx="889000" cy="16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31476</xdr:rowOff>
    </xdr:from>
    <xdr:to>
      <xdr:col>55</xdr:col>
      <xdr:colOff>50800</xdr:colOff>
      <xdr:row>97</xdr:row>
      <xdr:rowOff>133076</xdr:rowOff>
    </xdr:to>
    <xdr:sp macro="" textlink="">
      <xdr:nvSpPr>
        <xdr:cNvPr id="472" name="楕円 471"/>
        <xdr:cNvSpPr/>
      </xdr:nvSpPr>
      <xdr:spPr>
        <a:xfrm>
          <a:off x="10426700" y="166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117853</xdr:rowOff>
    </xdr:from>
    <xdr:ext cx="534377" cy="259045"/>
    <xdr:sp macro="" textlink="">
      <xdr:nvSpPr>
        <xdr:cNvPr id="473" name="普通建設事業費 （ うち更新整備　）該当値テキスト"/>
        <xdr:cNvSpPr txBox="1"/>
      </xdr:nvSpPr>
      <xdr:spPr>
        <a:xfrm>
          <a:off x="10528300" y="1657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53564</xdr:rowOff>
    </xdr:from>
    <xdr:to>
      <xdr:col>50</xdr:col>
      <xdr:colOff>165100</xdr:colOff>
      <xdr:row>97</xdr:row>
      <xdr:rowOff>155164</xdr:rowOff>
    </xdr:to>
    <xdr:sp macro="" textlink="">
      <xdr:nvSpPr>
        <xdr:cNvPr id="474" name="楕円 473"/>
        <xdr:cNvSpPr/>
      </xdr:nvSpPr>
      <xdr:spPr>
        <a:xfrm>
          <a:off x="9588500" y="166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146291</xdr:rowOff>
    </xdr:from>
    <xdr:ext cx="534377" cy="259045"/>
    <xdr:sp macro="" textlink="">
      <xdr:nvSpPr>
        <xdr:cNvPr id="475" name="テキスト ボックス 474"/>
        <xdr:cNvSpPr txBox="1"/>
      </xdr:nvSpPr>
      <xdr:spPr>
        <a:xfrm>
          <a:off x="9372111" y="167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14114</xdr:rowOff>
    </xdr:from>
    <xdr:to>
      <xdr:col>46</xdr:col>
      <xdr:colOff>38100</xdr:colOff>
      <xdr:row>97</xdr:row>
      <xdr:rowOff>115714</xdr:rowOff>
    </xdr:to>
    <xdr:sp macro="" textlink="">
      <xdr:nvSpPr>
        <xdr:cNvPr id="476" name="楕円 475"/>
        <xdr:cNvSpPr/>
      </xdr:nvSpPr>
      <xdr:spPr>
        <a:xfrm>
          <a:off x="8699500" y="166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106841</xdr:rowOff>
    </xdr:from>
    <xdr:ext cx="534377" cy="259045"/>
    <xdr:sp macro="" textlink="">
      <xdr:nvSpPr>
        <xdr:cNvPr id="477" name="テキスト ボックス 476"/>
        <xdr:cNvSpPr txBox="1"/>
      </xdr:nvSpPr>
      <xdr:spPr>
        <a:xfrm>
          <a:off x="8483111" y="167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23868</xdr:rowOff>
    </xdr:from>
    <xdr:to>
      <xdr:col>41</xdr:col>
      <xdr:colOff>101600</xdr:colOff>
      <xdr:row>96</xdr:row>
      <xdr:rowOff>125468</xdr:rowOff>
    </xdr:to>
    <xdr:sp macro="" textlink="">
      <xdr:nvSpPr>
        <xdr:cNvPr id="478" name="楕円 477"/>
        <xdr:cNvSpPr/>
      </xdr:nvSpPr>
      <xdr:spPr>
        <a:xfrm>
          <a:off x="7810500" y="164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141995</xdr:rowOff>
    </xdr:from>
    <xdr:ext cx="534377" cy="259045"/>
    <xdr:sp macro="" textlink="">
      <xdr:nvSpPr>
        <xdr:cNvPr id="479" name="テキスト ボックス 478"/>
        <xdr:cNvSpPr txBox="1"/>
      </xdr:nvSpPr>
      <xdr:spPr>
        <a:xfrm>
          <a:off x="7594111" y="1625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35281</xdr:rowOff>
    </xdr:from>
    <xdr:to>
      <xdr:col>85</xdr:col>
      <xdr:colOff>127000</xdr:colOff>
      <xdr:row>38</xdr:row>
      <xdr:rowOff>160503</xdr:rowOff>
    </xdr:to>
    <xdr:cxnSp macro="">
      <xdr:nvCxnSpPr>
        <xdr:cNvPr id="508" name="直線コネクタ 507"/>
        <xdr:cNvCxnSpPr/>
      </xdr:nvCxnSpPr>
      <xdr:spPr>
        <a:xfrm flipV="1">
          <a:off x="15481300" y="6378931"/>
          <a:ext cx="838200" cy="2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09" name="災害復旧事業費平均値テキスト"/>
        <xdr:cNvSpPr txBox="1"/>
      </xdr:nvSpPr>
      <xdr:spPr>
        <a:xfrm>
          <a:off x="16370300"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160503</xdr:rowOff>
    </xdr:from>
    <xdr:to>
      <xdr:col>81</xdr:col>
      <xdr:colOff>50800</xdr:colOff>
      <xdr:row>38</xdr:row>
      <xdr:rowOff>170662</xdr:rowOff>
    </xdr:to>
    <xdr:cxnSp macro="">
      <xdr:nvCxnSpPr>
        <xdr:cNvPr id="511" name="直線コネクタ 510"/>
        <xdr:cNvCxnSpPr/>
      </xdr:nvCxnSpPr>
      <xdr:spPr>
        <a:xfrm flipV="1">
          <a:off x="14592300" y="6675603"/>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38202</xdr:rowOff>
    </xdr:from>
    <xdr:to>
      <xdr:col>76</xdr:col>
      <xdr:colOff>114300</xdr:colOff>
      <xdr:row>38</xdr:row>
      <xdr:rowOff>170662</xdr:rowOff>
    </xdr:to>
    <xdr:cxnSp macro="">
      <xdr:nvCxnSpPr>
        <xdr:cNvPr id="514" name="直線コネクタ 513"/>
        <xdr:cNvCxnSpPr/>
      </xdr:nvCxnSpPr>
      <xdr:spPr>
        <a:xfrm>
          <a:off x="13703300" y="6553302"/>
          <a:ext cx="889000" cy="1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38202</xdr:rowOff>
    </xdr:from>
    <xdr:to>
      <xdr:col>71</xdr:col>
      <xdr:colOff>177800</xdr:colOff>
      <xdr:row>39</xdr:row>
      <xdr:rowOff>1295</xdr:rowOff>
    </xdr:to>
    <xdr:cxnSp macro="">
      <xdr:nvCxnSpPr>
        <xdr:cNvPr id="517" name="直線コネクタ 516"/>
        <xdr:cNvCxnSpPr/>
      </xdr:nvCxnSpPr>
      <xdr:spPr>
        <a:xfrm flipV="1">
          <a:off x="12814300" y="6553302"/>
          <a:ext cx="889000" cy="1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102036</xdr:rowOff>
    </xdr:from>
    <xdr:ext cx="534377" cy="259045"/>
    <xdr:sp macro="" textlink="">
      <xdr:nvSpPr>
        <xdr:cNvPr id="519" name="テキスト ボックス 518"/>
        <xdr:cNvSpPr txBox="1"/>
      </xdr:nvSpPr>
      <xdr:spPr>
        <a:xfrm>
          <a:off x="13436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155931</xdr:rowOff>
    </xdr:from>
    <xdr:to>
      <xdr:col>85</xdr:col>
      <xdr:colOff>177800</xdr:colOff>
      <xdr:row>37</xdr:row>
      <xdr:rowOff>86081</xdr:rowOff>
    </xdr:to>
    <xdr:sp macro="" textlink="">
      <xdr:nvSpPr>
        <xdr:cNvPr id="527" name="楕円 526"/>
        <xdr:cNvSpPr/>
      </xdr:nvSpPr>
      <xdr:spPr>
        <a:xfrm>
          <a:off x="16268700" y="63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7358</xdr:rowOff>
    </xdr:from>
    <xdr:ext cx="534377" cy="259045"/>
    <xdr:sp macro="" textlink="">
      <xdr:nvSpPr>
        <xdr:cNvPr id="528" name="災害復旧事業費該当値テキスト"/>
        <xdr:cNvSpPr txBox="1"/>
      </xdr:nvSpPr>
      <xdr:spPr>
        <a:xfrm>
          <a:off x="16370300" y="61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109703</xdr:rowOff>
    </xdr:from>
    <xdr:to>
      <xdr:col>81</xdr:col>
      <xdr:colOff>101600</xdr:colOff>
      <xdr:row>39</xdr:row>
      <xdr:rowOff>39853</xdr:rowOff>
    </xdr:to>
    <xdr:sp macro="" textlink="">
      <xdr:nvSpPr>
        <xdr:cNvPr id="529" name="楕円 528"/>
        <xdr:cNvSpPr/>
      </xdr:nvSpPr>
      <xdr:spPr>
        <a:xfrm>
          <a:off x="15430500" y="66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30980</xdr:rowOff>
    </xdr:from>
    <xdr:ext cx="469744" cy="259045"/>
    <xdr:sp macro="" textlink="">
      <xdr:nvSpPr>
        <xdr:cNvPr id="530" name="テキスト ボックス 529"/>
        <xdr:cNvSpPr txBox="1"/>
      </xdr:nvSpPr>
      <xdr:spPr>
        <a:xfrm>
          <a:off x="15246428" y="671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119862</xdr:rowOff>
    </xdr:from>
    <xdr:to>
      <xdr:col>76</xdr:col>
      <xdr:colOff>165100</xdr:colOff>
      <xdr:row>39</xdr:row>
      <xdr:rowOff>50012</xdr:rowOff>
    </xdr:to>
    <xdr:sp macro="" textlink="">
      <xdr:nvSpPr>
        <xdr:cNvPr id="531" name="楕円 530"/>
        <xdr:cNvSpPr/>
      </xdr:nvSpPr>
      <xdr:spPr>
        <a:xfrm>
          <a:off x="14541500" y="66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41139</xdr:rowOff>
    </xdr:from>
    <xdr:ext cx="469744" cy="259045"/>
    <xdr:sp macro="" textlink="">
      <xdr:nvSpPr>
        <xdr:cNvPr id="532" name="テキスト ボックス 531"/>
        <xdr:cNvSpPr txBox="1"/>
      </xdr:nvSpPr>
      <xdr:spPr>
        <a:xfrm>
          <a:off x="14357428" y="672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158852</xdr:rowOff>
    </xdr:from>
    <xdr:to>
      <xdr:col>72</xdr:col>
      <xdr:colOff>38100</xdr:colOff>
      <xdr:row>38</xdr:row>
      <xdr:rowOff>89002</xdr:rowOff>
    </xdr:to>
    <xdr:sp macro="" textlink="">
      <xdr:nvSpPr>
        <xdr:cNvPr id="533" name="楕円 532"/>
        <xdr:cNvSpPr/>
      </xdr:nvSpPr>
      <xdr:spPr>
        <a:xfrm>
          <a:off x="13652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105529</xdr:rowOff>
    </xdr:from>
    <xdr:ext cx="534377" cy="259045"/>
    <xdr:sp macro="" textlink="">
      <xdr:nvSpPr>
        <xdr:cNvPr id="534" name="テキスト ボックス 533"/>
        <xdr:cNvSpPr txBox="1"/>
      </xdr:nvSpPr>
      <xdr:spPr>
        <a:xfrm>
          <a:off x="13436111" y="62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121945</xdr:rowOff>
    </xdr:from>
    <xdr:to>
      <xdr:col>67</xdr:col>
      <xdr:colOff>101600</xdr:colOff>
      <xdr:row>39</xdr:row>
      <xdr:rowOff>52095</xdr:rowOff>
    </xdr:to>
    <xdr:sp macro="" textlink="">
      <xdr:nvSpPr>
        <xdr:cNvPr id="535" name="楕円 534"/>
        <xdr:cNvSpPr/>
      </xdr:nvSpPr>
      <xdr:spPr>
        <a:xfrm>
          <a:off x="12763500" y="66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43222</xdr:rowOff>
    </xdr:from>
    <xdr:ext cx="469744" cy="259045"/>
    <xdr:sp macro="" textlink="">
      <xdr:nvSpPr>
        <xdr:cNvPr id="536" name="テキスト ボックス 535"/>
        <xdr:cNvSpPr txBox="1"/>
      </xdr:nvSpPr>
      <xdr:spPr>
        <a:xfrm>
          <a:off x="12579428" y="67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74947</xdr:rowOff>
    </xdr:from>
    <xdr:to>
      <xdr:col>85</xdr:col>
      <xdr:colOff>127000</xdr:colOff>
      <xdr:row>76</xdr:row>
      <xdr:rowOff>80964</xdr:rowOff>
    </xdr:to>
    <xdr:cxnSp macro="">
      <xdr:nvCxnSpPr>
        <xdr:cNvPr id="612" name="直線コネクタ 611"/>
        <xdr:cNvCxnSpPr/>
      </xdr:nvCxnSpPr>
      <xdr:spPr>
        <a:xfrm>
          <a:off x="15481300" y="13105147"/>
          <a:ext cx="8382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3" name="公債費平均値テキスト"/>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74947</xdr:rowOff>
    </xdr:from>
    <xdr:to>
      <xdr:col>81</xdr:col>
      <xdr:colOff>50800</xdr:colOff>
      <xdr:row>76</xdr:row>
      <xdr:rowOff>80803</xdr:rowOff>
    </xdr:to>
    <xdr:cxnSp macro="">
      <xdr:nvCxnSpPr>
        <xdr:cNvPr id="615" name="直線コネクタ 614"/>
        <xdr:cNvCxnSpPr/>
      </xdr:nvCxnSpPr>
      <xdr:spPr>
        <a:xfrm flipV="1">
          <a:off x="14592300" y="13105147"/>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7" name="テキスト ボックス 616"/>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155853</xdr:rowOff>
    </xdr:from>
    <xdr:to>
      <xdr:col>76</xdr:col>
      <xdr:colOff>114300</xdr:colOff>
      <xdr:row>76</xdr:row>
      <xdr:rowOff>80803</xdr:rowOff>
    </xdr:to>
    <xdr:cxnSp macro="">
      <xdr:nvCxnSpPr>
        <xdr:cNvPr id="618" name="直線コネクタ 617"/>
        <xdr:cNvCxnSpPr/>
      </xdr:nvCxnSpPr>
      <xdr:spPr>
        <a:xfrm>
          <a:off x="13703300" y="13014603"/>
          <a:ext cx="889000" cy="9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0" name="テキスト ボックス 619"/>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155853</xdr:rowOff>
    </xdr:from>
    <xdr:to>
      <xdr:col>71</xdr:col>
      <xdr:colOff>177800</xdr:colOff>
      <xdr:row>75</xdr:row>
      <xdr:rowOff>167973</xdr:rowOff>
    </xdr:to>
    <xdr:cxnSp macro="">
      <xdr:nvCxnSpPr>
        <xdr:cNvPr id="621" name="直線コネクタ 620"/>
        <xdr:cNvCxnSpPr/>
      </xdr:nvCxnSpPr>
      <xdr:spPr>
        <a:xfrm flipV="1">
          <a:off x="12814300" y="13014603"/>
          <a:ext cx="889000" cy="1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3" name="テキスト ボックス 622"/>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5" name="テキスト ボックス 624"/>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30164</xdr:rowOff>
    </xdr:from>
    <xdr:to>
      <xdr:col>85</xdr:col>
      <xdr:colOff>177800</xdr:colOff>
      <xdr:row>76</xdr:row>
      <xdr:rowOff>131764</xdr:rowOff>
    </xdr:to>
    <xdr:sp macro="" textlink="">
      <xdr:nvSpPr>
        <xdr:cNvPr id="631" name="楕円 630"/>
        <xdr:cNvSpPr/>
      </xdr:nvSpPr>
      <xdr:spPr>
        <a:xfrm>
          <a:off x="16268700" y="130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53040</xdr:rowOff>
    </xdr:from>
    <xdr:ext cx="534377" cy="259045"/>
    <xdr:sp macro="" textlink="">
      <xdr:nvSpPr>
        <xdr:cNvPr id="632" name="公債費該当値テキスト"/>
        <xdr:cNvSpPr txBox="1"/>
      </xdr:nvSpPr>
      <xdr:spPr>
        <a:xfrm>
          <a:off x="16370300" y="129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24147</xdr:rowOff>
    </xdr:from>
    <xdr:to>
      <xdr:col>81</xdr:col>
      <xdr:colOff>101600</xdr:colOff>
      <xdr:row>76</xdr:row>
      <xdr:rowOff>125747</xdr:rowOff>
    </xdr:to>
    <xdr:sp macro="" textlink="">
      <xdr:nvSpPr>
        <xdr:cNvPr id="633" name="楕円 632"/>
        <xdr:cNvSpPr/>
      </xdr:nvSpPr>
      <xdr:spPr>
        <a:xfrm>
          <a:off x="15430500" y="130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142274</xdr:rowOff>
    </xdr:from>
    <xdr:ext cx="534377" cy="259045"/>
    <xdr:sp macro="" textlink="">
      <xdr:nvSpPr>
        <xdr:cNvPr id="634" name="テキスト ボックス 633"/>
        <xdr:cNvSpPr txBox="1"/>
      </xdr:nvSpPr>
      <xdr:spPr>
        <a:xfrm>
          <a:off x="15214111" y="128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30003</xdr:rowOff>
    </xdr:from>
    <xdr:to>
      <xdr:col>76</xdr:col>
      <xdr:colOff>165100</xdr:colOff>
      <xdr:row>76</xdr:row>
      <xdr:rowOff>131603</xdr:rowOff>
    </xdr:to>
    <xdr:sp macro="" textlink="">
      <xdr:nvSpPr>
        <xdr:cNvPr id="635" name="楕円 634"/>
        <xdr:cNvSpPr/>
      </xdr:nvSpPr>
      <xdr:spPr>
        <a:xfrm>
          <a:off x="14541500" y="130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148131</xdr:rowOff>
    </xdr:from>
    <xdr:ext cx="534377" cy="259045"/>
    <xdr:sp macro="" textlink="">
      <xdr:nvSpPr>
        <xdr:cNvPr id="636" name="テキスト ボックス 635"/>
        <xdr:cNvSpPr txBox="1"/>
      </xdr:nvSpPr>
      <xdr:spPr>
        <a:xfrm>
          <a:off x="14325111" y="128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105053</xdr:rowOff>
    </xdr:from>
    <xdr:to>
      <xdr:col>72</xdr:col>
      <xdr:colOff>38100</xdr:colOff>
      <xdr:row>76</xdr:row>
      <xdr:rowOff>35203</xdr:rowOff>
    </xdr:to>
    <xdr:sp macro="" textlink="">
      <xdr:nvSpPr>
        <xdr:cNvPr id="637" name="楕円 636"/>
        <xdr:cNvSpPr/>
      </xdr:nvSpPr>
      <xdr:spPr>
        <a:xfrm>
          <a:off x="13652500" y="1296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51730</xdr:rowOff>
    </xdr:from>
    <xdr:ext cx="599010" cy="259045"/>
    <xdr:sp macro="" textlink="">
      <xdr:nvSpPr>
        <xdr:cNvPr id="638" name="テキスト ボックス 637"/>
        <xdr:cNvSpPr txBox="1"/>
      </xdr:nvSpPr>
      <xdr:spPr>
        <a:xfrm>
          <a:off x="13403795" y="1273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117173</xdr:rowOff>
    </xdr:from>
    <xdr:to>
      <xdr:col>67</xdr:col>
      <xdr:colOff>101600</xdr:colOff>
      <xdr:row>76</xdr:row>
      <xdr:rowOff>47324</xdr:rowOff>
    </xdr:to>
    <xdr:sp macro="" textlink="">
      <xdr:nvSpPr>
        <xdr:cNvPr id="639" name="楕円 638"/>
        <xdr:cNvSpPr/>
      </xdr:nvSpPr>
      <xdr:spPr>
        <a:xfrm>
          <a:off x="12763500" y="129759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63850</xdr:rowOff>
    </xdr:from>
    <xdr:ext cx="599010" cy="259045"/>
    <xdr:sp macro="" textlink="">
      <xdr:nvSpPr>
        <xdr:cNvPr id="640" name="テキスト ボックス 639"/>
        <xdr:cNvSpPr txBox="1"/>
      </xdr:nvSpPr>
      <xdr:spPr>
        <a:xfrm>
          <a:off x="12514795" y="1275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122416</xdr:rowOff>
    </xdr:from>
    <xdr:to>
      <xdr:col>85</xdr:col>
      <xdr:colOff>127000</xdr:colOff>
      <xdr:row>98</xdr:row>
      <xdr:rowOff>151383</xdr:rowOff>
    </xdr:to>
    <xdr:cxnSp macro="">
      <xdr:nvCxnSpPr>
        <xdr:cNvPr id="669" name="直線コネクタ 668"/>
        <xdr:cNvCxnSpPr/>
      </xdr:nvCxnSpPr>
      <xdr:spPr>
        <a:xfrm>
          <a:off x="15481300" y="16924516"/>
          <a:ext cx="8382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122416</xdr:rowOff>
    </xdr:from>
    <xdr:to>
      <xdr:col>81</xdr:col>
      <xdr:colOff>50800</xdr:colOff>
      <xdr:row>98</xdr:row>
      <xdr:rowOff>123423</xdr:rowOff>
    </xdr:to>
    <xdr:cxnSp macro="">
      <xdr:nvCxnSpPr>
        <xdr:cNvPr id="672" name="直線コネクタ 671"/>
        <xdr:cNvCxnSpPr/>
      </xdr:nvCxnSpPr>
      <xdr:spPr>
        <a:xfrm flipV="1">
          <a:off x="14592300" y="16924516"/>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123423</xdr:rowOff>
    </xdr:from>
    <xdr:to>
      <xdr:col>76</xdr:col>
      <xdr:colOff>114300</xdr:colOff>
      <xdr:row>98</xdr:row>
      <xdr:rowOff>168869</xdr:rowOff>
    </xdr:to>
    <xdr:cxnSp macro="">
      <xdr:nvCxnSpPr>
        <xdr:cNvPr id="675" name="直線コネクタ 674"/>
        <xdr:cNvCxnSpPr/>
      </xdr:nvCxnSpPr>
      <xdr:spPr>
        <a:xfrm flipV="1">
          <a:off x="13703300" y="16925523"/>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155342</xdr:rowOff>
    </xdr:from>
    <xdr:to>
      <xdr:col>71</xdr:col>
      <xdr:colOff>177800</xdr:colOff>
      <xdr:row>98</xdr:row>
      <xdr:rowOff>168869</xdr:rowOff>
    </xdr:to>
    <xdr:cxnSp macro="">
      <xdr:nvCxnSpPr>
        <xdr:cNvPr id="678" name="直線コネクタ 677"/>
        <xdr:cNvCxnSpPr/>
      </xdr:nvCxnSpPr>
      <xdr:spPr>
        <a:xfrm>
          <a:off x="12814300" y="16957442"/>
          <a:ext cx="889000" cy="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100583</xdr:rowOff>
    </xdr:from>
    <xdr:to>
      <xdr:col>85</xdr:col>
      <xdr:colOff>177800</xdr:colOff>
      <xdr:row>99</xdr:row>
      <xdr:rowOff>30733</xdr:rowOff>
    </xdr:to>
    <xdr:sp macro="" textlink="">
      <xdr:nvSpPr>
        <xdr:cNvPr id="688" name="楕円 687"/>
        <xdr:cNvSpPr/>
      </xdr:nvSpPr>
      <xdr:spPr>
        <a:xfrm>
          <a:off x="16268700" y="1690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39815</xdr:rowOff>
    </xdr:from>
    <xdr:ext cx="534377" cy="259045"/>
    <xdr:sp macro="" textlink="">
      <xdr:nvSpPr>
        <xdr:cNvPr id="689" name="積立金該当値テキスト"/>
        <xdr:cNvSpPr txBox="1"/>
      </xdr:nvSpPr>
      <xdr:spPr>
        <a:xfrm>
          <a:off x="16370300" y="168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71616</xdr:rowOff>
    </xdr:from>
    <xdr:to>
      <xdr:col>81</xdr:col>
      <xdr:colOff>101600</xdr:colOff>
      <xdr:row>99</xdr:row>
      <xdr:rowOff>1766</xdr:rowOff>
    </xdr:to>
    <xdr:sp macro="" textlink="">
      <xdr:nvSpPr>
        <xdr:cNvPr id="690" name="楕円 689"/>
        <xdr:cNvSpPr/>
      </xdr:nvSpPr>
      <xdr:spPr>
        <a:xfrm>
          <a:off x="15430500" y="168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164343</xdr:rowOff>
    </xdr:from>
    <xdr:ext cx="534377" cy="259045"/>
    <xdr:sp macro="" textlink="">
      <xdr:nvSpPr>
        <xdr:cNvPr id="691" name="テキスト ボックス 690"/>
        <xdr:cNvSpPr txBox="1"/>
      </xdr:nvSpPr>
      <xdr:spPr>
        <a:xfrm>
          <a:off x="15214111" y="1696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72623</xdr:rowOff>
    </xdr:from>
    <xdr:to>
      <xdr:col>76</xdr:col>
      <xdr:colOff>165100</xdr:colOff>
      <xdr:row>99</xdr:row>
      <xdr:rowOff>2773</xdr:rowOff>
    </xdr:to>
    <xdr:sp macro="" textlink="">
      <xdr:nvSpPr>
        <xdr:cNvPr id="692" name="楕円 691"/>
        <xdr:cNvSpPr/>
      </xdr:nvSpPr>
      <xdr:spPr>
        <a:xfrm>
          <a:off x="14541500" y="168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19300</xdr:rowOff>
    </xdr:from>
    <xdr:ext cx="534377" cy="259045"/>
    <xdr:sp macro="" textlink="">
      <xdr:nvSpPr>
        <xdr:cNvPr id="693" name="テキスト ボックス 692"/>
        <xdr:cNvSpPr txBox="1"/>
      </xdr:nvSpPr>
      <xdr:spPr>
        <a:xfrm>
          <a:off x="14325111" y="1664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118069</xdr:rowOff>
    </xdr:from>
    <xdr:to>
      <xdr:col>72</xdr:col>
      <xdr:colOff>38100</xdr:colOff>
      <xdr:row>99</xdr:row>
      <xdr:rowOff>48219</xdr:rowOff>
    </xdr:to>
    <xdr:sp macro="" textlink="">
      <xdr:nvSpPr>
        <xdr:cNvPr id="694" name="楕円 693"/>
        <xdr:cNvSpPr/>
      </xdr:nvSpPr>
      <xdr:spPr>
        <a:xfrm>
          <a:off x="13652500" y="169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39346</xdr:rowOff>
    </xdr:from>
    <xdr:ext cx="534377" cy="259045"/>
    <xdr:sp macro="" textlink="">
      <xdr:nvSpPr>
        <xdr:cNvPr id="695" name="テキスト ボックス 694"/>
        <xdr:cNvSpPr txBox="1"/>
      </xdr:nvSpPr>
      <xdr:spPr>
        <a:xfrm>
          <a:off x="13436111" y="170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104542</xdr:rowOff>
    </xdr:from>
    <xdr:to>
      <xdr:col>67</xdr:col>
      <xdr:colOff>101600</xdr:colOff>
      <xdr:row>99</xdr:row>
      <xdr:rowOff>34692</xdr:rowOff>
    </xdr:to>
    <xdr:sp macro="" textlink="">
      <xdr:nvSpPr>
        <xdr:cNvPr id="696" name="楕円 695"/>
        <xdr:cNvSpPr/>
      </xdr:nvSpPr>
      <xdr:spPr>
        <a:xfrm>
          <a:off x="12763500" y="169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25819</xdr:rowOff>
    </xdr:from>
    <xdr:ext cx="534377" cy="259045"/>
    <xdr:sp macro="" textlink="">
      <xdr:nvSpPr>
        <xdr:cNvPr id="697" name="テキスト ボックス 696"/>
        <xdr:cNvSpPr txBox="1"/>
      </xdr:nvSpPr>
      <xdr:spPr>
        <a:xfrm>
          <a:off x="12547111" y="16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134717</xdr:rowOff>
    </xdr:from>
    <xdr:to>
      <xdr:col>116</xdr:col>
      <xdr:colOff>63500</xdr:colOff>
      <xdr:row>58</xdr:row>
      <xdr:rowOff>135586</xdr:rowOff>
    </xdr:to>
    <xdr:cxnSp macro="">
      <xdr:nvCxnSpPr>
        <xdr:cNvPr id="779" name="直線コネクタ 778"/>
        <xdr:cNvCxnSpPr/>
      </xdr:nvCxnSpPr>
      <xdr:spPr>
        <a:xfrm flipV="1">
          <a:off x="21323300" y="10078817"/>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135540</xdr:rowOff>
    </xdr:from>
    <xdr:to>
      <xdr:col>111</xdr:col>
      <xdr:colOff>177800</xdr:colOff>
      <xdr:row>58</xdr:row>
      <xdr:rowOff>135586</xdr:rowOff>
    </xdr:to>
    <xdr:cxnSp macro="">
      <xdr:nvCxnSpPr>
        <xdr:cNvPr id="782" name="直線コネクタ 781"/>
        <xdr:cNvCxnSpPr/>
      </xdr:nvCxnSpPr>
      <xdr:spPr>
        <a:xfrm>
          <a:off x="20434300" y="1007964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135540</xdr:rowOff>
    </xdr:from>
    <xdr:to>
      <xdr:col>107</xdr:col>
      <xdr:colOff>50800</xdr:colOff>
      <xdr:row>58</xdr:row>
      <xdr:rowOff>137597</xdr:rowOff>
    </xdr:to>
    <xdr:cxnSp macro="">
      <xdr:nvCxnSpPr>
        <xdr:cNvPr id="785" name="直線コネクタ 784"/>
        <xdr:cNvCxnSpPr/>
      </xdr:nvCxnSpPr>
      <xdr:spPr>
        <a:xfrm flipV="1">
          <a:off x="19545300" y="1007964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137597</xdr:rowOff>
    </xdr:from>
    <xdr:to>
      <xdr:col>102</xdr:col>
      <xdr:colOff>114300</xdr:colOff>
      <xdr:row>58</xdr:row>
      <xdr:rowOff>139700</xdr:rowOff>
    </xdr:to>
    <xdr:cxnSp macro="">
      <xdr:nvCxnSpPr>
        <xdr:cNvPr id="788" name="直線コネクタ 787"/>
        <xdr:cNvCxnSpPr/>
      </xdr:nvCxnSpPr>
      <xdr:spPr>
        <a:xfrm flipV="1">
          <a:off x="18656300" y="10081697"/>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83917</xdr:rowOff>
    </xdr:from>
    <xdr:to>
      <xdr:col>116</xdr:col>
      <xdr:colOff>114300</xdr:colOff>
      <xdr:row>59</xdr:row>
      <xdr:rowOff>14067</xdr:rowOff>
    </xdr:to>
    <xdr:sp macro="" textlink="">
      <xdr:nvSpPr>
        <xdr:cNvPr id="798" name="楕円 797"/>
        <xdr:cNvSpPr/>
      </xdr:nvSpPr>
      <xdr:spPr>
        <a:xfrm>
          <a:off x="22110700" y="100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170294</xdr:rowOff>
    </xdr:from>
    <xdr:ext cx="378565" cy="259045"/>
    <xdr:sp macro="" textlink="">
      <xdr:nvSpPr>
        <xdr:cNvPr id="799" name="貸付金該当値テキスト"/>
        <xdr:cNvSpPr txBox="1"/>
      </xdr:nvSpPr>
      <xdr:spPr>
        <a:xfrm>
          <a:off x="22212300" y="9942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84786</xdr:rowOff>
    </xdr:from>
    <xdr:to>
      <xdr:col>112</xdr:col>
      <xdr:colOff>38100</xdr:colOff>
      <xdr:row>59</xdr:row>
      <xdr:rowOff>14936</xdr:rowOff>
    </xdr:to>
    <xdr:sp macro="" textlink="">
      <xdr:nvSpPr>
        <xdr:cNvPr id="800" name="楕円 799"/>
        <xdr:cNvSpPr/>
      </xdr:nvSpPr>
      <xdr:spPr>
        <a:xfrm>
          <a:off x="21272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6063</xdr:rowOff>
    </xdr:from>
    <xdr:ext cx="313932" cy="259045"/>
    <xdr:sp macro="" textlink="">
      <xdr:nvSpPr>
        <xdr:cNvPr id="801" name="テキスト ボックス 800"/>
        <xdr:cNvSpPr txBox="1"/>
      </xdr:nvSpPr>
      <xdr:spPr>
        <a:xfrm>
          <a:off x="21166333" y="101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84740</xdr:rowOff>
    </xdr:from>
    <xdr:to>
      <xdr:col>107</xdr:col>
      <xdr:colOff>101600</xdr:colOff>
      <xdr:row>59</xdr:row>
      <xdr:rowOff>14890</xdr:rowOff>
    </xdr:to>
    <xdr:sp macro="" textlink="">
      <xdr:nvSpPr>
        <xdr:cNvPr id="802" name="楕円 801"/>
        <xdr:cNvSpPr/>
      </xdr:nvSpPr>
      <xdr:spPr>
        <a:xfrm>
          <a:off x="20383500" y="10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6017</xdr:rowOff>
    </xdr:from>
    <xdr:ext cx="313932" cy="259045"/>
    <xdr:sp macro="" textlink="">
      <xdr:nvSpPr>
        <xdr:cNvPr id="803" name="テキスト ボックス 802"/>
        <xdr:cNvSpPr txBox="1"/>
      </xdr:nvSpPr>
      <xdr:spPr>
        <a:xfrm>
          <a:off x="20277333" y="10121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86797</xdr:rowOff>
    </xdr:from>
    <xdr:to>
      <xdr:col>102</xdr:col>
      <xdr:colOff>165100</xdr:colOff>
      <xdr:row>59</xdr:row>
      <xdr:rowOff>16947</xdr:rowOff>
    </xdr:to>
    <xdr:sp macro="" textlink="">
      <xdr:nvSpPr>
        <xdr:cNvPr id="804" name="楕円 803"/>
        <xdr:cNvSpPr/>
      </xdr:nvSpPr>
      <xdr:spPr>
        <a:xfrm>
          <a:off x="19494500" y="10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8074</xdr:rowOff>
    </xdr:from>
    <xdr:ext cx="313932" cy="259045"/>
    <xdr:sp macro="" textlink="">
      <xdr:nvSpPr>
        <xdr:cNvPr id="805" name="テキスト ボックス 804"/>
        <xdr:cNvSpPr txBox="1"/>
      </xdr:nvSpPr>
      <xdr:spPr>
        <a:xfrm>
          <a:off x="19388333" y="1012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143028</xdr:rowOff>
    </xdr:from>
    <xdr:to>
      <xdr:col>116</xdr:col>
      <xdr:colOff>63500</xdr:colOff>
      <xdr:row>74</xdr:row>
      <xdr:rowOff>65380</xdr:rowOff>
    </xdr:to>
    <xdr:cxnSp macro="">
      <xdr:nvCxnSpPr>
        <xdr:cNvPr id="837" name="直線コネクタ 836"/>
        <xdr:cNvCxnSpPr/>
      </xdr:nvCxnSpPr>
      <xdr:spPr>
        <a:xfrm>
          <a:off x="21323300" y="12658878"/>
          <a:ext cx="8382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143028</xdr:rowOff>
    </xdr:from>
    <xdr:to>
      <xdr:col>111</xdr:col>
      <xdr:colOff>177800</xdr:colOff>
      <xdr:row>74</xdr:row>
      <xdr:rowOff>7150</xdr:rowOff>
    </xdr:to>
    <xdr:cxnSp macro="">
      <xdr:nvCxnSpPr>
        <xdr:cNvPr id="840" name="直線コネクタ 839"/>
        <xdr:cNvCxnSpPr/>
      </xdr:nvCxnSpPr>
      <xdr:spPr>
        <a:xfrm flipV="1">
          <a:off x="20434300" y="12658878"/>
          <a:ext cx="889000" cy="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7150</xdr:rowOff>
    </xdr:from>
    <xdr:to>
      <xdr:col>107</xdr:col>
      <xdr:colOff>50800</xdr:colOff>
      <xdr:row>74</xdr:row>
      <xdr:rowOff>74752</xdr:rowOff>
    </xdr:to>
    <xdr:cxnSp macro="">
      <xdr:nvCxnSpPr>
        <xdr:cNvPr id="843" name="直線コネクタ 842"/>
        <xdr:cNvCxnSpPr/>
      </xdr:nvCxnSpPr>
      <xdr:spPr>
        <a:xfrm flipV="1">
          <a:off x="19545300" y="12694450"/>
          <a:ext cx="889000" cy="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74752</xdr:rowOff>
    </xdr:from>
    <xdr:to>
      <xdr:col>102</xdr:col>
      <xdr:colOff>114300</xdr:colOff>
      <xdr:row>74</xdr:row>
      <xdr:rowOff>134620</xdr:rowOff>
    </xdr:to>
    <xdr:cxnSp macro="">
      <xdr:nvCxnSpPr>
        <xdr:cNvPr id="846" name="直線コネクタ 845"/>
        <xdr:cNvCxnSpPr/>
      </xdr:nvCxnSpPr>
      <xdr:spPr>
        <a:xfrm flipV="1">
          <a:off x="18656300" y="12762052"/>
          <a:ext cx="889000" cy="5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14580</xdr:rowOff>
    </xdr:from>
    <xdr:to>
      <xdr:col>116</xdr:col>
      <xdr:colOff>114300</xdr:colOff>
      <xdr:row>74</xdr:row>
      <xdr:rowOff>116180</xdr:rowOff>
    </xdr:to>
    <xdr:sp macro="" textlink="">
      <xdr:nvSpPr>
        <xdr:cNvPr id="856" name="楕円 855"/>
        <xdr:cNvSpPr/>
      </xdr:nvSpPr>
      <xdr:spPr>
        <a:xfrm>
          <a:off x="22110700" y="127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37457</xdr:rowOff>
    </xdr:from>
    <xdr:ext cx="534377" cy="259045"/>
    <xdr:sp macro="" textlink="">
      <xdr:nvSpPr>
        <xdr:cNvPr id="857" name="繰出金該当値テキスト"/>
        <xdr:cNvSpPr txBox="1"/>
      </xdr:nvSpPr>
      <xdr:spPr>
        <a:xfrm>
          <a:off x="22212300" y="125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92228</xdr:rowOff>
    </xdr:from>
    <xdr:to>
      <xdr:col>112</xdr:col>
      <xdr:colOff>38100</xdr:colOff>
      <xdr:row>74</xdr:row>
      <xdr:rowOff>22378</xdr:rowOff>
    </xdr:to>
    <xdr:sp macro="" textlink="">
      <xdr:nvSpPr>
        <xdr:cNvPr id="858" name="楕円 857"/>
        <xdr:cNvSpPr/>
      </xdr:nvSpPr>
      <xdr:spPr>
        <a:xfrm>
          <a:off x="21272500" y="126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38905</xdr:rowOff>
    </xdr:from>
    <xdr:ext cx="599010" cy="259045"/>
    <xdr:sp macro="" textlink="">
      <xdr:nvSpPr>
        <xdr:cNvPr id="859" name="テキスト ボックス 858"/>
        <xdr:cNvSpPr txBox="1"/>
      </xdr:nvSpPr>
      <xdr:spPr>
        <a:xfrm>
          <a:off x="21023795" y="1238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127800</xdr:rowOff>
    </xdr:from>
    <xdr:to>
      <xdr:col>107</xdr:col>
      <xdr:colOff>101600</xdr:colOff>
      <xdr:row>74</xdr:row>
      <xdr:rowOff>57950</xdr:rowOff>
    </xdr:to>
    <xdr:sp macro="" textlink="">
      <xdr:nvSpPr>
        <xdr:cNvPr id="860" name="楕円 859"/>
        <xdr:cNvSpPr/>
      </xdr:nvSpPr>
      <xdr:spPr>
        <a:xfrm>
          <a:off x="20383500" y="126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74477</xdr:rowOff>
    </xdr:from>
    <xdr:ext cx="599010" cy="259045"/>
    <xdr:sp macro="" textlink="">
      <xdr:nvSpPr>
        <xdr:cNvPr id="861" name="テキスト ボックス 860"/>
        <xdr:cNvSpPr txBox="1"/>
      </xdr:nvSpPr>
      <xdr:spPr>
        <a:xfrm>
          <a:off x="20134795" y="1241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23952</xdr:rowOff>
    </xdr:from>
    <xdr:to>
      <xdr:col>102</xdr:col>
      <xdr:colOff>165100</xdr:colOff>
      <xdr:row>74</xdr:row>
      <xdr:rowOff>125552</xdr:rowOff>
    </xdr:to>
    <xdr:sp macro="" textlink="">
      <xdr:nvSpPr>
        <xdr:cNvPr id="862" name="楕円 861"/>
        <xdr:cNvSpPr/>
      </xdr:nvSpPr>
      <xdr:spPr>
        <a:xfrm>
          <a:off x="19494500" y="127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142079</xdr:rowOff>
    </xdr:from>
    <xdr:ext cx="534377" cy="259045"/>
    <xdr:sp macro="" textlink="">
      <xdr:nvSpPr>
        <xdr:cNvPr id="863" name="テキスト ボックス 862"/>
        <xdr:cNvSpPr txBox="1"/>
      </xdr:nvSpPr>
      <xdr:spPr>
        <a:xfrm>
          <a:off x="19278111" y="1248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83820</xdr:rowOff>
    </xdr:from>
    <xdr:to>
      <xdr:col>98</xdr:col>
      <xdr:colOff>38100</xdr:colOff>
      <xdr:row>75</xdr:row>
      <xdr:rowOff>13970</xdr:rowOff>
    </xdr:to>
    <xdr:sp macro="" textlink="">
      <xdr:nvSpPr>
        <xdr:cNvPr id="864" name="楕円 863"/>
        <xdr:cNvSpPr/>
      </xdr:nvSpPr>
      <xdr:spPr>
        <a:xfrm>
          <a:off x="186055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30497</xdr:rowOff>
    </xdr:from>
    <xdr:ext cx="534377" cy="259045"/>
    <xdr:sp macro="" textlink="">
      <xdr:nvSpPr>
        <xdr:cNvPr id="865" name="テキスト ボックス 864"/>
        <xdr:cNvSpPr txBox="1"/>
      </xdr:nvSpPr>
      <xdr:spPr>
        <a:xfrm>
          <a:off x="18389111" y="1254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年度決算は</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項目中</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項目類似団体平均を下回る結果となった</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年度中に災害が発生したことにより、災害復旧事業費が大幅に増加したことがわかる。</a:t>
          </a:r>
          <a:endParaRPr lang="ja-JP" altLang="ja-JP" sz="1300">
            <a:effectLst/>
          </a:endParaRPr>
        </a:p>
        <a:p>
          <a:r>
            <a:rPr lang="ja-JP" altLang="ja-JP" sz="1300">
              <a:solidFill>
                <a:schemeClr val="dk1"/>
              </a:solidFill>
              <a:effectLst/>
              <a:latin typeface="+mn-lt"/>
              <a:ea typeface="+mn-ea"/>
              <a:cs typeface="+mn-cs"/>
            </a:rPr>
            <a:t>以前として繰出金について類似団体の中でも高い位置であり、今後精査を行っていく必要がある。</a:t>
          </a:r>
          <a:endParaRPr lang="ja-JP" altLang="ja-JP" sz="1300">
            <a:effectLst/>
          </a:endParaRPr>
        </a:p>
        <a:p>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5,608
5,580
61.99
4,305,828
3,924,160
303,497
2,549,271
4,380,489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63627</xdr:rowOff>
    </xdr:from>
    <xdr:to>
      <xdr:col>24</xdr:col>
      <xdr:colOff>63500</xdr:colOff>
      <xdr:row>36</xdr:row>
      <xdr:rowOff>63119</xdr:rowOff>
    </xdr:to>
    <xdr:cxnSp macro="">
      <xdr:nvCxnSpPr>
        <xdr:cNvPr id="61" name="直線コネクタ 60"/>
        <xdr:cNvCxnSpPr/>
      </xdr:nvCxnSpPr>
      <xdr:spPr>
        <a:xfrm flipV="1">
          <a:off x="3797300" y="6064377"/>
          <a:ext cx="838200" cy="1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70485</xdr:rowOff>
    </xdr:from>
    <xdr:to>
      <xdr:col>19</xdr:col>
      <xdr:colOff>177800</xdr:colOff>
      <xdr:row>36</xdr:row>
      <xdr:rowOff>63119</xdr:rowOff>
    </xdr:to>
    <xdr:cxnSp macro="">
      <xdr:nvCxnSpPr>
        <xdr:cNvPr id="64" name="直線コネクタ 63"/>
        <xdr:cNvCxnSpPr/>
      </xdr:nvCxnSpPr>
      <xdr:spPr>
        <a:xfrm>
          <a:off x="2908300" y="6071235"/>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33147</xdr:rowOff>
    </xdr:from>
    <xdr:to>
      <xdr:col>15</xdr:col>
      <xdr:colOff>50800</xdr:colOff>
      <xdr:row>35</xdr:row>
      <xdr:rowOff>70485</xdr:rowOff>
    </xdr:to>
    <xdr:cxnSp macro="">
      <xdr:nvCxnSpPr>
        <xdr:cNvPr id="67" name="直線コネクタ 66"/>
        <xdr:cNvCxnSpPr/>
      </xdr:nvCxnSpPr>
      <xdr:spPr>
        <a:xfrm>
          <a:off x="2019300" y="6033897"/>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118618</xdr:rowOff>
    </xdr:from>
    <xdr:to>
      <xdr:col>10</xdr:col>
      <xdr:colOff>114300</xdr:colOff>
      <xdr:row>35</xdr:row>
      <xdr:rowOff>33147</xdr:rowOff>
    </xdr:to>
    <xdr:cxnSp macro="">
      <xdr:nvCxnSpPr>
        <xdr:cNvPr id="70" name="直線コネクタ 69"/>
        <xdr:cNvCxnSpPr/>
      </xdr:nvCxnSpPr>
      <xdr:spPr>
        <a:xfrm>
          <a:off x="1130300" y="5947918"/>
          <a:ext cx="889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12827</xdr:rowOff>
    </xdr:from>
    <xdr:to>
      <xdr:col>24</xdr:col>
      <xdr:colOff>114300</xdr:colOff>
      <xdr:row>35</xdr:row>
      <xdr:rowOff>114427</xdr:rowOff>
    </xdr:to>
    <xdr:sp macro="" textlink="">
      <xdr:nvSpPr>
        <xdr:cNvPr id="80" name="楕円 79"/>
        <xdr:cNvSpPr/>
      </xdr:nvSpPr>
      <xdr:spPr>
        <a:xfrm>
          <a:off x="4584700" y="60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35704</xdr:rowOff>
    </xdr:from>
    <xdr:ext cx="534377" cy="259045"/>
    <xdr:sp macro="" textlink="">
      <xdr:nvSpPr>
        <xdr:cNvPr id="81" name="議会費該当値テキスト"/>
        <xdr:cNvSpPr txBox="1"/>
      </xdr:nvSpPr>
      <xdr:spPr>
        <a:xfrm>
          <a:off x="4686300" y="58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12319</xdr:rowOff>
    </xdr:from>
    <xdr:to>
      <xdr:col>20</xdr:col>
      <xdr:colOff>38100</xdr:colOff>
      <xdr:row>36</xdr:row>
      <xdr:rowOff>113919</xdr:rowOff>
    </xdr:to>
    <xdr:sp macro="" textlink="">
      <xdr:nvSpPr>
        <xdr:cNvPr id="82" name="楕円 81"/>
        <xdr:cNvSpPr/>
      </xdr:nvSpPr>
      <xdr:spPr>
        <a:xfrm>
          <a:off x="3746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130446</xdr:rowOff>
    </xdr:from>
    <xdr:ext cx="469744" cy="259045"/>
    <xdr:sp macro="" textlink="">
      <xdr:nvSpPr>
        <xdr:cNvPr id="83" name="テキスト ボックス 82"/>
        <xdr:cNvSpPr txBox="1"/>
      </xdr:nvSpPr>
      <xdr:spPr>
        <a:xfrm>
          <a:off x="3562428" y="595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19685</xdr:rowOff>
    </xdr:from>
    <xdr:to>
      <xdr:col>15</xdr:col>
      <xdr:colOff>101600</xdr:colOff>
      <xdr:row>35</xdr:row>
      <xdr:rowOff>121285</xdr:rowOff>
    </xdr:to>
    <xdr:sp macro="" textlink="">
      <xdr:nvSpPr>
        <xdr:cNvPr id="84" name="楕円 83"/>
        <xdr:cNvSpPr/>
      </xdr:nvSpPr>
      <xdr:spPr>
        <a:xfrm>
          <a:off x="2857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137812</xdr:rowOff>
    </xdr:from>
    <xdr:ext cx="534377" cy="259045"/>
    <xdr:sp macro="" textlink="">
      <xdr:nvSpPr>
        <xdr:cNvPr id="85" name="テキスト ボックス 84"/>
        <xdr:cNvSpPr txBox="1"/>
      </xdr:nvSpPr>
      <xdr:spPr>
        <a:xfrm>
          <a:off x="2641111" y="579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153797</xdr:rowOff>
    </xdr:from>
    <xdr:to>
      <xdr:col>10</xdr:col>
      <xdr:colOff>165100</xdr:colOff>
      <xdr:row>35</xdr:row>
      <xdr:rowOff>83947</xdr:rowOff>
    </xdr:to>
    <xdr:sp macro="" textlink="">
      <xdr:nvSpPr>
        <xdr:cNvPr id="86" name="楕円 85"/>
        <xdr:cNvSpPr/>
      </xdr:nvSpPr>
      <xdr:spPr>
        <a:xfrm>
          <a:off x="1968500" y="59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100474</xdr:rowOff>
    </xdr:from>
    <xdr:ext cx="534377" cy="259045"/>
    <xdr:sp macro="" textlink="">
      <xdr:nvSpPr>
        <xdr:cNvPr id="87" name="テキスト ボックス 86"/>
        <xdr:cNvSpPr txBox="1"/>
      </xdr:nvSpPr>
      <xdr:spPr>
        <a:xfrm>
          <a:off x="1752111" y="575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67818</xdr:rowOff>
    </xdr:from>
    <xdr:to>
      <xdr:col>6</xdr:col>
      <xdr:colOff>38100</xdr:colOff>
      <xdr:row>34</xdr:row>
      <xdr:rowOff>169418</xdr:rowOff>
    </xdr:to>
    <xdr:sp macro="" textlink="">
      <xdr:nvSpPr>
        <xdr:cNvPr id="88" name="楕円 87"/>
        <xdr:cNvSpPr/>
      </xdr:nvSpPr>
      <xdr:spPr>
        <a:xfrm>
          <a:off x="1079500" y="58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14495</xdr:rowOff>
    </xdr:from>
    <xdr:ext cx="534377" cy="259045"/>
    <xdr:sp macro="" textlink="">
      <xdr:nvSpPr>
        <xdr:cNvPr id="89" name="テキスト ボックス 88"/>
        <xdr:cNvSpPr txBox="1"/>
      </xdr:nvSpPr>
      <xdr:spPr>
        <a:xfrm>
          <a:off x="863111" y="567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68456</xdr:rowOff>
    </xdr:from>
    <xdr:to>
      <xdr:col>24</xdr:col>
      <xdr:colOff>63500</xdr:colOff>
      <xdr:row>58</xdr:row>
      <xdr:rowOff>71234</xdr:rowOff>
    </xdr:to>
    <xdr:cxnSp macro="">
      <xdr:nvCxnSpPr>
        <xdr:cNvPr id="118" name="直線コネクタ 117"/>
        <xdr:cNvCxnSpPr/>
      </xdr:nvCxnSpPr>
      <xdr:spPr>
        <a:xfrm>
          <a:off x="3797300" y="10012556"/>
          <a:ext cx="838200" cy="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36212</xdr:rowOff>
    </xdr:from>
    <xdr:to>
      <xdr:col>19</xdr:col>
      <xdr:colOff>177800</xdr:colOff>
      <xdr:row>58</xdr:row>
      <xdr:rowOff>68456</xdr:rowOff>
    </xdr:to>
    <xdr:cxnSp macro="">
      <xdr:nvCxnSpPr>
        <xdr:cNvPr id="121" name="直線コネクタ 120"/>
        <xdr:cNvCxnSpPr/>
      </xdr:nvCxnSpPr>
      <xdr:spPr>
        <a:xfrm>
          <a:off x="2908300" y="9980312"/>
          <a:ext cx="889000" cy="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36212</xdr:rowOff>
    </xdr:from>
    <xdr:to>
      <xdr:col>15</xdr:col>
      <xdr:colOff>50800</xdr:colOff>
      <xdr:row>58</xdr:row>
      <xdr:rowOff>61441</xdr:rowOff>
    </xdr:to>
    <xdr:cxnSp macro="">
      <xdr:nvCxnSpPr>
        <xdr:cNvPr id="124" name="直線コネクタ 123"/>
        <xdr:cNvCxnSpPr/>
      </xdr:nvCxnSpPr>
      <xdr:spPr>
        <a:xfrm flipV="1">
          <a:off x="2019300" y="9980312"/>
          <a:ext cx="889000" cy="2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61441</xdr:rowOff>
    </xdr:from>
    <xdr:to>
      <xdr:col>10</xdr:col>
      <xdr:colOff>114300</xdr:colOff>
      <xdr:row>58</xdr:row>
      <xdr:rowOff>81045</xdr:rowOff>
    </xdr:to>
    <xdr:cxnSp macro="">
      <xdr:nvCxnSpPr>
        <xdr:cNvPr id="127" name="直線コネクタ 126"/>
        <xdr:cNvCxnSpPr/>
      </xdr:nvCxnSpPr>
      <xdr:spPr>
        <a:xfrm flipV="1">
          <a:off x="1130300" y="10005541"/>
          <a:ext cx="889000" cy="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20434</xdr:rowOff>
    </xdr:from>
    <xdr:to>
      <xdr:col>24</xdr:col>
      <xdr:colOff>114300</xdr:colOff>
      <xdr:row>58</xdr:row>
      <xdr:rowOff>122034</xdr:rowOff>
    </xdr:to>
    <xdr:sp macro="" textlink="">
      <xdr:nvSpPr>
        <xdr:cNvPr id="137" name="楕円 136"/>
        <xdr:cNvSpPr/>
      </xdr:nvSpPr>
      <xdr:spPr>
        <a:xfrm>
          <a:off x="4584700" y="99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106811</xdr:rowOff>
    </xdr:from>
    <xdr:ext cx="599010" cy="259045"/>
    <xdr:sp macro="" textlink="">
      <xdr:nvSpPr>
        <xdr:cNvPr id="138" name="総務費該当値テキスト"/>
        <xdr:cNvSpPr txBox="1"/>
      </xdr:nvSpPr>
      <xdr:spPr>
        <a:xfrm>
          <a:off x="4686300" y="987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17656</xdr:rowOff>
    </xdr:from>
    <xdr:to>
      <xdr:col>20</xdr:col>
      <xdr:colOff>38100</xdr:colOff>
      <xdr:row>58</xdr:row>
      <xdr:rowOff>119256</xdr:rowOff>
    </xdr:to>
    <xdr:sp macro="" textlink="">
      <xdr:nvSpPr>
        <xdr:cNvPr id="139" name="楕円 138"/>
        <xdr:cNvSpPr/>
      </xdr:nvSpPr>
      <xdr:spPr>
        <a:xfrm>
          <a:off x="3746500" y="99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110383</xdr:rowOff>
    </xdr:from>
    <xdr:ext cx="599010" cy="259045"/>
    <xdr:sp macro="" textlink="">
      <xdr:nvSpPr>
        <xdr:cNvPr id="140" name="テキスト ボックス 139"/>
        <xdr:cNvSpPr txBox="1"/>
      </xdr:nvSpPr>
      <xdr:spPr>
        <a:xfrm>
          <a:off x="3497795" y="1005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156862</xdr:rowOff>
    </xdr:from>
    <xdr:to>
      <xdr:col>15</xdr:col>
      <xdr:colOff>101600</xdr:colOff>
      <xdr:row>58</xdr:row>
      <xdr:rowOff>87012</xdr:rowOff>
    </xdr:to>
    <xdr:sp macro="" textlink="">
      <xdr:nvSpPr>
        <xdr:cNvPr id="141" name="楕円 140"/>
        <xdr:cNvSpPr/>
      </xdr:nvSpPr>
      <xdr:spPr>
        <a:xfrm>
          <a:off x="2857500" y="99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78139</xdr:rowOff>
    </xdr:from>
    <xdr:ext cx="599010" cy="259045"/>
    <xdr:sp macro="" textlink="">
      <xdr:nvSpPr>
        <xdr:cNvPr id="142" name="テキスト ボックス 141"/>
        <xdr:cNvSpPr txBox="1"/>
      </xdr:nvSpPr>
      <xdr:spPr>
        <a:xfrm>
          <a:off x="2608795" y="1002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10641</xdr:rowOff>
    </xdr:from>
    <xdr:to>
      <xdr:col>10</xdr:col>
      <xdr:colOff>165100</xdr:colOff>
      <xdr:row>58</xdr:row>
      <xdr:rowOff>112241</xdr:rowOff>
    </xdr:to>
    <xdr:sp macro="" textlink="">
      <xdr:nvSpPr>
        <xdr:cNvPr id="143" name="楕円 142"/>
        <xdr:cNvSpPr/>
      </xdr:nvSpPr>
      <xdr:spPr>
        <a:xfrm>
          <a:off x="1968500" y="99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103368</xdr:rowOff>
    </xdr:from>
    <xdr:ext cx="599010" cy="259045"/>
    <xdr:sp macro="" textlink="">
      <xdr:nvSpPr>
        <xdr:cNvPr id="144" name="テキスト ボックス 143"/>
        <xdr:cNvSpPr txBox="1"/>
      </xdr:nvSpPr>
      <xdr:spPr>
        <a:xfrm>
          <a:off x="1719795" y="1004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30245</xdr:rowOff>
    </xdr:from>
    <xdr:to>
      <xdr:col>6</xdr:col>
      <xdr:colOff>38100</xdr:colOff>
      <xdr:row>58</xdr:row>
      <xdr:rowOff>131845</xdr:rowOff>
    </xdr:to>
    <xdr:sp macro="" textlink="">
      <xdr:nvSpPr>
        <xdr:cNvPr id="145" name="楕円 144"/>
        <xdr:cNvSpPr/>
      </xdr:nvSpPr>
      <xdr:spPr>
        <a:xfrm>
          <a:off x="1079500" y="99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122972</xdr:rowOff>
    </xdr:from>
    <xdr:ext cx="599010" cy="259045"/>
    <xdr:sp macro="" textlink="">
      <xdr:nvSpPr>
        <xdr:cNvPr id="146" name="テキスト ボックス 145"/>
        <xdr:cNvSpPr txBox="1"/>
      </xdr:nvSpPr>
      <xdr:spPr>
        <a:xfrm>
          <a:off x="830795" y="1006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55162</xdr:rowOff>
    </xdr:from>
    <xdr:to>
      <xdr:col>24</xdr:col>
      <xdr:colOff>63500</xdr:colOff>
      <xdr:row>74</xdr:row>
      <xdr:rowOff>125375</xdr:rowOff>
    </xdr:to>
    <xdr:cxnSp macro="">
      <xdr:nvCxnSpPr>
        <xdr:cNvPr id="178" name="直線コネクタ 177"/>
        <xdr:cNvCxnSpPr/>
      </xdr:nvCxnSpPr>
      <xdr:spPr>
        <a:xfrm flipV="1">
          <a:off x="3797300" y="12742462"/>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125375</xdr:rowOff>
    </xdr:from>
    <xdr:to>
      <xdr:col>19</xdr:col>
      <xdr:colOff>177800</xdr:colOff>
      <xdr:row>75</xdr:row>
      <xdr:rowOff>69966</xdr:rowOff>
    </xdr:to>
    <xdr:cxnSp macro="">
      <xdr:nvCxnSpPr>
        <xdr:cNvPr id="181" name="直線コネクタ 180"/>
        <xdr:cNvCxnSpPr/>
      </xdr:nvCxnSpPr>
      <xdr:spPr>
        <a:xfrm flipV="1">
          <a:off x="2908300" y="12812675"/>
          <a:ext cx="889000" cy="1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69966</xdr:rowOff>
    </xdr:from>
    <xdr:to>
      <xdr:col>15</xdr:col>
      <xdr:colOff>50800</xdr:colOff>
      <xdr:row>75</xdr:row>
      <xdr:rowOff>151740</xdr:rowOff>
    </xdr:to>
    <xdr:cxnSp macro="">
      <xdr:nvCxnSpPr>
        <xdr:cNvPr id="184" name="直線コネクタ 183"/>
        <xdr:cNvCxnSpPr/>
      </xdr:nvCxnSpPr>
      <xdr:spPr>
        <a:xfrm flipV="1">
          <a:off x="2019300" y="12928716"/>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151740</xdr:rowOff>
    </xdr:from>
    <xdr:to>
      <xdr:col>10</xdr:col>
      <xdr:colOff>114300</xdr:colOff>
      <xdr:row>76</xdr:row>
      <xdr:rowOff>131504</xdr:rowOff>
    </xdr:to>
    <xdr:cxnSp macro="">
      <xdr:nvCxnSpPr>
        <xdr:cNvPr id="187" name="直線コネクタ 186"/>
        <xdr:cNvCxnSpPr/>
      </xdr:nvCxnSpPr>
      <xdr:spPr>
        <a:xfrm flipV="1">
          <a:off x="1130300" y="13010490"/>
          <a:ext cx="889000" cy="15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4362</xdr:rowOff>
    </xdr:from>
    <xdr:to>
      <xdr:col>24</xdr:col>
      <xdr:colOff>114300</xdr:colOff>
      <xdr:row>74</xdr:row>
      <xdr:rowOff>105962</xdr:rowOff>
    </xdr:to>
    <xdr:sp macro="" textlink="">
      <xdr:nvSpPr>
        <xdr:cNvPr id="197" name="楕円 196"/>
        <xdr:cNvSpPr/>
      </xdr:nvSpPr>
      <xdr:spPr>
        <a:xfrm>
          <a:off x="4584700" y="126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27239</xdr:rowOff>
    </xdr:from>
    <xdr:ext cx="599010" cy="259045"/>
    <xdr:sp macro="" textlink="">
      <xdr:nvSpPr>
        <xdr:cNvPr id="198" name="民生費該当値テキスト"/>
        <xdr:cNvSpPr txBox="1"/>
      </xdr:nvSpPr>
      <xdr:spPr>
        <a:xfrm>
          <a:off x="4686300" y="1254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74575</xdr:rowOff>
    </xdr:from>
    <xdr:to>
      <xdr:col>20</xdr:col>
      <xdr:colOff>38100</xdr:colOff>
      <xdr:row>75</xdr:row>
      <xdr:rowOff>4725</xdr:rowOff>
    </xdr:to>
    <xdr:sp macro="" textlink="">
      <xdr:nvSpPr>
        <xdr:cNvPr id="199" name="楕円 198"/>
        <xdr:cNvSpPr/>
      </xdr:nvSpPr>
      <xdr:spPr>
        <a:xfrm>
          <a:off x="3746500" y="127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21252</xdr:rowOff>
    </xdr:from>
    <xdr:ext cx="599010" cy="259045"/>
    <xdr:sp macro="" textlink="">
      <xdr:nvSpPr>
        <xdr:cNvPr id="200" name="テキスト ボックス 199"/>
        <xdr:cNvSpPr txBox="1"/>
      </xdr:nvSpPr>
      <xdr:spPr>
        <a:xfrm>
          <a:off x="3497795" y="1253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19166</xdr:rowOff>
    </xdr:from>
    <xdr:to>
      <xdr:col>15</xdr:col>
      <xdr:colOff>101600</xdr:colOff>
      <xdr:row>75</xdr:row>
      <xdr:rowOff>120766</xdr:rowOff>
    </xdr:to>
    <xdr:sp macro="" textlink="">
      <xdr:nvSpPr>
        <xdr:cNvPr id="201" name="楕円 200"/>
        <xdr:cNvSpPr/>
      </xdr:nvSpPr>
      <xdr:spPr>
        <a:xfrm>
          <a:off x="2857500" y="128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137293</xdr:rowOff>
    </xdr:from>
    <xdr:ext cx="599010" cy="259045"/>
    <xdr:sp macro="" textlink="">
      <xdr:nvSpPr>
        <xdr:cNvPr id="202" name="テキスト ボックス 201"/>
        <xdr:cNvSpPr txBox="1"/>
      </xdr:nvSpPr>
      <xdr:spPr>
        <a:xfrm>
          <a:off x="2608795" y="1265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100940</xdr:rowOff>
    </xdr:from>
    <xdr:to>
      <xdr:col>10</xdr:col>
      <xdr:colOff>165100</xdr:colOff>
      <xdr:row>76</xdr:row>
      <xdr:rowOff>31090</xdr:rowOff>
    </xdr:to>
    <xdr:sp macro="" textlink="">
      <xdr:nvSpPr>
        <xdr:cNvPr id="203" name="楕円 202"/>
        <xdr:cNvSpPr/>
      </xdr:nvSpPr>
      <xdr:spPr>
        <a:xfrm>
          <a:off x="1968500" y="129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22217</xdr:rowOff>
    </xdr:from>
    <xdr:ext cx="599010" cy="259045"/>
    <xdr:sp macro="" textlink="">
      <xdr:nvSpPr>
        <xdr:cNvPr id="204" name="テキスト ボックス 203"/>
        <xdr:cNvSpPr txBox="1"/>
      </xdr:nvSpPr>
      <xdr:spPr>
        <a:xfrm>
          <a:off x="1719795" y="1305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80704</xdr:rowOff>
    </xdr:from>
    <xdr:to>
      <xdr:col>6</xdr:col>
      <xdr:colOff>38100</xdr:colOff>
      <xdr:row>77</xdr:row>
      <xdr:rowOff>10854</xdr:rowOff>
    </xdr:to>
    <xdr:sp macro="" textlink="">
      <xdr:nvSpPr>
        <xdr:cNvPr id="205" name="楕円 204"/>
        <xdr:cNvSpPr/>
      </xdr:nvSpPr>
      <xdr:spPr>
        <a:xfrm>
          <a:off x="1079500" y="1311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1981</xdr:rowOff>
    </xdr:from>
    <xdr:ext cx="599010" cy="259045"/>
    <xdr:sp macro="" textlink="">
      <xdr:nvSpPr>
        <xdr:cNvPr id="206" name="テキスト ボックス 205"/>
        <xdr:cNvSpPr txBox="1"/>
      </xdr:nvSpPr>
      <xdr:spPr>
        <a:xfrm>
          <a:off x="830795" y="1320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109601</xdr:rowOff>
    </xdr:from>
    <xdr:to>
      <xdr:col>24</xdr:col>
      <xdr:colOff>63500</xdr:colOff>
      <xdr:row>97</xdr:row>
      <xdr:rowOff>40156</xdr:rowOff>
    </xdr:to>
    <xdr:cxnSp macro="">
      <xdr:nvCxnSpPr>
        <xdr:cNvPr id="235" name="直線コネクタ 234"/>
        <xdr:cNvCxnSpPr/>
      </xdr:nvCxnSpPr>
      <xdr:spPr>
        <a:xfrm>
          <a:off x="3797300" y="16568801"/>
          <a:ext cx="838200" cy="10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171331</xdr:rowOff>
    </xdr:from>
    <xdr:to>
      <xdr:col>19</xdr:col>
      <xdr:colOff>177800</xdr:colOff>
      <xdr:row>96</xdr:row>
      <xdr:rowOff>109601</xdr:rowOff>
    </xdr:to>
    <xdr:cxnSp macro="">
      <xdr:nvCxnSpPr>
        <xdr:cNvPr id="238" name="直線コネクタ 237"/>
        <xdr:cNvCxnSpPr/>
      </xdr:nvCxnSpPr>
      <xdr:spPr>
        <a:xfrm>
          <a:off x="2908300" y="16459081"/>
          <a:ext cx="889000" cy="10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171331</xdr:rowOff>
    </xdr:from>
    <xdr:to>
      <xdr:col>15</xdr:col>
      <xdr:colOff>50800</xdr:colOff>
      <xdr:row>97</xdr:row>
      <xdr:rowOff>15177</xdr:rowOff>
    </xdr:to>
    <xdr:cxnSp macro="">
      <xdr:nvCxnSpPr>
        <xdr:cNvPr id="241" name="直線コネクタ 240"/>
        <xdr:cNvCxnSpPr/>
      </xdr:nvCxnSpPr>
      <xdr:spPr>
        <a:xfrm flipV="1">
          <a:off x="2019300" y="16459081"/>
          <a:ext cx="889000" cy="18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15177</xdr:rowOff>
    </xdr:from>
    <xdr:to>
      <xdr:col>10</xdr:col>
      <xdr:colOff>114300</xdr:colOff>
      <xdr:row>97</xdr:row>
      <xdr:rowOff>79445</xdr:rowOff>
    </xdr:to>
    <xdr:cxnSp macro="">
      <xdr:nvCxnSpPr>
        <xdr:cNvPr id="244" name="直線コネクタ 243"/>
        <xdr:cNvCxnSpPr/>
      </xdr:nvCxnSpPr>
      <xdr:spPr>
        <a:xfrm flipV="1">
          <a:off x="1130300" y="16645827"/>
          <a:ext cx="889000" cy="6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157872</xdr:rowOff>
    </xdr:from>
    <xdr:ext cx="534377" cy="259045"/>
    <xdr:sp macro="" textlink="">
      <xdr:nvSpPr>
        <xdr:cNvPr id="246" name="テキスト ボックス 245"/>
        <xdr:cNvSpPr txBox="1"/>
      </xdr:nvSpPr>
      <xdr:spPr>
        <a:xfrm>
          <a:off x="1752111" y="167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160806</xdr:rowOff>
    </xdr:from>
    <xdr:to>
      <xdr:col>24</xdr:col>
      <xdr:colOff>114300</xdr:colOff>
      <xdr:row>97</xdr:row>
      <xdr:rowOff>90956</xdr:rowOff>
    </xdr:to>
    <xdr:sp macro="" textlink="">
      <xdr:nvSpPr>
        <xdr:cNvPr id="254" name="楕円 253"/>
        <xdr:cNvSpPr/>
      </xdr:nvSpPr>
      <xdr:spPr>
        <a:xfrm>
          <a:off x="4584700" y="1662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12233</xdr:rowOff>
    </xdr:from>
    <xdr:ext cx="534377" cy="259045"/>
    <xdr:sp macro="" textlink="">
      <xdr:nvSpPr>
        <xdr:cNvPr id="255" name="衛生費該当値テキスト"/>
        <xdr:cNvSpPr txBox="1"/>
      </xdr:nvSpPr>
      <xdr:spPr>
        <a:xfrm>
          <a:off x="4686300" y="1647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58801</xdr:rowOff>
    </xdr:from>
    <xdr:to>
      <xdr:col>20</xdr:col>
      <xdr:colOff>38100</xdr:colOff>
      <xdr:row>96</xdr:row>
      <xdr:rowOff>160401</xdr:rowOff>
    </xdr:to>
    <xdr:sp macro="" textlink="">
      <xdr:nvSpPr>
        <xdr:cNvPr id="256" name="楕円 255"/>
        <xdr:cNvSpPr/>
      </xdr:nvSpPr>
      <xdr:spPr>
        <a:xfrm>
          <a:off x="3746500" y="165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5478</xdr:rowOff>
    </xdr:from>
    <xdr:ext cx="599010" cy="259045"/>
    <xdr:sp macro="" textlink="">
      <xdr:nvSpPr>
        <xdr:cNvPr id="257" name="テキスト ボックス 256"/>
        <xdr:cNvSpPr txBox="1"/>
      </xdr:nvSpPr>
      <xdr:spPr>
        <a:xfrm>
          <a:off x="3497795" y="1629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120531</xdr:rowOff>
    </xdr:from>
    <xdr:to>
      <xdr:col>15</xdr:col>
      <xdr:colOff>101600</xdr:colOff>
      <xdr:row>96</xdr:row>
      <xdr:rowOff>50681</xdr:rowOff>
    </xdr:to>
    <xdr:sp macro="" textlink="">
      <xdr:nvSpPr>
        <xdr:cNvPr id="258" name="楕円 257"/>
        <xdr:cNvSpPr/>
      </xdr:nvSpPr>
      <xdr:spPr>
        <a:xfrm>
          <a:off x="2857500" y="1640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67208</xdr:rowOff>
    </xdr:from>
    <xdr:ext cx="599010" cy="259045"/>
    <xdr:sp macro="" textlink="">
      <xdr:nvSpPr>
        <xdr:cNvPr id="259" name="テキスト ボックス 258"/>
        <xdr:cNvSpPr txBox="1"/>
      </xdr:nvSpPr>
      <xdr:spPr>
        <a:xfrm>
          <a:off x="2608795" y="1618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135827</xdr:rowOff>
    </xdr:from>
    <xdr:to>
      <xdr:col>10</xdr:col>
      <xdr:colOff>165100</xdr:colOff>
      <xdr:row>97</xdr:row>
      <xdr:rowOff>65977</xdr:rowOff>
    </xdr:to>
    <xdr:sp macro="" textlink="">
      <xdr:nvSpPr>
        <xdr:cNvPr id="260" name="楕円 259"/>
        <xdr:cNvSpPr/>
      </xdr:nvSpPr>
      <xdr:spPr>
        <a:xfrm>
          <a:off x="1968500" y="1659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82504</xdr:rowOff>
    </xdr:from>
    <xdr:ext cx="534377" cy="259045"/>
    <xdr:sp macro="" textlink="">
      <xdr:nvSpPr>
        <xdr:cNvPr id="261" name="テキスト ボックス 260"/>
        <xdr:cNvSpPr txBox="1"/>
      </xdr:nvSpPr>
      <xdr:spPr>
        <a:xfrm>
          <a:off x="1752111" y="1637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28645</xdr:rowOff>
    </xdr:from>
    <xdr:to>
      <xdr:col>6</xdr:col>
      <xdr:colOff>38100</xdr:colOff>
      <xdr:row>97</xdr:row>
      <xdr:rowOff>130245</xdr:rowOff>
    </xdr:to>
    <xdr:sp macro="" textlink="">
      <xdr:nvSpPr>
        <xdr:cNvPr id="262" name="楕円 261"/>
        <xdr:cNvSpPr/>
      </xdr:nvSpPr>
      <xdr:spPr>
        <a:xfrm>
          <a:off x="1079500" y="166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146772</xdr:rowOff>
    </xdr:from>
    <xdr:ext cx="534377" cy="259045"/>
    <xdr:sp macro="" textlink="">
      <xdr:nvSpPr>
        <xdr:cNvPr id="263" name="テキスト ボックス 262"/>
        <xdr:cNvSpPr txBox="1"/>
      </xdr:nvSpPr>
      <xdr:spPr>
        <a:xfrm>
          <a:off x="863111" y="1643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26436</xdr:rowOff>
    </xdr:from>
    <xdr:to>
      <xdr:col>55</xdr:col>
      <xdr:colOff>0</xdr:colOff>
      <xdr:row>58</xdr:row>
      <xdr:rowOff>31999</xdr:rowOff>
    </xdr:to>
    <xdr:cxnSp macro="">
      <xdr:nvCxnSpPr>
        <xdr:cNvPr id="347" name="直線コネクタ 346"/>
        <xdr:cNvCxnSpPr/>
      </xdr:nvCxnSpPr>
      <xdr:spPr>
        <a:xfrm>
          <a:off x="9639300" y="9970536"/>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26436</xdr:rowOff>
    </xdr:from>
    <xdr:to>
      <xdr:col>50</xdr:col>
      <xdr:colOff>114300</xdr:colOff>
      <xdr:row>58</xdr:row>
      <xdr:rowOff>44206</xdr:rowOff>
    </xdr:to>
    <xdr:cxnSp macro="">
      <xdr:nvCxnSpPr>
        <xdr:cNvPr id="350" name="直線コネクタ 349"/>
        <xdr:cNvCxnSpPr/>
      </xdr:nvCxnSpPr>
      <xdr:spPr>
        <a:xfrm flipV="1">
          <a:off x="8750300" y="9970536"/>
          <a:ext cx="889000" cy="1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44206</xdr:rowOff>
    </xdr:from>
    <xdr:to>
      <xdr:col>45</xdr:col>
      <xdr:colOff>177800</xdr:colOff>
      <xdr:row>58</xdr:row>
      <xdr:rowOff>54897</xdr:rowOff>
    </xdr:to>
    <xdr:cxnSp macro="">
      <xdr:nvCxnSpPr>
        <xdr:cNvPr id="353" name="直線コネクタ 352"/>
        <xdr:cNvCxnSpPr/>
      </xdr:nvCxnSpPr>
      <xdr:spPr>
        <a:xfrm flipV="1">
          <a:off x="7861300" y="9988306"/>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54897</xdr:rowOff>
    </xdr:from>
    <xdr:to>
      <xdr:col>41</xdr:col>
      <xdr:colOff>50800</xdr:colOff>
      <xdr:row>58</xdr:row>
      <xdr:rowOff>70290</xdr:rowOff>
    </xdr:to>
    <xdr:cxnSp macro="">
      <xdr:nvCxnSpPr>
        <xdr:cNvPr id="356" name="直線コネクタ 355"/>
        <xdr:cNvCxnSpPr/>
      </xdr:nvCxnSpPr>
      <xdr:spPr>
        <a:xfrm flipV="1">
          <a:off x="6972300" y="9998997"/>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152649</xdr:rowOff>
    </xdr:from>
    <xdr:to>
      <xdr:col>55</xdr:col>
      <xdr:colOff>50800</xdr:colOff>
      <xdr:row>58</xdr:row>
      <xdr:rowOff>82799</xdr:rowOff>
    </xdr:to>
    <xdr:sp macro="" textlink="">
      <xdr:nvSpPr>
        <xdr:cNvPr id="366" name="楕円 365"/>
        <xdr:cNvSpPr/>
      </xdr:nvSpPr>
      <xdr:spPr>
        <a:xfrm>
          <a:off x="10426700" y="992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131076</xdr:rowOff>
    </xdr:from>
    <xdr:ext cx="534377" cy="259045"/>
    <xdr:sp macro="" textlink="">
      <xdr:nvSpPr>
        <xdr:cNvPr id="367" name="農林水産業費該当値テキスト"/>
        <xdr:cNvSpPr txBox="1"/>
      </xdr:nvSpPr>
      <xdr:spPr>
        <a:xfrm>
          <a:off x="10528300" y="990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147086</xdr:rowOff>
    </xdr:from>
    <xdr:to>
      <xdr:col>50</xdr:col>
      <xdr:colOff>165100</xdr:colOff>
      <xdr:row>58</xdr:row>
      <xdr:rowOff>77236</xdr:rowOff>
    </xdr:to>
    <xdr:sp macro="" textlink="">
      <xdr:nvSpPr>
        <xdr:cNvPr id="368" name="楕円 367"/>
        <xdr:cNvSpPr/>
      </xdr:nvSpPr>
      <xdr:spPr>
        <a:xfrm>
          <a:off x="9588500" y="99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68363</xdr:rowOff>
    </xdr:from>
    <xdr:ext cx="534377" cy="259045"/>
    <xdr:sp macro="" textlink="">
      <xdr:nvSpPr>
        <xdr:cNvPr id="369" name="テキスト ボックス 368"/>
        <xdr:cNvSpPr txBox="1"/>
      </xdr:nvSpPr>
      <xdr:spPr>
        <a:xfrm>
          <a:off x="9372111" y="100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164856</xdr:rowOff>
    </xdr:from>
    <xdr:to>
      <xdr:col>46</xdr:col>
      <xdr:colOff>38100</xdr:colOff>
      <xdr:row>58</xdr:row>
      <xdr:rowOff>95006</xdr:rowOff>
    </xdr:to>
    <xdr:sp macro="" textlink="">
      <xdr:nvSpPr>
        <xdr:cNvPr id="370" name="楕円 369"/>
        <xdr:cNvSpPr/>
      </xdr:nvSpPr>
      <xdr:spPr>
        <a:xfrm>
          <a:off x="8699500" y="993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86133</xdr:rowOff>
    </xdr:from>
    <xdr:ext cx="534377" cy="259045"/>
    <xdr:sp macro="" textlink="">
      <xdr:nvSpPr>
        <xdr:cNvPr id="371" name="テキスト ボックス 370"/>
        <xdr:cNvSpPr txBox="1"/>
      </xdr:nvSpPr>
      <xdr:spPr>
        <a:xfrm>
          <a:off x="8483111" y="1003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4097</xdr:rowOff>
    </xdr:from>
    <xdr:to>
      <xdr:col>41</xdr:col>
      <xdr:colOff>101600</xdr:colOff>
      <xdr:row>58</xdr:row>
      <xdr:rowOff>105697</xdr:rowOff>
    </xdr:to>
    <xdr:sp macro="" textlink="">
      <xdr:nvSpPr>
        <xdr:cNvPr id="372" name="楕円 371"/>
        <xdr:cNvSpPr/>
      </xdr:nvSpPr>
      <xdr:spPr>
        <a:xfrm>
          <a:off x="7810500" y="99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96824</xdr:rowOff>
    </xdr:from>
    <xdr:ext cx="534377" cy="259045"/>
    <xdr:sp macro="" textlink="">
      <xdr:nvSpPr>
        <xdr:cNvPr id="373" name="テキスト ボックス 372"/>
        <xdr:cNvSpPr txBox="1"/>
      </xdr:nvSpPr>
      <xdr:spPr>
        <a:xfrm>
          <a:off x="7594111" y="100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19490</xdr:rowOff>
    </xdr:from>
    <xdr:to>
      <xdr:col>36</xdr:col>
      <xdr:colOff>165100</xdr:colOff>
      <xdr:row>58</xdr:row>
      <xdr:rowOff>121090</xdr:rowOff>
    </xdr:to>
    <xdr:sp macro="" textlink="">
      <xdr:nvSpPr>
        <xdr:cNvPr id="374" name="楕円 373"/>
        <xdr:cNvSpPr/>
      </xdr:nvSpPr>
      <xdr:spPr>
        <a:xfrm>
          <a:off x="6921500" y="99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112217</xdr:rowOff>
    </xdr:from>
    <xdr:ext cx="534377" cy="259045"/>
    <xdr:sp macro="" textlink="">
      <xdr:nvSpPr>
        <xdr:cNvPr id="375" name="テキスト ボックス 374"/>
        <xdr:cNvSpPr txBox="1"/>
      </xdr:nvSpPr>
      <xdr:spPr>
        <a:xfrm>
          <a:off x="6705111" y="100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56152</xdr:rowOff>
    </xdr:from>
    <xdr:to>
      <xdr:col>55</xdr:col>
      <xdr:colOff>0</xdr:colOff>
      <xdr:row>79</xdr:row>
      <xdr:rowOff>56555</xdr:rowOff>
    </xdr:to>
    <xdr:cxnSp macro="">
      <xdr:nvCxnSpPr>
        <xdr:cNvPr id="406" name="直線コネクタ 405"/>
        <xdr:cNvCxnSpPr/>
      </xdr:nvCxnSpPr>
      <xdr:spPr>
        <a:xfrm>
          <a:off x="9639300" y="13600702"/>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56152</xdr:rowOff>
    </xdr:from>
    <xdr:to>
      <xdr:col>50</xdr:col>
      <xdr:colOff>114300</xdr:colOff>
      <xdr:row>79</xdr:row>
      <xdr:rowOff>63064</xdr:rowOff>
    </xdr:to>
    <xdr:cxnSp macro="">
      <xdr:nvCxnSpPr>
        <xdr:cNvPr id="409" name="直線コネクタ 408"/>
        <xdr:cNvCxnSpPr/>
      </xdr:nvCxnSpPr>
      <xdr:spPr>
        <a:xfrm flipV="1">
          <a:off x="8750300" y="13600702"/>
          <a:ext cx="8890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32215</xdr:rowOff>
    </xdr:from>
    <xdr:to>
      <xdr:col>45</xdr:col>
      <xdr:colOff>177800</xdr:colOff>
      <xdr:row>79</xdr:row>
      <xdr:rowOff>63064</xdr:rowOff>
    </xdr:to>
    <xdr:cxnSp macro="">
      <xdr:nvCxnSpPr>
        <xdr:cNvPr id="412" name="直線コネクタ 411"/>
        <xdr:cNvCxnSpPr/>
      </xdr:nvCxnSpPr>
      <xdr:spPr>
        <a:xfrm>
          <a:off x="7861300" y="13576765"/>
          <a:ext cx="889000" cy="3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32215</xdr:rowOff>
    </xdr:from>
    <xdr:to>
      <xdr:col>41</xdr:col>
      <xdr:colOff>50800</xdr:colOff>
      <xdr:row>79</xdr:row>
      <xdr:rowOff>75659</xdr:rowOff>
    </xdr:to>
    <xdr:cxnSp macro="">
      <xdr:nvCxnSpPr>
        <xdr:cNvPr id="415" name="直線コネクタ 414"/>
        <xdr:cNvCxnSpPr/>
      </xdr:nvCxnSpPr>
      <xdr:spPr>
        <a:xfrm flipV="1">
          <a:off x="6972300" y="13576765"/>
          <a:ext cx="889000" cy="4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5755</xdr:rowOff>
    </xdr:from>
    <xdr:to>
      <xdr:col>55</xdr:col>
      <xdr:colOff>50800</xdr:colOff>
      <xdr:row>79</xdr:row>
      <xdr:rowOff>107355</xdr:rowOff>
    </xdr:to>
    <xdr:sp macro="" textlink="">
      <xdr:nvSpPr>
        <xdr:cNvPr id="425" name="楕円 424"/>
        <xdr:cNvSpPr/>
      </xdr:nvSpPr>
      <xdr:spPr>
        <a:xfrm>
          <a:off x="10426700" y="135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92132</xdr:rowOff>
    </xdr:from>
    <xdr:ext cx="469744" cy="259045"/>
    <xdr:sp macro="" textlink="">
      <xdr:nvSpPr>
        <xdr:cNvPr id="426" name="商工費該当値テキスト"/>
        <xdr:cNvSpPr txBox="1"/>
      </xdr:nvSpPr>
      <xdr:spPr>
        <a:xfrm>
          <a:off x="10528300" y="1346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5352</xdr:rowOff>
    </xdr:from>
    <xdr:to>
      <xdr:col>50</xdr:col>
      <xdr:colOff>165100</xdr:colOff>
      <xdr:row>79</xdr:row>
      <xdr:rowOff>106952</xdr:rowOff>
    </xdr:to>
    <xdr:sp macro="" textlink="">
      <xdr:nvSpPr>
        <xdr:cNvPr id="427" name="楕円 426"/>
        <xdr:cNvSpPr/>
      </xdr:nvSpPr>
      <xdr:spPr>
        <a:xfrm>
          <a:off x="9588500" y="135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98079</xdr:rowOff>
    </xdr:from>
    <xdr:ext cx="469744" cy="259045"/>
    <xdr:sp macro="" textlink="">
      <xdr:nvSpPr>
        <xdr:cNvPr id="428" name="テキスト ボックス 427"/>
        <xdr:cNvSpPr txBox="1"/>
      </xdr:nvSpPr>
      <xdr:spPr>
        <a:xfrm>
          <a:off x="9404428" y="1364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12264</xdr:rowOff>
    </xdr:from>
    <xdr:to>
      <xdr:col>46</xdr:col>
      <xdr:colOff>38100</xdr:colOff>
      <xdr:row>79</xdr:row>
      <xdr:rowOff>113864</xdr:rowOff>
    </xdr:to>
    <xdr:sp macro="" textlink="">
      <xdr:nvSpPr>
        <xdr:cNvPr id="429" name="楕円 428"/>
        <xdr:cNvSpPr/>
      </xdr:nvSpPr>
      <xdr:spPr>
        <a:xfrm>
          <a:off x="8699500" y="135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104991</xdr:rowOff>
    </xdr:from>
    <xdr:ext cx="469744" cy="259045"/>
    <xdr:sp macro="" textlink="">
      <xdr:nvSpPr>
        <xdr:cNvPr id="430" name="テキスト ボックス 429"/>
        <xdr:cNvSpPr txBox="1"/>
      </xdr:nvSpPr>
      <xdr:spPr>
        <a:xfrm>
          <a:off x="8515428" y="1364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152865</xdr:rowOff>
    </xdr:from>
    <xdr:to>
      <xdr:col>41</xdr:col>
      <xdr:colOff>101600</xdr:colOff>
      <xdr:row>79</xdr:row>
      <xdr:rowOff>83015</xdr:rowOff>
    </xdr:to>
    <xdr:sp macro="" textlink="">
      <xdr:nvSpPr>
        <xdr:cNvPr id="431" name="楕円 430"/>
        <xdr:cNvSpPr/>
      </xdr:nvSpPr>
      <xdr:spPr>
        <a:xfrm>
          <a:off x="7810500" y="135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74142</xdr:rowOff>
    </xdr:from>
    <xdr:ext cx="469744" cy="259045"/>
    <xdr:sp macro="" textlink="">
      <xdr:nvSpPr>
        <xdr:cNvPr id="432" name="テキスト ボックス 431"/>
        <xdr:cNvSpPr txBox="1"/>
      </xdr:nvSpPr>
      <xdr:spPr>
        <a:xfrm>
          <a:off x="7626428" y="1361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24859</xdr:rowOff>
    </xdr:from>
    <xdr:to>
      <xdr:col>36</xdr:col>
      <xdr:colOff>165100</xdr:colOff>
      <xdr:row>79</xdr:row>
      <xdr:rowOff>126459</xdr:rowOff>
    </xdr:to>
    <xdr:sp macro="" textlink="">
      <xdr:nvSpPr>
        <xdr:cNvPr id="433" name="楕円 432"/>
        <xdr:cNvSpPr/>
      </xdr:nvSpPr>
      <xdr:spPr>
        <a:xfrm>
          <a:off x="6921500" y="135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117586</xdr:rowOff>
    </xdr:from>
    <xdr:ext cx="469744" cy="259045"/>
    <xdr:sp macro="" textlink="">
      <xdr:nvSpPr>
        <xdr:cNvPr id="434" name="テキスト ボックス 433"/>
        <xdr:cNvSpPr txBox="1"/>
      </xdr:nvSpPr>
      <xdr:spPr>
        <a:xfrm>
          <a:off x="6737428" y="1366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141346</xdr:rowOff>
    </xdr:from>
    <xdr:to>
      <xdr:col>55</xdr:col>
      <xdr:colOff>0</xdr:colOff>
      <xdr:row>96</xdr:row>
      <xdr:rowOff>161851</xdr:rowOff>
    </xdr:to>
    <xdr:cxnSp macro="">
      <xdr:nvCxnSpPr>
        <xdr:cNvPr id="461" name="直線コネクタ 460"/>
        <xdr:cNvCxnSpPr/>
      </xdr:nvCxnSpPr>
      <xdr:spPr>
        <a:xfrm>
          <a:off x="9639300" y="16600546"/>
          <a:ext cx="838200" cy="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141346</xdr:rowOff>
    </xdr:from>
    <xdr:to>
      <xdr:col>50</xdr:col>
      <xdr:colOff>114300</xdr:colOff>
      <xdr:row>97</xdr:row>
      <xdr:rowOff>25208</xdr:rowOff>
    </xdr:to>
    <xdr:cxnSp macro="">
      <xdr:nvCxnSpPr>
        <xdr:cNvPr id="464" name="直線コネクタ 463"/>
        <xdr:cNvCxnSpPr/>
      </xdr:nvCxnSpPr>
      <xdr:spPr>
        <a:xfrm flipV="1">
          <a:off x="8750300" y="16600546"/>
          <a:ext cx="889000" cy="5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130428</xdr:rowOff>
    </xdr:from>
    <xdr:to>
      <xdr:col>45</xdr:col>
      <xdr:colOff>177800</xdr:colOff>
      <xdr:row>97</xdr:row>
      <xdr:rowOff>25208</xdr:rowOff>
    </xdr:to>
    <xdr:cxnSp macro="">
      <xdr:nvCxnSpPr>
        <xdr:cNvPr id="467" name="直線コネクタ 466"/>
        <xdr:cNvCxnSpPr/>
      </xdr:nvCxnSpPr>
      <xdr:spPr>
        <a:xfrm>
          <a:off x="7861300" y="16589628"/>
          <a:ext cx="889000" cy="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130428</xdr:rowOff>
    </xdr:from>
    <xdr:to>
      <xdr:col>41</xdr:col>
      <xdr:colOff>50800</xdr:colOff>
      <xdr:row>97</xdr:row>
      <xdr:rowOff>13216</xdr:rowOff>
    </xdr:to>
    <xdr:cxnSp macro="">
      <xdr:nvCxnSpPr>
        <xdr:cNvPr id="470" name="直線コネクタ 469"/>
        <xdr:cNvCxnSpPr/>
      </xdr:nvCxnSpPr>
      <xdr:spPr>
        <a:xfrm flipV="1">
          <a:off x="6972300" y="16589628"/>
          <a:ext cx="889000" cy="5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111051</xdr:rowOff>
    </xdr:from>
    <xdr:to>
      <xdr:col>55</xdr:col>
      <xdr:colOff>50800</xdr:colOff>
      <xdr:row>97</xdr:row>
      <xdr:rowOff>41201</xdr:rowOff>
    </xdr:to>
    <xdr:sp macro="" textlink="">
      <xdr:nvSpPr>
        <xdr:cNvPr id="480" name="楕円 479"/>
        <xdr:cNvSpPr/>
      </xdr:nvSpPr>
      <xdr:spPr>
        <a:xfrm>
          <a:off x="10426700" y="165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89478</xdr:rowOff>
    </xdr:from>
    <xdr:ext cx="534377" cy="259045"/>
    <xdr:sp macro="" textlink="">
      <xdr:nvSpPr>
        <xdr:cNvPr id="481" name="土木費該当値テキスト"/>
        <xdr:cNvSpPr txBox="1"/>
      </xdr:nvSpPr>
      <xdr:spPr>
        <a:xfrm>
          <a:off x="10528300" y="1654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90546</xdr:rowOff>
    </xdr:from>
    <xdr:to>
      <xdr:col>50</xdr:col>
      <xdr:colOff>165100</xdr:colOff>
      <xdr:row>97</xdr:row>
      <xdr:rowOff>20696</xdr:rowOff>
    </xdr:to>
    <xdr:sp macro="" textlink="">
      <xdr:nvSpPr>
        <xdr:cNvPr id="482" name="楕円 481"/>
        <xdr:cNvSpPr/>
      </xdr:nvSpPr>
      <xdr:spPr>
        <a:xfrm>
          <a:off x="9588500" y="165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11823</xdr:rowOff>
    </xdr:from>
    <xdr:ext cx="534377" cy="259045"/>
    <xdr:sp macro="" textlink="">
      <xdr:nvSpPr>
        <xdr:cNvPr id="483" name="テキスト ボックス 482"/>
        <xdr:cNvSpPr txBox="1"/>
      </xdr:nvSpPr>
      <xdr:spPr>
        <a:xfrm>
          <a:off x="9372111" y="166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145858</xdr:rowOff>
    </xdr:from>
    <xdr:to>
      <xdr:col>46</xdr:col>
      <xdr:colOff>38100</xdr:colOff>
      <xdr:row>97</xdr:row>
      <xdr:rowOff>76008</xdr:rowOff>
    </xdr:to>
    <xdr:sp macro="" textlink="">
      <xdr:nvSpPr>
        <xdr:cNvPr id="484" name="楕円 483"/>
        <xdr:cNvSpPr/>
      </xdr:nvSpPr>
      <xdr:spPr>
        <a:xfrm>
          <a:off x="8699500" y="166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67135</xdr:rowOff>
    </xdr:from>
    <xdr:ext cx="534377" cy="259045"/>
    <xdr:sp macro="" textlink="">
      <xdr:nvSpPr>
        <xdr:cNvPr id="485" name="テキスト ボックス 484"/>
        <xdr:cNvSpPr txBox="1"/>
      </xdr:nvSpPr>
      <xdr:spPr>
        <a:xfrm>
          <a:off x="8483111" y="166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79628</xdr:rowOff>
    </xdr:from>
    <xdr:to>
      <xdr:col>41</xdr:col>
      <xdr:colOff>101600</xdr:colOff>
      <xdr:row>97</xdr:row>
      <xdr:rowOff>9778</xdr:rowOff>
    </xdr:to>
    <xdr:sp macro="" textlink="">
      <xdr:nvSpPr>
        <xdr:cNvPr id="486" name="楕円 485"/>
        <xdr:cNvSpPr/>
      </xdr:nvSpPr>
      <xdr:spPr>
        <a:xfrm>
          <a:off x="7810500" y="165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26305</xdr:rowOff>
    </xdr:from>
    <xdr:ext cx="534377" cy="259045"/>
    <xdr:sp macro="" textlink="">
      <xdr:nvSpPr>
        <xdr:cNvPr id="487" name="テキスト ボックス 486"/>
        <xdr:cNvSpPr txBox="1"/>
      </xdr:nvSpPr>
      <xdr:spPr>
        <a:xfrm>
          <a:off x="7594111" y="163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133866</xdr:rowOff>
    </xdr:from>
    <xdr:to>
      <xdr:col>36</xdr:col>
      <xdr:colOff>165100</xdr:colOff>
      <xdr:row>97</xdr:row>
      <xdr:rowOff>64016</xdr:rowOff>
    </xdr:to>
    <xdr:sp macro="" textlink="">
      <xdr:nvSpPr>
        <xdr:cNvPr id="488" name="楕円 487"/>
        <xdr:cNvSpPr/>
      </xdr:nvSpPr>
      <xdr:spPr>
        <a:xfrm>
          <a:off x="6921500" y="165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55143</xdr:rowOff>
    </xdr:from>
    <xdr:ext cx="534377" cy="259045"/>
    <xdr:sp macro="" textlink="">
      <xdr:nvSpPr>
        <xdr:cNvPr id="489" name="テキスト ボックス 488"/>
        <xdr:cNvSpPr txBox="1"/>
      </xdr:nvSpPr>
      <xdr:spPr>
        <a:xfrm>
          <a:off x="6705111" y="166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47620</xdr:rowOff>
    </xdr:from>
    <xdr:to>
      <xdr:col>85</xdr:col>
      <xdr:colOff>127000</xdr:colOff>
      <xdr:row>35</xdr:row>
      <xdr:rowOff>51803</xdr:rowOff>
    </xdr:to>
    <xdr:cxnSp macro="">
      <xdr:nvCxnSpPr>
        <xdr:cNvPr id="517" name="直線コネクタ 516"/>
        <xdr:cNvCxnSpPr/>
      </xdr:nvCxnSpPr>
      <xdr:spPr>
        <a:xfrm>
          <a:off x="15481300" y="6048370"/>
          <a:ext cx="8382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47620</xdr:rowOff>
    </xdr:from>
    <xdr:to>
      <xdr:col>81</xdr:col>
      <xdr:colOff>50800</xdr:colOff>
      <xdr:row>35</xdr:row>
      <xdr:rowOff>106119</xdr:rowOff>
    </xdr:to>
    <xdr:cxnSp macro="">
      <xdr:nvCxnSpPr>
        <xdr:cNvPr id="520" name="直線コネクタ 519"/>
        <xdr:cNvCxnSpPr/>
      </xdr:nvCxnSpPr>
      <xdr:spPr>
        <a:xfrm flipV="1">
          <a:off x="14592300" y="6048370"/>
          <a:ext cx="889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106119</xdr:rowOff>
    </xdr:from>
    <xdr:to>
      <xdr:col>76</xdr:col>
      <xdr:colOff>114300</xdr:colOff>
      <xdr:row>36</xdr:row>
      <xdr:rowOff>80950</xdr:rowOff>
    </xdr:to>
    <xdr:cxnSp macro="">
      <xdr:nvCxnSpPr>
        <xdr:cNvPr id="523" name="直線コネクタ 522"/>
        <xdr:cNvCxnSpPr/>
      </xdr:nvCxnSpPr>
      <xdr:spPr>
        <a:xfrm flipV="1">
          <a:off x="13703300" y="6106869"/>
          <a:ext cx="889000" cy="14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40465</xdr:rowOff>
    </xdr:from>
    <xdr:to>
      <xdr:col>71</xdr:col>
      <xdr:colOff>177800</xdr:colOff>
      <xdr:row>36</xdr:row>
      <xdr:rowOff>80950</xdr:rowOff>
    </xdr:to>
    <xdr:cxnSp macro="">
      <xdr:nvCxnSpPr>
        <xdr:cNvPr id="526" name="直線コネクタ 525"/>
        <xdr:cNvCxnSpPr/>
      </xdr:nvCxnSpPr>
      <xdr:spPr>
        <a:xfrm>
          <a:off x="12814300" y="6212665"/>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1003</xdr:rowOff>
    </xdr:from>
    <xdr:to>
      <xdr:col>85</xdr:col>
      <xdr:colOff>177800</xdr:colOff>
      <xdr:row>35</xdr:row>
      <xdr:rowOff>102603</xdr:rowOff>
    </xdr:to>
    <xdr:sp macro="" textlink="">
      <xdr:nvSpPr>
        <xdr:cNvPr id="536" name="楕円 535"/>
        <xdr:cNvSpPr/>
      </xdr:nvSpPr>
      <xdr:spPr>
        <a:xfrm>
          <a:off x="16268700" y="60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23880</xdr:rowOff>
    </xdr:from>
    <xdr:ext cx="534377" cy="259045"/>
    <xdr:sp macro="" textlink="">
      <xdr:nvSpPr>
        <xdr:cNvPr id="537" name="消防費該当値テキスト"/>
        <xdr:cNvSpPr txBox="1"/>
      </xdr:nvSpPr>
      <xdr:spPr>
        <a:xfrm>
          <a:off x="16370300" y="585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168270</xdr:rowOff>
    </xdr:from>
    <xdr:to>
      <xdr:col>81</xdr:col>
      <xdr:colOff>101600</xdr:colOff>
      <xdr:row>35</xdr:row>
      <xdr:rowOff>98420</xdr:rowOff>
    </xdr:to>
    <xdr:sp macro="" textlink="">
      <xdr:nvSpPr>
        <xdr:cNvPr id="538" name="楕円 537"/>
        <xdr:cNvSpPr/>
      </xdr:nvSpPr>
      <xdr:spPr>
        <a:xfrm>
          <a:off x="15430500" y="599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114947</xdr:rowOff>
    </xdr:from>
    <xdr:ext cx="534377" cy="259045"/>
    <xdr:sp macro="" textlink="">
      <xdr:nvSpPr>
        <xdr:cNvPr id="539" name="テキスト ボックス 538"/>
        <xdr:cNvSpPr txBox="1"/>
      </xdr:nvSpPr>
      <xdr:spPr>
        <a:xfrm>
          <a:off x="15214111" y="577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55319</xdr:rowOff>
    </xdr:from>
    <xdr:to>
      <xdr:col>76</xdr:col>
      <xdr:colOff>165100</xdr:colOff>
      <xdr:row>35</xdr:row>
      <xdr:rowOff>156919</xdr:rowOff>
    </xdr:to>
    <xdr:sp macro="" textlink="">
      <xdr:nvSpPr>
        <xdr:cNvPr id="540" name="楕円 539"/>
        <xdr:cNvSpPr/>
      </xdr:nvSpPr>
      <xdr:spPr>
        <a:xfrm>
          <a:off x="14541500" y="60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1996</xdr:rowOff>
    </xdr:from>
    <xdr:ext cx="534377" cy="259045"/>
    <xdr:sp macro="" textlink="">
      <xdr:nvSpPr>
        <xdr:cNvPr id="541" name="テキスト ボックス 540"/>
        <xdr:cNvSpPr txBox="1"/>
      </xdr:nvSpPr>
      <xdr:spPr>
        <a:xfrm>
          <a:off x="14325111" y="583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30150</xdr:rowOff>
    </xdr:from>
    <xdr:to>
      <xdr:col>72</xdr:col>
      <xdr:colOff>38100</xdr:colOff>
      <xdr:row>36</xdr:row>
      <xdr:rowOff>131750</xdr:rowOff>
    </xdr:to>
    <xdr:sp macro="" textlink="">
      <xdr:nvSpPr>
        <xdr:cNvPr id="542" name="楕円 541"/>
        <xdr:cNvSpPr/>
      </xdr:nvSpPr>
      <xdr:spPr>
        <a:xfrm>
          <a:off x="13652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148277</xdr:rowOff>
    </xdr:from>
    <xdr:ext cx="534377" cy="259045"/>
    <xdr:sp macro="" textlink="">
      <xdr:nvSpPr>
        <xdr:cNvPr id="543" name="テキスト ボックス 542"/>
        <xdr:cNvSpPr txBox="1"/>
      </xdr:nvSpPr>
      <xdr:spPr>
        <a:xfrm>
          <a:off x="13436111" y="59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161115</xdr:rowOff>
    </xdr:from>
    <xdr:to>
      <xdr:col>67</xdr:col>
      <xdr:colOff>101600</xdr:colOff>
      <xdr:row>36</xdr:row>
      <xdr:rowOff>91265</xdr:rowOff>
    </xdr:to>
    <xdr:sp macro="" textlink="">
      <xdr:nvSpPr>
        <xdr:cNvPr id="544" name="楕円 543"/>
        <xdr:cNvSpPr/>
      </xdr:nvSpPr>
      <xdr:spPr>
        <a:xfrm>
          <a:off x="12763500" y="6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107792</xdr:rowOff>
    </xdr:from>
    <xdr:ext cx="534377" cy="259045"/>
    <xdr:sp macro="" textlink="">
      <xdr:nvSpPr>
        <xdr:cNvPr id="545" name="テキスト ボックス 544"/>
        <xdr:cNvSpPr txBox="1"/>
      </xdr:nvSpPr>
      <xdr:spPr>
        <a:xfrm>
          <a:off x="12547111" y="593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1770</xdr:rowOff>
    </xdr:from>
    <xdr:to>
      <xdr:col>85</xdr:col>
      <xdr:colOff>127000</xdr:colOff>
      <xdr:row>57</xdr:row>
      <xdr:rowOff>10480</xdr:rowOff>
    </xdr:to>
    <xdr:cxnSp macro="">
      <xdr:nvCxnSpPr>
        <xdr:cNvPr id="574" name="直線コネクタ 573"/>
        <xdr:cNvCxnSpPr/>
      </xdr:nvCxnSpPr>
      <xdr:spPr>
        <a:xfrm flipV="1">
          <a:off x="15481300" y="9774420"/>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10480</xdr:rowOff>
    </xdr:from>
    <xdr:to>
      <xdr:col>81</xdr:col>
      <xdr:colOff>50800</xdr:colOff>
      <xdr:row>57</xdr:row>
      <xdr:rowOff>24135</xdr:rowOff>
    </xdr:to>
    <xdr:cxnSp macro="">
      <xdr:nvCxnSpPr>
        <xdr:cNvPr id="577" name="直線コネクタ 576"/>
        <xdr:cNvCxnSpPr/>
      </xdr:nvCxnSpPr>
      <xdr:spPr>
        <a:xfrm flipV="1">
          <a:off x="14592300" y="9783130"/>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13239</xdr:rowOff>
    </xdr:from>
    <xdr:to>
      <xdr:col>76</xdr:col>
      <xdr:colOff>114300</xdr:colOff>
      <xdr:row>57</xdr:row>
      <xdr:rowOff>24135</xdr:rowOff>
    </xdr:to>
    <xdr:cxnSp macro="">
      <xdr:nvCxnSpPr>
        <xdr:cNvPr id="580" name="直線コネクタ 579"/>
        <xdr:cNvCxnSpPr/>
      </xdr:nvCxnSpPr>
      <xdr:spPr>
        <a:xfrm>
          <a:off x="13703300" y="9785889"/>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166187</xdr:rowOff>
    </xdr:from>
    <xdr:to>
      <xdr:col>71</xdr:col>
      <xdr:colOff>177800</xdr:colOff>
      <xdr:row>57</xdr:row>
      <xdr:rowOff>13239</xdr:rowOff>
    </xdr:to>
    <xdr:cxnSp macro="">
      <xdr:nvCxnSpPr>
        <xdr:cNvPr id="583" name="直線コネクタ 582"/>
        <xdr:cNvCxnSpPr/>
      </xdr:nvCxnSpPr>
      <xdr:spPr>
        <a:xfrm>
          <a:off x="12814300" y="9767387"/>
          <a:ext cx="8890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122420</xdr:rowOff>
    </xdr:from>
    <xdr:to>
      <xdr:col>85</xdr:col>
      <xdr:colOff>177800</xdr:colOff>
      <xdr:row>57</xdr:row>
      <xdr:rowOff>52570</xdr:rowOff>
    </xdr:to>
    <xdr:sp macro="" textlink="">
      <xdr:nvSpPr>
        <xdr:cNvPr id="593" name="楕円 592"/>
        <xdr:cNvSpPr/>
      </xdr:nvSpPr>
      <xdr:spPr>
        <a:xfrm>
          <a:off x="16268700" y="9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100847</xdr:rowOff>
    </xdr:from>
    <xdr:ext cx="534377" cy="259045"/>
    <xdr:sp macro="" textlink="">
      <xdr:nvSpPr>
        <xdr:cNvPr id="594" name="教育費該当値テキスト"/>
        <xdr:cNvSpPr txBox="1"/>
      </xdr:nvSpPr>
      <xdr:spPr>
        <a:xfrm>
          <a:off x="16370300" y="970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131130</xdr:rowOff>
    </xdr:from>
    <xdr:to>
      <xdr:col>81</xdr:col>
      <xdr:colOff>101600</xdr:colOff>
      <xdr:row>57</xdr:row>
      <xdr:rowOff>61280</xdr:rowOff>
    </xdr:to>
    <xdr:sp macro="" textlink="">
      <xdr:nvSpPr>
        <xdr:cNvPr id="595" name="楕円 594"/>
        <xdr:cNvSpPr/>
      </xdr:nvSpPr>
      <xdr:spPr>
        <a:xfrm>
          <a:off x="15430500" y="97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52407</xdr:rowOff>
    </xdr:from>
    <xdr:ext cx="534377" cy="259045"/>
    <xdr:sp macro="" textlink="">
      <xdr:nvSpPr>
        <xdr:cNvPr id="596" name="テキスト ボックス 595"/>
        <xdr:cNvSpPr txBox="1"/>
      </xdr:nvSpPr>
      <xdr:spPr>
        <a:xfrm>
          <a:off x="15214111" y="98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144785</xdr:rowOff>
    </xdr:from>
    <xdr:to>
      <xdr:col>76</xdr:col>
      <xdr:colOff>165100</xdr:colOff>
      <xdr:row>57</xdr:row>
      <xdr:rowOff>74935</xdr:rowOff>
    </xdr:to>
    <xdr:sp macro="" textlink="">
      <xdr:nvSpPr>
        <xdr:cNvPr id="597" name="楕円 596"/>
        <xdr:cNvSpPr/>
      </xdr:nvSpPr>
      <xdr:spPr>
        <a:xfrm>
          <a:off x="14541500" y="97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66062</xdr:rowOff>
    </xdr:from>
    <xdr:ext cx="534377" cy="259045"/>
    <xdr:sp macro="" textlink="">
      <xdr:nvSpPr>
        <xdr:cNvPr id="598" name="テキスト ボックス 597"/>
        <xdr:cNvSpPr txBox="1"/>
      </xdr:nvSpPr>
      <xdr:spPr>
        <a:xfrm>
          <a:off x="14325111" y="983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133889</xdr:rowOff>
    </xdr:from>
    <xdr:to>
      <xdr:col>72</xdr:col>
      <xdr:colOff>38100</xdr:colOff>
      <xdr:row>57</xdr:row>
      <xdr:rowOff>64039</xdr:rowOff>
    </xdr:to>
    <xdr:sp macro="" textlink="">
      <xdr:nvSpPr>
        <xdr:cNvPr id="599" name="楕円 598"/>
        <xdr:cNvSpPr/>
      </xdr:nvSpPr>
      <xdr:spPr>
        <a:xfrm>
          <a:off x="13652500" y="97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55166</xdr:rowOff>
    </xdr:from>
    <xdr:ext cx="534377" cy="259045"/>
    <xdr:sp macro="" textlink="">
      <xdr:nvSpPr>
        <xdr:cNvPr id="600" name="テキスト ボックス 599"/>
        <xdr:cNvSpPr txBox="1"/>
      </xdr:nvSpPr>
      <xdr:spPr>
        <a:xfrm>
          <a:off x="13436111" y="982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115387</xdr:rowOff>
    </xdr:from>
    <xdr:to>
      <xdr:col>67</xdr:col>
      <xdr:colOff>101600</xdr:colOff>
      <xdr:row>57</xdr:row>
      <xdr:rowOff>45537</xdr:rowOff>
    </xdr:to>
    <xdr:sp macro="" textlink="">
      <xdr:nvSpPr>
        <xdr:cNvPr id="601" name="楕円 600"/>
        <xdr:cNvSpPr/>
      </xdr:nvSpPr>
      <xdr:spPr>
        <a:xfrm>
          <a:off x="12763500" y="97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36664</xdr:rowOff>
    </xdr:from>
    <xdr:ext cx="534377" cy="259045"/>
    <xdr:sp macro="" textlink="">
      <xdr:nvSpPr>
        <xdr:cNvPr id="602" name="テキスト ボックス 601"/>
        <xdr:cNvSpPr txBox="1"/>
      </xdr:nvSpPr>
      <xdr:spPr>
        <a:xfrm>
          <a:off x="12547111" y="98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35280</xdr:rowOff>
    </xdr:from>
    <xdr:to>
      <xdr:col>85</xdr:col>
      <xdr:colOff>127000</xdr:colOff>
      <xdr:row>78</xdr:row>
      <xdr:rowOff>160502</xdr:rowOff>
    </xdr:to>
    <xdr:cxnSp macro="">
      <xdr:nvCxnSpPr>
        <xdr:cNvPr id="631" name="直線コネクタ 630"/>
        <xdr:cNvCxnSpPr/>
      </xdr:nvCxnSpPr>
      <xdr:spPr>
        <a:xfrm flipV="1">
          <a:off x="15481300" y="13236930"/>
          <a:ext cx="838200" cy="2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32" name="災害復旧費平均値テキスト"/>
        <xdr:cNvSpPr txBox="1"/>
      </xdr:nvSpPr>
      <xdr:spPr>
        <a:xfrm>
          <a:off x="16370300"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160502</xdr:rowOff>
    </xdr:from>
    <xdr:to>
      <xdr:col>81</xdr:col>
      <xdr:colOff>50800</xdr:colOff>
      <xdr:row>78</xdr:row>
      <xdr:rowOff>170662</xdr:rowOff>
    </xdr:to>
    <xdr:cxnSp macro="">
      <xdr:nvCxnSpPr>
        <xdr:cNvPr id="634" name="直線コネクタ 633"/>
        <xdr:cNvCxnSpPr/>
      </xdr:nvCxnSpPr>
      <xdr:spPr>
        <a:xfrm flipV="1">
          <a:off x="14592300" y="13533602"/>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38202</xdr:rowOff>
    </xdr:from>
    <xdr:to>
      <xdr:col>76</xdr:col>
      <xdr:colOff>114300</xdr:colOff>
      <xdr:row>78</xdr:row>
      <xdr:rowOff>170662</xdr:rowOff>
    </xdr:to>
    <xdr:cxnSp macro="">
      <xdr:nvCxnSpPr>
        <xdr:cNvPr id="637" name="直線コネクタ 636"/>
        <xdr:cNvCxnSpPr/>
      </xdr:nvCxnSpPr>
      <xdr:spPr>
        <a:xfrm>
          <a:off x="13703300" y="13411302"/>
          <a:ext cx="889000" cy="1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38202</xdr:rowOff>
    </xdr:from>
    <xdr:to>
      <xdr:col>71</xdr:col>
      <xdr:colOff>177800</xdr:colOff>
      <xdr:row>79</xdr:row>
      <xdr:rowOff>1296</xdr:rowOff>
    </xdr:to>
    <xdr:cxnSp macro="">
      <xdr:nvCxnSpPr>
        <xdr:cNvPr id="640" name="直線コネクタ 639"/>
        <xdr:cNvCxnSpPr/>
      </xdr:nvCxnSpPr>
      <xdr:spPr>
        <a:xfrm flipV="1">
          <a:off x="12814300" y="13411302"/>
          <a:ext cx="889000" cy="1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101643</xdr:rowOff>
    </xdr:from>
    <xdr:ext cx="534377" cy="259045"/>
    <xdr:sp macro="" textlink="">
      <xdr:nvSpPr>
        <xdr:cNvPr id="642" name="テキスト ボックス 641"/>
        <xdr:cNvSpPr txBox="1"/>
      </xdr:nvSpPr>
      <xdr:spPr>
        <a:xfrm>
          <a:off x="13436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155930</xdr:rowOff>
    </xdr:from>
    <xdr:to>
      <xdr:col>85</xdr:col>
      <xdr:colOff>177800</xdr:colOff>
      <xdr:row>77</xdr:row>
      <xdr:rowOff>86080</xdr:rowOff>
    </xdr:to>
    <xdr:sp macro="" textlink="">
      <xdr:nvSpPr>
        <xdr:cNvPr id="650" name="楕円 649"/>
        <xdr:cNvSpPr/>
      </xdr:nvSpPr>
      <xdr:spPr>
        <a:xfrm>
          <a:off x="16268700" y="131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7357</xdr:rowOff>
    </xdr:from>
    <xdr:ext cx="534377" cy="259045"/>
    <xdr:sp macro="" textlink="">
      <xdr:nvSpPr>
        <xdr:cNvPr id="651" name="災害復旧費該当値テキスト"/>
        <xdr:cNvSpPr txBox="1"/>
      </xdr:nvSpPr>
      <xdr:spPr>
        <a:xfrm>
          <a:off x="16370300" y="130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109702</xdr:rowOff>
    </xdr:from>
    <xdr:to>
      <xdr:col>81</xdr:col>
      <xdr:colOff>101600</xdr:colOff>
      <xdr:row>79</xdr:row>
      <xdr:rowOff>39852</xdr:rowOff>
    </xdr:to>
    <xdr:sp macro="" textlink="">
      <xdr:nvSpPr>
        <xdr:cNvPr id="652" name="楕円 651"/>
        <xdr:cNvSpPr/>
      </xdr:nvSpPr>
      <xdr:spPr>
        <a:xfrm>
          <a:off x="15430500" y="134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30979</xdr:rowOff>
    </xdr:from>
    <xdr:ext cx="469744" cy="259045"/>
    <xdr:sp macro="" textlink="">
      <xdr:nvSpPr>
        <xdr:cNvPr id="653" name="テキスト ボックス 652"/>
        <xdr:cNvSpPr txBox="1"/>
      </xdr:nvSpPr>
      <xdr:spPr>
        <a:xfrm>
          <a:off x="15246428" y="135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119862</xdr:rowOff>
    </xdr:from>
    <xdr:to>
      <xdr:col>76</xdr:col>
      <xdr:colOff>165100</xdr:colOff>
      <xdr:row>79</xdr:row>
      <xdr:rowOff>50012</xdr:rowOff>
    </xdr:to>
    <xdr:sp macro="" textlink="">
      <xdr:nvSpPr>
        <xdr:cNvPr id="654" name="楕円 653"/>
        <xdr:cNvSpPr/>
      </xdr:nvSpPr>
      <xdr:spPr>
        <a:xfrm>
          <a:off x="14541500" y="134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41139</xdr:rowOff>
    </xdr:from>
    <xdr:ext cx="469744" cy="259045"/>
    <xdr:sp macro="" textlink="">
      <xdr:nvSpPr>
        <xdr:cNvPr id="655" name="テキスト ボックス 654"/>
        <xdr:cNvSpPr txBox="1"/>
      </xdr:nvSpPr>
      <xdr:spPr>
        <a:xfrm>
          <a:off x="14357428" y="1358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158852</xdr:rowOff>
    </xdr:from>
    <xdr:to>
      <xdr:col>72</xdr:col>
      <xdr:colOff>38100</xdr:colOff>
      <xdr:row>78</xdr:row>
      <xdr:rowOff>89002</xdr:rowOff>
    </xdr:to>
    <xdr:sp macro="" textlink="">
      <xdr:nvSpPr>
        <xdr:cNvPr id="656" name="楕円 655"/>
        <xdr:cNvSpPr/>
      </xdr:nvSpPr>
      <xdr:spPr>
        <a:xfrm>
          <a:off x="13652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105529</xdr:rowOff>
    </xdr:from>
    <xdr:ext cx="534377" cy="259045"/>
    <xdr:sp macro="" textlink="">
      <xdr:nvSpPr>
        <xdr:cNvPr id="657" name="テキスト ボックス 656"/>
        <xdr:cNvSpPr txBox="1"/>
      </xdr:nvSpPr>
      <xdr:spPr>
        <a:xfrm>
          <a:off x="13436111" y="1313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121946</xdr:rowOff>
    </xdr:from>
    <xdr:to>
      <xdr:col>67</xdr:col>
      <xdr:colOff>101600</xdr:colOff>
      <xdr:row>79</xdr:row>
      <xdr:rowOff>52096</xdr:rowOff>
    </xdr:to>
    <xdr:sp macro="" textlink="">
      <xdr:nvSpPr>
        <xdr:cNvPr id="658" name="楕円 657"/>
        <xdr:cNvSpPr/>
      </xdr:nvSpPr>
      <xdr:spPr>
        <a:xfrm>
          <a:off x="12763500" y="134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43223</xdr:rowOff>
    </xdr:from>
    <xdr:ext cx="469744" cy="259045"/>
    <xdr:sp macro="" textlink="">
      <xdr:nvSpPr>
        <xdr:cNvPr id="659" name="テキスト ボックス 658"/>
        <xdr:cNvSpPr txBox="1"/>
      </xdr:nvSpPr>
      <xdr:spPr>
        <a:xfrm>
          <a:off x="12579428" y="135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74947</xdr:rowOff>
    </xdr:from>
    <xdr:to>
      <xdr:col>85</xdr:col>
      <xdr:colOff>127000</xdr:colOff>
      <xdr:row>96</xdr:row>
      <xdr:rowOff>80964</xdr:rowOff>
    </xdr:to>
    <xdr:cxnSp macro="">
      <xdr:nvCxnSpPr>
        <xdr:cNvPr id="686" name="直線コネクタ 685"/>
        <xdr:cNvCxnSpPr/>
      </xdr:nvCxnSpPr>
      <xdr:spPr>
        <a:xfrm>
          <a:off x="15481300" y="16534147"/>
          <a:ext cx="8382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7" name="公債費平均値テキスト"/>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74947</xdr:rowOff>
    </xdr:from>
    <xdr:to>
      <xdr:col>81</xdr:col>
      <xdr:colOff>50800</xdr:colOff>
      <xdr:row>96</xdr:row>
      <xdr:rowOff>80803</xdr:rowOff>
    </xdr:to>
    <xdr:cxnSp macro="">
      <xdr:nvCxnSpPr>
        <xdr:cNvPr id="689" name="直線コネクタ 688"/>
        <xdr:cNvCxnSpPr/>
      </xdr:nvCxnSpPr>
      <xdr:spPr>
        <a:xfrm flipV="1">
          <a:off x="14592300" y="16534147"/>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91" name="テキスト ボックス 690"/>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154229</xdr:rowOff>
    </xdr:from>
    <xdr:to>
      <xdr:col>76</xdr:col>
      <xdr:colOff>114300</xdr:colOff>
      <xdr:row>96</xdr:row>
      <xdr:rowOff>80803</xdr:rowOff>
    </xdr:to>
    <xdr:cxnSp macro="">
      <xdr:nvCxnSpPr>
        <xdr:cNvPr id="692" name="直線コネクタ 691"/>
        <xdr:cNvCxnSpPr/>
      </xdr:nvCxnSpPr>
      <xdr:spPr>
        <a:xfrm>
          <a:off x="13703300" y="16441979"/>
          <a:ext cx="889000" cy="9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154229</xdr:rowOff>
    </xdr:from>
    <xdr:to>
      <xdr:col>71</xdr:col>
      <xdr:colOff>177800</xdr:colOff>
      <xdr:row>95</xdr:row>
      <xdr:rowOff>167973</xdr:rowOff>
    </xdr:to>
    <xdr:cxnSp macro="">
      <xdr:nvCxnSpPr>
        <xdr:cNvPr id="695" name="直線コネクタ 694"/>
        <xdr:cNvCxnSpPr/>
      </xdr:nvCxnSpPr>
      <xdr:spPr>
        <a:xfrm flipV="1">
          <a:off x="12814300" y="16441979"/>
          <a:ext cx="889000" cy="1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7" name="テキスト ボックス 696"/>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9" name="テキスト ボックス 698"/>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30164</xdr:rowOff>
    </xdr:from>
    <xdr:to>
      <xdr:col>85</xdr:col>
      <xdr:colOff>177800</xdr:colOff>
      <xdr:row>96</xdr:row>
      <xdr:rowOff>131764</xdr:rowOff>
    </xdr:to>
    <xdr:sp macro="" textlink="">
      <xdr:nvSpPr>
        <xdr:cNvPr id="705" name="楕円 704"/>
        <xdr:cNvSpPr/>
      </xdr:nvSpPr>
      <xdr:spPr>
        <a:xfrm>
          <a:off x="16268700" y="164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53041</xdr:rowOff>
    </xdr:from>
    <xdr:ext cx="534377" cy="259045"/>
    <xdr:sp macro="" textlink="">
      <xdr:nvSpPr>
        <xdr:cNvPr id="706" name="公債費該当値テキスト"/>
        <xdr:cNvSpPr txBox="1"/>
      </xdr:nvSpPr>
      <xdr:spPr>
        <a:xfrm>
          <a:off x="16370300" y="163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24147</xdr:rowOff>
    </xdr:from>
    <xdr:to>
      <xdr:col>81</xdr:col>
      <xdr:colOff>101600</xdr:colOff>
      <xdr:row>96</xdr:row>
      <xdr:rowOff>125747</xdr:rowOff>
    </xdr:to>
    <xdr:sp macro="" textlink="">
      <xdr:nvSpPr>
        <xdr:cNvPr id="707" name="楕円 706"/>
        <xdr:cNvSpPr/>
      </xdr:nvSpPr>
      <xdr:spPr>
        <a:xfrm>
          <a:off x="15430500" y="164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142274</xdr:rowOff>
    </xdr:from>
    <xdr:ext cx="534377" cy="259045"/>
    <xdr:sp macro="" textlink="">
      <xdr:nvSpPr>
        <xdr:cNvPr id="708" name="テキスト ボックス 707"/>
        <xdr:cNvSpPr txBox="1"/>
      </xdr:nvSpPr>
      <xdr:spPr>
        <a:xfrm>
          <a:off x="15214111" y="1625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30003</xdr:rowOff>
    </xdr:from>
    <xdr:to>
      <xdr:col>76</xdr:col>
      <xdr:colOff>165100</xdr:colOff>
      <xdr:row>96</xdr:row>
      <xdr:rowOff>131603</xdr:rowOff>
    </xdr:to>
    <xdr:sp macro="" textlink="">
      <xdr:nvSpPr>
        <xdr:cNvPr id="709" name="楕円 708"/>
        <xdr:cNvSpPr/>
      </xdr:nvSpPr>
      <xdr:spPr>
        <a:xfrm>
          <a:off x="14541500" y="164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148130</xdr:rowOff>
    </xdr:from>
    <xdr:ext cx="534377" cy="259045"/>
    <xdr:sp macro="" textlink="">
      <xdr:nvSpPr>
        <xdr:cNvPr id="710" name="テキスト ボックス 709"/>
        <xdr:cNvSpPr txBox="1"/>
      </xdr:nvSpPr>
      <xdr:spPr>
        <a:xfrm>
          <a:off x="14325111" y="162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103429</xdr:rowOff>
    </xdr:from>
    <xdr:to>
      <xdr:col>72</xdr:col>
      <xdr:colOff>38100</xdr:colOff>
      <xdr:row>96</xdr:row>
      <xdr:rowOff>33579</xdr:rowOff>
    </xdr:to>
    <xdr:sp macro="" textlink="">
      <xdr:nvSpPr>
        <xdr:cNvPr id="711" name="楕円 710"/>
        <xdr:cNvSpPr/>
      </xdr:nvSpPr>
      <xdr:spPr>
        <a:xfrm>
          <a:off x="13652500" y="163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50106</xdr:rowOff>
    </xdr:from>
    <xdr:ext cx="599010" cy="259045"/>
    <xdr:sp macro="" textlink="">
      <xdr:nvSpPr>
        <xdr:cNvPr id="712" name="テキスト ボックス 711"/>
        <xdr:cNvSpPr txBox="1"/>
      </xdr:nvSpPr>
      <xdr:spPr>
        <a:xfrm>
          <a:off x="13403795" y="1616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117173</xdr:rowOff>
    </xdr:from>
    <xdr:to>
      <xdr:col>67</xdr:col>
      <xdr:colOff>101600</xdr:colOff>
      <xdr:row>96</xdr:row>
      <xdr:rowOff>47323</xdr:rowOff>
    </xdr:to>
    <xdr:sp macro="" textlink="">
      <xdr:nvSpPr>
        <xdr:cNvPr id="713" name="楕円 712"/>
        <xdr:cNvSpPr/>
      </xdr:nvSpPr>
      <xdr:spPr>
        <a:xfrm>
          <a:off x="12763500" y="164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63850</xdr:rowOff>
    </xdr:from>
    <xdr:ext cx="599010" cy="259045"/>
    <xdr:sp macro="" textlink="">
      <xdr:nvSpPr>
        <xdr:cNvPr id="714" name="テキスト ボックス 713"/>
        <xdr:cNvSpPr txBox="1"/>
      </xdr:nvSpPr>
      <xdr:spPr>
        <a:xfrm>
          <a:off x="12514795" y="1618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159398</xdr:rowOff>
    </xdr:from>
    <xdr:to>
      <xdr:col>102</xdr:col>
      <xdr:colOff>114300</xdr:colOff>
      <xdr:row>39</xdr:row>
      <xdr:rowOff>44450</xdr:rowOff>
    </xdr:to>
    <xdr:cxnSp macro="">
      <xdr:nvCxnSpPr>
        <xdr:cNvPr id="752" name="直線コネクタ 751"/>
        <xdr:cNvCxnSpPr/>
      </xdr:nvCxnSpPr>
      <xdr:spPr>
        <a:xfrm>
          <a:off x="18656300" y="6674498"/>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108598</xdr:rowOff>
    </xdr:from>
    <xdr:to>
      <xdr:col>98</xdr:col>
      <xdr:colOff>38100</xdr:colOff>
      <xdr:row>39</xdr:row>
      <xdr:rowOff>38748</xdr:rowOff>
    </xdr:to>
    <xdr:sp macro="" textlink="">
      <xdr:nvSpPr>
        <xdr:cNvPr id="770" name="楕円 769"/>
        <xdr:cNvSpPr/>
      </xdr:nvSpPr>
      <xdr:spPr>
        <a:xfrm>
          <a:off x="18605500" y="66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29875</xdr:rowOff>
    </xdr:from>
    <xdr:ext cx="469744" cy="259045"/>
    <xdr:sp macro="" textlink="">
      <xdr:nvSpPr>
        <xdr:cNvPr id="771" name="テキスト ボックス 770"/>
        <xdr:cNvSpPr txBox="1"/>
      </xdr:nvSpPr>
      <xdr:spPr>
        <a:xfrm>
          <a:off x="18421428" y="671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年度決算は</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項目中</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項目類似団体平均を下回る結果となった。</a:t>
          </a:r>
          <a:endParaRPr lang="ja-JP" altLang="ja-JP" sz="1300">
            <a:effectLst/>
          </a:endParaRPr>
        </a:p>
        <a:p>
          <a:r>
            <a:rPr lang="ja-JP" altLang="ja-JP" sz="1300">
              <a:solidFill>
                <a:schemeClr val="dk1"/>
              </a:solidFill>
              <a:effectLst/>
              <a:latin typeface="+mn-lt"/>
              <a:ea typeface="+mn-ea"/>
              <a:cs typeface="+mn-cs"/>
            </a:rPr>
            <a:t>全体的に見て類似団体平均</a:t>
          </a:r>
          <a:r>
            <a:rPr lang="ja-JP" altLang="en-US" sz="1300">
              <a:solidFill>
                <a:schemeClr val="dk1"/>
              </a:solidFill>
              <a:effectLst/>
              <a:latin typeface="+mn-lt"/>
              <a:ea typeface="+mn-ea"/>
              <a:cs typeface="+mn-cs"/>
            </a:rPr>
            <a:t>に近づき</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前</a:t>
          </a:r>
          <a:r>
            <a:rPr lang="ja-JP" altLang="ja-JP" sz="1300">
              <a:solidFill>
                <a:schemeClr val="dk1"/>
              </a:solidFill>
              <a:effectLst/>
              <a:latin typeface="+mn-lt"/>
              <a:ea typeface="+mn-ea"/>
              <a:cs typeface="+mn-cs"/>
            </a:rPr>
            <a:t>年度に比べ減少傾向にあるが</a:t>
          </a:r>
          <a:endParaRPr lang="ja-JP" altLang="ja-JP" sz="1300">
            <a:effectLst/>
          </a:endParaRPr>
        </a:p>
        <a:p>
          <a:r>
            <a:rPr lang="ja-JP" altLang="en-US" sz="1300">
              <a:solidFill>
                <a:schemeClr val="dk1"/>
              </a:solidFill>
              <a:effectLst/>
              <a:latin typeface="+mn-lt"/>
              <a:ea typeface="+mn-ea"/>
              <a:cs typeface="+mn-cs"/>
            </a:rPr>
            <a:t>災害復旧費</a:t>
          </a:r>
          <a:r>
            <a:rPr lang="ja-JP" altLang="ja-JP" sz="1300">
              <a:solidFill>
                <a:schemeClr val="dk1"/>
              </a:solidFill>
              <a:effectLst/>
              <a:latin typeface="+mn-lt"/>
              <a:ea typeface="+mn-ea"/>
              <a:cs typeface="+mn-cs"/>
            </a:rPr>
            <a:t>において</a:t>
          </a:r>
          <a:r>
            <a:rPr lang="ja-JP" altLang="en-US" sz="1300">
              <a:solidFill>
                <a:schemeClr val="dk1"/>
              </a:solidFill>
              <a:effectLst/>
              <a:latin typeface="+mn-lt"/>
              <a:ea typeface="+mn-ea"/>
              <a:cs typeface="+mn-cs"/>
            </a:rPr>
            <a:t>、Ｈ</a:t>
          </a:r>
          <a:r>
            <a:rPr lang="en-US" altLang="ja-JP" sz="1300">
              <a:solidFill>
                <a:schemeClr val="dk1"/>
              </a:solidFill>
              <a:effectLst/>
              <a:latin typeface="+mn-lt"/>
              <a:ea typeface="+mn-ea"/>
              <a:cs typeface="+mn-cs"/>
            </a:rPr>
            <a:t>29</a:t>
          </a:r>
          <a:r>
            <a:rPr lang="ja-JP" altLang="en-US" sz="1300">
              <a:solidFill>
                <a:schemeClr val="dk1"/>
              </a:solidFill>
              <a:effectLst/>
              <a:latin typeface="+mn-lt"/>
              <a:ea typeface="+mn-ea"/>
              <a:cs typeface="+mn-cs"/>
            </a:rPr>
            <a:t>年度中に発生した災害により、</a:t>
          </a:r>
          <a:r>
            <a:rPr lang="ja-JP" altLang="ja-JP" sz="1300">
              <a:solidFill>
                <a:schemeClr val="dk1"/>
              </a:solidFill>
              <a:effectLst/>
              <a:latin typeface="+mn-lt"/>
              <a:ea typeface="+mn-ea"/>
              <a:cs typeface="+mn-cs"/>
            </a:rPr>
            <a:t>類似団体平均を大きく上回っている状況である。</a:t>
          </a:r>
          <a:endParaRPr lang="ja-JP" altLang="ja-JP" sz="1300">
            <a:effectLst/>
          </a:endParaRPr>
        </a:p>
        <a:p>
          <a:r>
            <a:rPr lang="ja-JP" altLang="ja-JP" sz="1300">
              <a:solidFill>
                <a:schemeClr val="dk1"/>
              </a:solidFill>
              <a:effectLst/>
              <a:latin typeface="+mn-lt"/>
              <a:ea typeface="+mn-ea"/>
              <a:cs typeface="+mn-cs"/>
            </a:rPr>
            <a:t>民生費においては、特別会計への繰出金が影響し、類似団体平均を上回る結果となった。</a:t>
          </a:r>
          <a:endParaRPr lang="ja-JP" altLang="ja-JP" sz="1300">
            <a:effectLst/>
          </a:endParaRPr>
        </a:p>
        <a:p>
          <a:r>
            <a:rPr lang="ja-JP" altLang="ja-JP" sz="1300">
              <a:solidFill>
                <a:schemeClr val="dk1"/>
              </a:solidFill>
              <a:effectLst/>
              <a:latin typeface="+mn-lt"/>
              <a:ea typeface="+mn-ea"/>
              <a:cs typeface="+mn-cs"/>
            </a:rPr>
            <a:t>今後は繰出金を抑制するためにも特別会計においても事務・事業の見直しを図り、一般会計と上手く連携し住民サービスを行うよう努める</a:t>
          </a:r>
          <a:r>
            <a:rPr lang="ja-JP" altLang="en-US" sz="13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については、最低水準の取崩しに努めていく必要があるが、町税の確保等、自主財源の確保が難しくなっている状況であり、取崩しの増加が懸念される。地方交付税及び地方譲与税、各種交付金の減が見込まれる中、厳しい財政運営になると思われ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連結実質赤字比率についてはいずれも黒字を計上しているが、例年同様、一般会計からの繰出金は増加傾向にある。今後も一般会計の財政を圧迫すると思われる。</a:t>
          </a:r>
          <a:endParaRPr lang="ja-JP" altLang="ja-JP" sz="1300">
            <a:effectLst/>
          </a:endParaRPr>
        </a:p>
        <a:p>
          <a:r>
            <a:rPr kumimoji="1" lang="ja-JP" altLang="ja-JP" sz="1300">
              <a:solidFill>
                <a:schemeClr val="dk1"/>
              </a:solidFill>
              <a:effectLst/>
              <a:latin typeface="+mn-lt"/>
              <a:ea typeface="+mn-ea"/>
              <a:cs typeface="+mn-cs"/>
            </a:rPr>
            <a:t>　連結実質黒字額については、</a:t>
          </a:r>
          <a:r>
            <a:rPr kumimoji="1" lang="ja-JP" altLang="en-US" sz="1300">
              <a:solidFill>
                <a:schemeClr val="dk1"/>
              </a:solidFill>
              <a:effectLst/>
              <a:latin typeface="+mn-lt"/>
              <a:ea typeface="+mn-ea"/>
              <a:cs typeface="+mn-cs"/>
            </a:rPr>
            <a:t>前</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は悪化したが</a:t>
          </a:r>
          <a:r>
            <a:rPr kumimoji="1" lang="ja-JP" altLang="ja-JP" sz="1300">
              <a:solidFill>
                <a:schemeClr val="dk1"/>
              </a:solidFill>
              <a:effectLst/>
              <a:latin typeface="+mn-lt"/>
              <a:ea typeface="+mn-ea"/>
              <a:cs typeface="+mn-cs"/>
            </a:rPr>
            <a:t>、今年度は</a:t>
          </a:r>
          <a:r>
            <a:rPr kumimoji="1" lang="ja-JP" altLang="en-US" sz="1300">
              <a:solidFill>
                <a:schemeClr val="dk1"/>
              </a:solidFill>
              <a:effectLst/>
              <a:latin typeface="+mn-lt"/>
              <a:ea typeface="+mn-ea"/>
              <a:cs typeface="+mn-cs"/>
            </a:rPr>
            <a:t>回復した</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依存財源が減少することが見込まれるので、悪化することが懸念される。</a:t>
          </a:r>
          <a:endParaRPr lang="ja-JP" altLang="ja-JP" sz="1300">
            <a:effectLst/>
          </a:endParaRPr>
        </a:p>
        <a:p>
          <a:r>
            <a:rPr kumimoji="1" lang="ja-JP" altLang="ja-JP" sz="1300">
              <a:solidFill>
                <a:schemeClr val="dk1"/>
              </a:solidFill>
              <a:effectLst/>
              <a:latin typeface="+mn-lt"/>
              <a:ea typeface="+mn-ea"/>
              <a:cs typeface="+mn-cs"/>
            </a:rPr>
            <a:t>　厳しい財政状況の中、自主財源の確保を念頭に置き、より一層の健全化に努める。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4305828</v>
      </c>
      <c r="BO4" s="410"/>
      <c r="BP4" s="410"/>
      <c r="BQ4" s="410"/>
      <c r="BR4" s="410"/>
      <c r="BS4" s="410"/>
      <c r="BT4" s="410"/>
      <c r="BU4" s="411"/>
      <c r="BV4" s="409">
        <v>4311300</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11.9</v>
      </c>
      <c r="CU4" s="416"/>
      <c r="CV4" s="416"/>
      <c r="CW4" s="416"/>
      <c r="CX4" s="416"/>
      <c r="CY4" s="416"/>
      <c r="CZ4" s="416"/>
      <c r="DA4" s="417"/>
      <c r="DB4" s="415">
        <v>8.9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3924160</v>
      </c>
      <c r="BO5" s="447"/>
      <c r="BP5" s="447"/>
      <c r="BQ5" s="447"/>
      <c r="BR5" s="447"/>
      <c r="BS5" s="447"/>
      <c r="BT5" s="447"/>
      <c r="BU5" s="448"/>
      <c r="BV5" s="446">
        <v>4075500</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96.2</v>
      </c>
      <c r="CU5" s="444"/>
      <c r="CV5" s="444"/>
      <c r="CW5" s="444"/>
      <c r="CX5" s="444"/>
      <c r="CY5" s="444"/>
      <c r="CZ5" s="444"/>
      <c r="DA5" s="445"/>
      <c r="DB5" s="443">
        <v>94.8</v>
      </c>
      <c r="DC5" s="444"/>
      <c r="DD5" s="444"/>
      <c r="DE5" s="444"/>
      <c r="DF5" s="444"/>
      <c r="DG5" s="444"/>
      <c r="DH5" s="444"/>
      <c r="DI5" s="445"/>
      <c r="DJ5" s="165"/>
      <c r="DK5" s="165"/>
      <c r="DL5" s="165"/>
      <c r="DM5" s="165"/>
      <c r="DN5" s="165"/>
      <c r="DO5" s="165"/>
    </row>
    <row r="6" spans="1:119" ht="18.75" customHeight="1" x14ac:dyDescent="0.15">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381668</v>
      </c>
      <c r="BO6" s="447"/>
      <c r="BP6" s="447"/>
      <c r="BQ6" s="447"/>
      <c r="BR6" s="447"/>
      <c r="BS6" s="447"/>
      <c r="BT6" s="447"/>
      <c r="BU6" s="448"/>
      <c r="BV6" s="446">
        <v>235800</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100.4</v>
      </c>
      <c r="CU6" s="484"/>
      <c r="CV6" s="484"/>
      <c r="CW6" s="484"/>
      <c r="CX6" s="484"/>
      <c r="CY6" s="484"/>
      <c r="CZ6" s="484"/>
      <c r="DA6" s="485"/>
      <c r="DB6" s="483">
        <v>98.8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97</v>
      </c>
      <c r="AV7" s="479"/>
      <c r="AW7" s="479"/>
      <c r="AX7" s="479"/>
      <c r="AY7" s="480" t="s">
        <v>98</v>
      </c>
      <c r="AZ7" s="481"/>
      <c r="BA7" s="481"/>
      <c r="BB7" s="481"/>
      <c r="BC7" s="481"/>
      <c r="BD7" s="481"/>
      <c r="BE7" s="481"/>
      <c r="BF7" s="481"/>
      <c r="BG7" s="481"/>
      <c r="BH7" s="481"/>
      <c r="BI7" s="481"/>
      <c r="BJ7" s="481"/>
      <c r="BK7" s="481"/>
      <c r="BL7" s="481"/>
      <c r="BM7" s="482"/>
      <c r="BN7" s="446">
        <v>78171</v>
      </c>
      <c r="BO7" s="447"/>
      <c r="BP7" s="447"/>
      <c r="BQ7" s="447"/>
      <c r="BR7" s="447"/>
      <c r="BS7" s="447"/>
      <c r="BT7" s="447"/>
      <c r="BU7" s="448"/>
      <c r="BV7" s="446">
        <v>5337</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2549271</v>
      </c>
      <c r="CU7" s="447"/>
      <c r="CV7" s="447"/>
      <c r="CW7" s="447"/>
      <c r="CX7" s="447"/>
      <c r="CY7" s="447"/>
      <c r="CZ7" s="447"/>
      <c r="DA7" s="448"/>
      <c r="DB7" s="446">
        <v>2598362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303497</v>
      </c>
      <c r="BO8" s="447"/>
      <c r="BP8" s="447"/>
      <c r="BQ8" s="447"/>
      <c r="BR8" s="447"/>
      <c r="BS8" s="447"/>
      <c r="BT8" s="447"/>
      <c r="BU8" s="448"/>
      <c r="BV8" s="446">
        <v>230463</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0.22</v>
      </c>
      <c r="CU8" s="487"/>
      <c r="CV8" s="487"/>
      <c r="CW8" s="487"/>
      <c r="CX8" s="487"/>
      <c r="CY8" s="487"/>
      <c r="CZ8" s="487"/>
      <c r="DA8" s="488"/>
      <c r="DB8" s="486">
        <v>0.22</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5664</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73034</v>
      </c>
      <c r="BO9" s="447"/>
      <c r="BP9" s="447"/>
      <c r="BQ9" s="447"/>
      <c r="BR9" s="447"/>
      <c r="BS9" s="447"/>
      <c r="BT9" s="447"/>
      <c r="BU9" s="448"/>
      <c r="BV9" s="446">
        <v>-65501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13.5</v>
      </c>
      <c r="CU9" s="444"/>
      <c r="CV9" s="444"/>
      <c r="CW9" s="444"/>
      <c r="CX9" s="444"/>
      <c r="CY9" s="444"/>
      <c r="CZ9" s="444"/>
      <c r="DA9" s="445"/>
      <c r="DB9" s="443">
        <v>14.9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7020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116370</v>
      </c>
      <c r="BO10" s="447"/>
      <c r="BP10" s="447"/>
      <c r="BQ10" s="447"/>
      <c r="BR10" s="447"/>
      <c r="BS10" s="447"/>
      <c r="BT10" s="447"/>
      <c r="BU10" s="448"/>
      <c r="BV10" s="446">
        <v>151641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5608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372000</v>
      </c>
      <c r="BO12" s="447"/>
      <c r="BP12" s="447"/>
      <c r="BQ12" s="447"/>
      <c r="BR12" s="447"/>
      <c r="BS12" s="447"/>
      <c r="BT12" s="447"/>
      <c r="BU12" s="448"/>
      <c r="BV12" s="446">
        <v>159000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5580</v>
      </c>
      <c r="S13" s="528"/>
      <c r="T13" s="528"/>
      <c r="U13" s="528"/>
      <c r="V13" s="529"/>
      <c r="W13" s="462" t="s">
        <v>133</v>
      </c>
      <c r="X13" s="463"/>
      <c r="Y13" s="463"/>
      <c r="Z13" s="463"/>
      <c r="AA13" s="463"/>
      <c r="AB13" s="453"/>
      <c r="AC13" s="497">
        <v>273</v>
      </c>
      <c r="AD13" s="498"/>
      <c r="AE13" s="498"/>
      <c r="AF13" s="498"/>
      <c r="AG13" s="537"/>
      <c r="AH13" s="497">
        <v>258</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-182596</v>
      </c>
      <c r="BO13" s="447"/>
      <c r="BP13" s="447"/>
      <c r="BQ13" s="447"/>
      <c r="BR13" s="447"/>
      <c r="BS13" s="447"/>
      <c r="BT13" s="447"/>
      <c r="BU13" s="448"/>
      <c r="BV13" s="446">
        <v>-72860</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13.8</v>
      </c>
      <c r="CU13" s="444"/>
      <c r="CV13" s="444"/>
      <c r="CW13" s="444"/>
      <c r="CX13" s="444"/>
      <c r="CY13" s="444"/>
      <c r="CZ13" s="444"/>
      <c r="DA13" s="445"/>
      <c r="DB13" s="443">
        <v>14.6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5796</v>
      </c>
      <c r="S14" s="528"/>
      <c r="T14" s="528"/>
      <c r="U14" s="528"/>
      <c r="V14" s="529"/>
      <c r="W14" s="436"/>
      <c r="X14" s="437"/>
      <c r="Y14" s="437"/>
      <c r="Z14" s="437"/>
      <c r="AA14" s="437"/>
      <c r="AB14" s="426"/>
      <c r="AC14" s="530">
        <v>10.6</v>
      </c>
      <c r="AD14" s="531"/>
      <c r="AE14" s="531"/>
      <c r="AF14" s="531"/>
      <c r="AG14" s="532"/>
      <c r="AH14" s="530">
        <v>9.1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113.7</v>
      </c>
      <c r="CU14" s="542"/>
      <c r="CV14" s="542"/>
      <c r="CW14" s="542"/>
      <c r="CX14" s="542"/>
      <c r="CY14" s="542"/>
      <c r="CZ14" s="542"/>
      <c r="DA14" s="543"/>
      <c r="DB14" s="541">
        <v>119.8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5771</v>
      </c>
      <c r="S15" s="528"/>
      <c r="T15" s="528"/>
      <c r="U15" s="528"/>
      <c r="V15" s="529"/>
      <c r="W15" s="462" t="s">
        <v>140</v>
      </c>
      <c r="X15" s="463"/>
      <c r="Y15" s="463"/>
      <c r="Z15" s="463"/>
      <c r="AA15" s="463"/>
      <c r="AB15" s="453"/>
      <c r="AC15" s="497">
        <v>709</v>
      </c>
      <c r="AD15" s="498"/>
      <c r="AE15" s="498"/>
      <c r="AF15" s="498"/>
      <c r="AG15" s="537"/>
      <c r="AH15" s="497">
        <v>721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498358</v>
      </c>
      <c r="BO15" s="410"/>
      <c r="BP15" s="410"/>
      <c r="BQ15" s="410"/>
      <c r="BR15" s="410"/>
      <c r="BS15" s="410"/>
      <c r="BT15" s="410"/>
      <c r="BU15" s="411"/>
      <c r="BV15" s="409">
        <v>528142</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27.5</v>
      </c>
      <c r="AD16" s="531"/>
      <c r="AE16" s="531"/>
      <c r="AF16" s="531"/>
      <c r="AG16" s="532"/>
      <c r="AH16" s="530">
        <v>25.6</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2314311</v>
      </c>
      <c r="BO16" s="447"/>
      <c r="BP16" s="447"/>
      <c r="BQ16" s="447"/>
      <c r="BR16" s="447"/>
      <c r="BS16" s="447"/>
      <c r="BT16" s="447"/>
      <c r="BU16" s="448"/>
      <c r="BV16" s="446">
        <v>2364855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1598</v>
      </c>
      <c r="AD17" s="498"/>
      <c r="AE17" s="498"/>
      <c r="AF17" s="498"/>
      <c r="AG17" s="537"/>
      <c r="AH17" s="497">
        <v>1841</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626338</v>
      </c>
      <c r="BO17" s="447"/>
      <c r="BP17" s="447"/>
      <c r="BQ17" s="447"/>
      <c r="BR17" s="447"/>
      <c r="BS17" s="447"/>
      <c r="BT17" s="447"/>
      <c r="BU17" s="448"/>
      <c r="BV17" s="446">
        <v>659665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61.99</v>
      </c>
      <c r="M18" s="559"/>
      <c r="N18" s="559"/>
      <c r="O18" s="559"/>
      <c r="P18" s="559"/>
      <c r="Q18" s="559"/>
      <c r="R18" s="560"/>
      <c r="S18" s="560"/>
      <c r="T18" s="560"/>
      <c r="U18" s="560"/>
      <c r="V18" s="561"/>
      <c r="W18" s="464"/>
      <c r="X18" s="465"/>
      <c r="Y18" s="465"/>
      <c r="Z18" s="465"/>
      <c r="AA18" s="465"/>
      <c r="AB18" s="456"/>
      <c r="AC18" s="562">
        <v>61.9</v>
      </c>
      <c r="AD18" s="563"/>
      <c r="AE18" s="563"/>
      <c r="AF18" s="563"/>
      <c r="AG18" s="564"/>
      <c r="AH18" s="562">
        <v>65.3</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2480229</v>
      </c>
      <c r="BO18" s="447"/>
      <c r="BP18" s="447"/>
      <c r="BQ18" s="447"/>
      <c r="BR18" s="447"/>
      <c r="BS18" s="447"/>
      <c r="BT18" s="447"/>
      <c r="BU18" s="448"/>
      <c r="BV18" s="446">
        <v>2466120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91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3441567</v>
      </c>
      <c r="BO19" s="447"/>
      <c r="BP19" s="447"/>
      <c r="BQ19" s="447"/>
      <c r="BR19" s="447"/>
      <c r="BS19" s="447"/>
      <c r="BT19" s="447"/>
      <c r="BU19" s="448"/>
      <c r="BV19" s="446">
        <v>3394289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2232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4380489</v>
      </c>
      <c r="BO23" s="447"/>
      <c r="BP23" s="447"/>
      <c r="BQ23" s="447"/>
      <c r="BR23" s="447"/>
      <c r="BS23" s="447"/>
      <c r="BT23" s="447"/>
      <c r="BU23" s="448"/>
      <c r="BV23" s="446">
        <v>4514298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6120</v>
      </c>
      <c r="R24" s="498"/>
      <c r="S24" s="498"/>
      <c r="T24" s="498"/>
      <c r="U24" s="498"/>
      <c r="V24" s="537"/>
      <c r="W24" s="596"/>
      <c r="X24" s="584"/>
      <c r="Y24" s="585"/>
      <c r="Z24" s="496" t="s">
        <v>164</v>
      </c>
      <c r="AA24" s="476"/>
      <c r="AB24" s="476"/>
      <c r="AC24" s="476"/>
      <c r="AD24" s="476"/>
      <c r="AE24" s="476"/>
      <c r="AF24" s="476"/>
      <c r="AG24" s="477"/>
      <c r="AH24" s="497">
        <v>82</v>
      </c>
      <c r="AI24" s="498"/>
      <c r="AJ24" s="498"/>
      <c r="AK24" s="498"/>
      <c r="AL24" s="537"/>
      <c r="AM24" s="497">
        <v>235914</v>
      </c>
      <c r="AN24" s="498"/>
      <c r="AO24" s="498"/>
      <c r="AP24" s="498"/>
      <c r="AQ24" s="498"/>
      <c r="AR24" s="537"/>
      <c r="AS24" s="497">
        <v>2877</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4051777</v>
      </c>
      <c r="BO24" s="447"/>
      <c r="BP24" s="447"/>
      <c r="BQ24" s="447"/>
      <c r="BR24" s="447"/>
      <c r="BS24" s="447"/>
      <c r="BT24" s="447"/>
      <c r="BU24" s="448"/>
      <c r="BV24" s="446">
        <v>4141103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6100</v>
      </c>
      <c r="R25" s="498"/>
      <c r="S25" s="498"/>
      <c r="T25" s="498"/>
      <c r="U25" s="498"/>
      <c r="V25" s="537"/>
      <c r="W25" s="596"/>
      <c r="X25" s="584"/>
      <c r="Y25" s="585"/>
      <c r="Z25" s="496" t="s">
        <v>167</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122503</v>
      </c>
      <c r="BO25" s="410"/>
      <c r="BP25" s="410"/>
      <c r="BQ25" s="410"/>
      <c r="BR25" s="410"/>
      <c r="BS25" s="410"/>
      <c r="BT25" s="410"/>
      <c r="BU25" s="411"/>
      <c r="BV25" s="409">
        <v>72739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5200</v>
      </c>
      <c r="R26" s="498"/>
      <c r="S26" s="498"/>
      <c r="T26" s="498"/>
      <c r="U26" s="498"/>
      <c r="V26" s="537"/>
      <c r="W26" s="596"/>
      <c r="X26" s="584"/>
      <c r="Y26" s="585"/>
      <c r="Z26" s="496" t="s">
        <v>170</v>
      </c>
      <c r="AA26" s="606"/>
      <c r="AB26" s="606"/>
      <c r="AC26" s="606"/>
      <c r="AD26" s="606"/>
      <c r="AE26" s="606"/>
      <c r="AF26" s="606"/>
      <c r="AG26" s="607"/>
      <c r="AH26" s="497">
        <v>7</v>
      </c>
      <c r="AI26" s="498"/>
      <c r="AJ26" s="498"/>
      <c r="AK26" s="498"/>
      <c r="AL26" s="537"/>
      <c r="AM26" s="497">
        <v>17668</v>
      </c>
      <c r="AN26" s="498"/>
      <c r="AO26" s="498"/>
      <c r="AP26" s="498"/>
      <c r="AQ26" s="498"/>
      <c r="AR26" s="537"/>
      <c r="AS26" s="497">
        <v>2524</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3280</v>
      </c>
      <c r="R27" s="498"/>
      <c r="S27" s="498"/>
      <c r="T27" s="498"/>
      <c r="U27" s="498"/>
      <c r="V27" s="537"/>
      <c r="W27" s="596"/>
      <c r="X27" s="584"/>
      <c r="Y27" s="585"/>
      <c r="Z27" s="496" t="s">
        <v>173</v>
      </c>
      <c r="AA27" s="476"/>
      <c r="AB27" s="476"/>
      <c r="AC27" s="476"/>
      <c r="AD27" s="476"/>
      <c r="AE27" s="476"/>
      <c r="AF27" s="476"/>
      <c r="AG27" s="477"/>
      <c r="AH27" s="497">
        <v>4</v>
      </c>
      <c r="AI27" s="498"/>
      <c r="AJ27" s="498"/>
      <c r="AK27" s="498"/>
      <c r="AL27" s="537"/>
      <c r="AM27" s="497">
        <v>12916</v>
      </c>
      <c r="AN27" s="498"/>
      <c r="AO27" s="498"/>
      <c r="AP27" s="498"/>
      <c r="AQ27" s="498"/>
      <c r="AR27" s="537"/>
      <c r="AS27" s="497">
        <v>3229</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283739</v>
      </c>
      <c r="BO27" s="620"/>
      <c r="BP27" s="620"/>
      <c r="BQ27" s="620"/>
      <c r="BR27" s="620"/>
      <c r="BS27" s="620"/>
      <c r="BT27" s="620"/>
      <c r="BU27" s="621"/>
      <c r="BV27" s="619">
        <v>283700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2740</v>
      </c>
      <c r="R28" s="498"/>
      <c r="S28" s="498"/>
      <c r="T28" s="498"/>
      <c r="U28" s="498"/>
      <c r="V28" s="537"/>
      <c r="W28" s="596"/>
      <c r="X28" s="584"/>
      <c r="Y28" s="585"/>
      <c r="Z28" s="496" t="s">
        <v>176</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1094961</v>
      </c>
      <c r="BO28" s="410"/>
      <c r="BP28" s="410"/>
      <c r="BQ28" s="410"/>
      <c r="BR28" s="410"/>
      <c r="BS28" s="410"/>
      <c r="BT28" s="410"/>
      <c r="BU28" s="411"/>
      <c r="BV28" s="409">
        <v>1350591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8</v>
      </c>
      <c r="M29" s="498"/>
      <c r="N29" s="498"/>
      <c r="O29" s="498"/>
      <c r="P29" s="537"/>
      <c r="Q29" s="497">
        <v>2540</v>
      </c>
      <c r="R29" s="498"/>
      <c r="S29" s="498"/>
      <c r="T29" s="498"/>
      <c r="U29" s="498"/>
      <c r="V29" s="537"/>
      <c r="W29" s="597"/>
      <c r="X29" s="598"/>
      <c r="Y29" s="599"/>
      <c r="Z29" s="496" t="s">
        <v>179</v>
      </c>
      <c r="AA29" s="476"/>
      <c r="AB29" s="476"/>
      <c r="AC29" s="476"/>
      <c r="AD29" s="476"/>
      <c r="AE29" s="476"/>
      <c r="AF29" s="476"/>
      <c r="AG29" s="477"/>
      <c r="AH29" s="497">
        <v>86</v>
      </c>
      <c r="AI29" s="498"/>
      <c r="AJ29" s="498"/>
      <c r="AK29" s="498"/>
      <c r="AL29" s="537"/>
      <c r="AM29" s="497">
        <v>248830</v>
      </c>
      <c r="AN29" s="498"/>
      <c r="AO29" s="498"/>
      <c r="AP29" s="498"/>
      <c r="AQ29" s="498"/>
      <c r="AR29" s="537"/>
      <c r="AS29" s="497">
        <v>2893</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37510</v>
      </c>
      <c r="BO29" s="447"/>
      <c r="BP29" s="447"/>
      <c r="BQ29" s="447"/>
      <c r="BR29" s="447"/>
      <c r="BS29" s="447"/>
      <c r="BT29" s="447"/>
      <c r="BU29" s="448"/>
      <c r="BV29" s="446">
        <v>37491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92.3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655138</v>
      </c>
      <c r="BO30" s="620"/>
      <c r="BP30" s="620"/>
      <c r="BQ30" s="620"/>
      <c r="BR30" s="620"/>
      <c r="BS30" s="620"/>
      <c r="BT30" s="620"/>
      <c r="BU30" s="621"/>
      <c r="BV30" s="619">
        <v>583602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奈良県市町村総合事務組合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下市町土地開発公社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南和広域衛生組合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奈良広域水質検査センター組合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介護保険特別会計（サービス事業勘定）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奈良県後期高齢者医療広域連合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奈良県広域消防組合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さくら広域環境衛生組合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南和広域医療企業団</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CIXltczzhGyEAyg2DicxfyZB7mV7/H6N4BM5lcOHPFlD1sjlFHYqT7HK+jq+2YMhA9rtbYvGn9D+rX00U0r1A==" saltValue="286X9Hsd9B1c3+0CfxVo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535</v>
      </c>
      <c r="G33" s="29" t="s">
        <v>536</v>
      </c>
      <c r="H33" s="29" t="s">
        <v>537</v>
      </c>
      <c r="I33" s="29" t="s">
        <v>538</v>
      </c>
      <c r="J33" s="30" t="s">
        <v>539</v>
      </c>
      <c r="K33" s="22"/>
      <c r="L33" s="22"/>
      <c r="M33" s="22"/>
      <c r="N33" s="22"/>
      <c r="O33" s="22"/>
      <c r="P33" s="22"/>
    </row>
    <row r="34" spans="1:16" ht="39" customHeight="1" x14ac:dyDescent="0.15">
      <c r="A34" s="22"/>
      <c r="B34" s="31"/>
      <c r="C34" s="1224" t="s">
        <v>543</v>
      </c>
      <c r="D34" s="1224"/>
      <c r="E34" s="1225"/>
      <c r="F34" s="32">
        <v>6.69</v>
      </c>
      <c r="G34" s="33">
        <v>8.8699999999999992</v>
      </c>
      <c r="H34" s="33">
        <v>11.14</v>
      </c>
      <c r="I34" s="33">
        <v>8.86</v>
      </c>
      <c r="J34" s="34">
        <v>11.9</v>
      </c>
      <c r="K34" s="22"/>
      <c r="L34" s="22"/>
      <c r="M34" s="22"/>
      <c r="N34" s="22"/>
      <c r="O34" s="22"/>
      <c r="P34" s="22"/>
    </row>
    <row r="35" spans="1:16" ht="39" customHeight="1" x14ac:dyDescent="0.15">
      <c r="A35" s="22"/>
      <c r="B35" s="35"/>
      <c r="C35" s="1218" t="s">
        <v>544</v>
      </c>
      <c r="D35" s="1219"/>
      <c r="E35" s="1220"/>
      <c r="F35" s="36">
        <v>4.75</v>
      </c>
      <c r="G35" s="37">
        <v>4.1399999999999997</v>
      </c>
      <c r="H35" s="37">
        <v>3.74</v>
      </c>
      <c r="I35" s="37">
        <v>3.97</v>
      </c>
      <c r="J35" s="38">
        <v>5.31</v>
      </c>
      <c r="K35" s="22"/>
      <c r="L35" s="22"/>
      <c r="M35" s="22"/>
      <c r="N35" s="22"/>
      <c r="O35" s="22"/>
      <c r="P35" s="22"/>
    </row>
    <row r="36" spans="1:16" ht="39" customHeight="1" x14ac:dyDescent="0.15">
      <c r="A36" s="22"/>
      <c r="B36" s="35"/>
      <c r="C36" s="1218" t="s">
        <v>545</v>
      </c>
      <c r="D36" s="1219"/>
      <c r="E36" s="1220"/>
      <c r="F36" s="36">
        <v>3.71</v>
      </c>
      <c r="G36" s="37">
        <v>2.25</v>
      </c>
      <c r="H36" s="37">
        <v>3.41</v>
      </c>
      <c r="I36" s="37">
        <v>2.7</v>
      </c>
      <c r="J36" s="38">
        <v>2.74</v>
      </c>
      <c r="K36" s="22"/>
      <c r="L36" s="22"/>
      <c r="M36" s="22"/>
      <c r="N36" s="22"/>
      <c r="O36" s="22"/>
      <c r="P36" s="22"/>
    </row>
    <row r="37" spans="1:16" ht="39" customHeight="1" x14ac:dyDescent="0.15">
      <c r="A37" s="22"/>
      <c r="B37" s="35"/>
      <c r="C37" s="1218" t="s">
        <v>546</v>
      </c>
      <c r="D37" s="1219"/>
      <c r="E37" s="1220"/>
      <c r="F37" s="36">
        <v>0.43</v>
      </c>
      <c r="G37" s="37">
        <v>0.38</v>
      </c>
      <c r="H37" s="37">
        <v>0.67</v>
      </c>
      <c r="I37" s="37">
        <v>1.35</v>
      </c>
      <c r="J37" s="38">
        <v>1.19</v>
      </c>
      <c r="K37" s="22"/>
      <c r="L37" s="22"/>
      <c r="M37" s="22"/>
      <c r="N37" s="22"/>
      <c r="O37" s="22"/>
      <c r="P37" s="22"/>
    </row>
    <row r="38" spans="1:16" ht="39" customHeight="1" x14ac:dyDescent="0.15">
      <c r="A38" s="22"/>
      <c r="B38" s="35"/>
      <c r="C38" s="1218" t="s">
        <v>547</v>
      </c>
      <c r="D38" s="1219"/>
      <c r="E38" s="1220"/>
      <c r="F38" s="36">
        <v>0</v>
      </c>
      <c r="G38" s="37">
        <v>0</v>
      </c>
      <c r="H38" s="37">
        <v>0</v>
      </c>
      <c r="I38" s="37">
        <v>0</v>
      </c>
      <c r="J38" s="38">
        <v>0</v>
      </c>
      <c r="K38" s="22"/>
      <c r="L38" s="22"/>
      <c r="M38" s="22"/>
      <c r="N38" s="22"/>
      <c r="O38" s="22"/>
      <c r="P38" s="22"/>
    </row>
    <row r="39" spans="1:16" ht="39" customHeight="1" x14ac:dyDescent="0.15">
      <c r="A39" s="22"/>
      <c r="B39" s="35"/>
      <c r="C39" s="1218" t="s">
        <v>548</v>
      </c>
      <c r="D39" s="1219"/>
      <c r="E39" s="1220"/>
      <c r="F39" s="36">
        <v>0.01</v>
      </c>
      <c r="G39" s="37">
        <v>0.08</v>
      </c>
      <c r="H39" s="37">
        <v>0</v>
      </c>
      <c r="I39" s="37">
        <v>0.02</v>
      </c>
      <c r="J39" s="38">
        <v>0</v>
      </c>
      <c r="K39" s="22"/>
      <c r="L39" s="22"/>
      <c r="M39" s="22"/>
      <c r="N39" s="22"/>
      <c r="O39" s="22"/>
      <c r="P39" s="22"/>
    </row>
    <row r="40" spans="1:16" ht="39" customHeight="1" x14ac:dyDescent="0.15">
      <c r="A40" s="22"/>
      <c r="B40" s="35"/>
      <c r="C40" s="1218" t="s">
        <v>549</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550</v>
      </c>
      <c r="D42" s="1219"/>
      <c r="E42" s="1220"/>
      <c r="F42" s="36" t="s">
        <v>492</v>
      </c>
      <c r="G42" s="37" t="s">
        <v>492</v>
      </c>
      <c r="H42" s="37" t="s">
        <v>492</v>
      </c>
      <c r="I42" s="37" t="s">
        <v>492</v>
      </c>
      <c r="J42" s="38" t="s">
        <v>492</v>
      </c>
      <c r="K42" s="22"/>
      <c r="L42" s="22"/>
      <c r="M42" s="22"/>
      <c r="N42" s="22"/>
      <c r="O42" s="22"/>
      <c r="P42" s="22"/>
    </row>
    <row r="43" spans="1:16" ht="39" customHeight="1" thickBot="1" x14ac:dyDescent="0.2">
      <c r="A43" s="22"/>
      <c r="B43" s="40"/>
      <c r="C43" s="1221" t="s">
        <v>551</v>
      </c>
      <c r="D43" s="1222"/>
      <c r="E43" s="1223"/>
      <c r="F43" s="41">
        <v>0</v>
      </c>
      <c r="G43" s="42">
        <v>0</v>
      </c>
      <c r="H43" s="42">
        <v>0</v>
      </c>
      <c r="I43" s="42">
        <v>0.24</v>
      </c>
      <c r="J43" s="43" t="s">
        <v>492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L8LVXyoBpJH9ThAvAzD5OXNn9lGBomI6AnLOmP4X8ch0AiOdOy5Ue6UriCoVK0jUYn0WJXEPwqh3ylFzvnQ9Q==" saltValue="HGQiOE6W2NxZfi7cPP9g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674</v>
      </c>
      <c r="L45" s="60">
        <v>649</v>
      </c>
      <c r="M45" s="60">
        <v>526</v>
      </c>
      <c r="N45" s="60">
        <v>517</v>
      </c>
      <c r="O45" s="61">
        <v>493</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492</v>
      </c>
      <c r="L46" s="64" t="s">
        <v>492</v>
      </c>
      <c r="M46" s="64" t="s">
        <v>492</v>
      </c>
      <c r="N46" s="64" t="s">
        <v>492</v>
      </c>
      <c r="O46" s="65" t="s">
        <v>492</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492</v>
      </c>
      <c r="L47" s="64" t="s">
        <v>492</v>
      </c>
      <c r="M47" s="64" t="s">
        <v>492</v>
      </c>
      <c r="N47" s="64" t="s">
        <v>492</v>
      </c>
      <c r="O47" s="65" t="s">
        <v>492</v>
      </c>
      <c r="P47" s="48"/>
      <c r="Q47" s="48"/>
      <c r="R47" s="48"/>
      <c r="S47" s="48"/>
      <c r="T47" s="48"/>
      <c r="U47" s="48"/>
    </row>
    <row r="48" spans="1:21" ht="30.75" customHeight="1" x14ac:dyDescent="0.15">
      <c r="A48" s="48"/>
      <c r="B48" s="1236"/>
      <c r="C48" s="1237"/>
      <c r="D48" s="62"/>
      <c r="E48" s="1228" t="s">
        <v>14</v>
      </c>
      <c r="F48" s="1228"/>
      <c r="G48" s="1228"/>
      <c r="H48" s="1228"/>
      <c r="I48" s="1228"/>
      <c r="J48" s="1229"/>
      <c r="K48" s="63">
        <v>237</v>
      </c>
      <c r="L48" s="64">
        <v>239</v>
      </c>
      <c r="M48" s="64">
        <v>226</v>
      </c>
      <c r="N48" s="64">
        <v>233</v>
      </c>
      <c r="O48" s="65">
        <v>221</v>
      </c>
      <c r="P48" s="48"/>
      <c r="Q48" s="48"/>
      <c r="R48" s="48"/>
      <c r="S48" s="48"/>
      <c r="T48" s="48"/>
      <c r="U48" s="48"/>
    </row>
    <row r="49" spans="1:21" ht="30.75" customHeight="1" x14ac:dyDescent="0.15">
      <c r="A49" s="48"/>
      <c r="B49" s="1236"/>
      <c r="C49" s="1237"/>
      <c r="D49" s="62"/>
      <c r="E49" s="1228" t="s">
        <v>15</v>
      </c>
      <c r="F49" s="1228"/>
      <c r="G49" s="1228"/>
      <c r="H49" s="1228"/>
      <c r="I49" s="1228"/>
      <c r="J49" s="1229"/>
      <c r="K49" s="63">
        <v>25</v>
      </c>
      <c r="L49" s="64">
        <v>23</v>
      </c>
      <c r="M49" s="64">
        <v>25</v>
      </c>
      <c r="N49" s="64">
        <v>36</v>
      </c>
      <c r="O49" s="65">
        <v>69</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492</v>
      </c>
      <c r="L50" s="64" t="s">
        <v>492</v>
      </c>
      <c r="M50" s="64" t="s">
        <v>492</v>
      </c>
      <c r="N50" s="64" t="s">
        <v>492</v>
      </c>
      <c r="O50" s="65" t="s">
        <v>492</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552</v>
      </c>
      <c r="L52" s="64">
        <v>576</v>
      </c>
      <c r="M52" s="64">
        <v>481</v>
      </c>
      <c r="N52" s="64">
        <v>484</v>
      </c>
      <c r="O52" s="65">
        <v>490</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384</v>
      </c>
      <c r="L53" s="69">
        <v>335</v>
      </c>
      <c r="M53" s="69">
        <v>296</v>
      </c>
      <c r="N53" s="69">
        <v>302</v>
      </c>
      <c r="O53" s="70">
        <v>293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iUcmD77U4IxjgmRjDmiqWBaTznTMFQkFPM5bF4/FK6f7q8As1KzOp+fRY8fAJrifF5qtlR7Fu7Res/OFjimCw==" saltValue="VE9qOdlODIftgNqdDzvsZ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535</v>
      </c>
      <c r="J40" s="79" t="s">
        <v>536</v>
      </c>
      <c r="K40" s="79" t="s">
        <v>537</v>
      </c>
      <c r="L40" s="79" t="s">
        <v>538</v>
      </c>
      <c r="M40" s="80" t="s">
        <v>539</v>
      </c>
    </row>
    <row r="41" spans="2:13" ht="27.75" customHeight="1" x14ac:dyDescent="0.15">
      <c r="B41" s="1242" t="s">
        <v>23</v>
      </c>
      <c r="C41" s="1243"/>
      <c r="D41" s="81"/>
      <c r="E41" s="1248" t="s">
        <v>24</v>
      </c>
      <c r="F41" s="1248"/>
      <c r="G41" s="1248"/>
      <c r="H41" s="1249"/>
      <c r="I41" s="82">
        <v>4726</v>
      </c>
      <c r="J41" s="83">
        <v>4500</v>
      </c>
      <c r="K41" s="83">
        <v>4630</v>
      </c>
      <c r="L41" s="83">
        <v>4514</v>
      </c>
      <c r="M41" s="84">
        <v>4380</v>
      </c>
    </row>
    <row r="42" spans="2:13" ht="27.75" customHeight="1" x14ac:dyDescent="0.15">
      <c r="B42" s="1244"/>
      <c r="C42" s="1245"/>
      <c r="D42" s="85"/>
      <c r="E42" s="1250" t="s">
        <v>25</v>
      </c>
      <c r="F42" s="1250"/>
      <c r="G42" s="1250"/>
      <c r="H42" s="1251"/>
      <c r="I42" s="86" t="s">
        <v>492</v>
      </c>
      <c r="J42" s="87" t="s">
        <v>492</v>
      </c>
      <c r="K42" s="87" t="s">
        <v>492</v>
      </c>
      <c r="L42" s="87" t="s">
        <v>492</v>
      </c>
      <c r="M42" s="88" t="s">
        <v>492</v>
      </c>
    </row>
    <row r="43" spans="2:13" ht="27.75" customHeight="1" x14ac:dyDescent="0.15">
      <c r="B43" s="1244"/>
      <c r="C43" s="1245"/>
      <c r="D43" s="85"/>
      <c r="E43" s="1250" t="s">
        <v>26</v>
      </c>
      <c r="F43" s="1250"/>
      <c r="G43" s="1250"/>
      <c r="H43" s="1251"/>
      <c r="I43" s="86">
        <v>2131</v>
      </c>
      <c r="J43" s="87">
        <v>2164</v>
      </c>
      <c r="K43" s="87">
        <v>2285</v>
      </c>
      <c r="L43" s="87">
        <v>2518</v>
      </c>
      <c r="M43" s="88">
        <v>2153</v>
      </c>
    </row>
    <row r="44" spans="2:13" ht="27.75" customHeight="1" x14ac:dyDescent="0.15">
      <c r="B44" s="1244"/>
      <c r="C44" s="1245"/>
      <c r="D44" s="85"/>
      <c r="E44" s="1250" t="s">
        <v>27</v>
      </c>
      <c r="F44" s="1250"/>
      <c r="G44" s="1250"/>
      <c r="H44" s="1251"/>
      <c r="I44" s="86">
        <v>127</v>
      </c>
      <c r="J44" s="87">
        <v>204</v>
      </c>
      <c r="K44" s="87">
        <v>472</v>
      </c>
      <c r="L44" s="87">
        <v>725</v>
      </c>
      <c r="M44" s="88">
        <v>696</v>
      </c>
    </row>
    <row r="45" spans="2:13" ht="27.75" customHeight="1" x14ac:dyDescent="0.15">
      <c r="B45" s="1244"/>
      <c r="C45" s="1245"/>
      <c r="D45" s="85"/>
      <c r="E45" s="1250" t="s">
        <v>28</v>
      </c>
      <c r="F45" s="1250"/>
      <c r="G45" s="1250"/>
      <c r="H45" s="1251"/>
      <c r="I45" s="86">
        <v>1646</v>
      </c>
      <c r="J45" s="87">
        <v>1565</v>
      </c>
      <c r="K45" s="87">
        <v>1586</v>
      </c>
      <c r="L45" s="87">
        <v>1424</v>
      </c>
      <c r="M45" s="88">
        <v>1384</v>
      </c>
    </row>
    <row r="46" spans="2:13" ht="27.75" customHeight="1" x14ac:dyDescent="0.15">
      <c r="B46" s="1244"/>
      <c r="C46" s="1245"/>
      <c r="D46" s="89"/>
      <c r="E46" s="1250" t="s">
        <v>29</v>
      </c>
      <c r="F46" s="1250"/>
      <c r="G46" s="1250"/>
      <c r="H46" s="1251"/>
      <c r="I46" s="86">
        <v>30</v>
      </c>
      <c r="J46" s="87">
        <v>30</v>
      </c>
      <c r="K46" s="87">
        <v>30</v>
      </c>
      <c r="L46" s="87">
        <v>30</v>
      </c>
      <c r="M46" s="88">
        <v>30</v>
      </c>
    </row>
    <row r="47" spans="2:13" ht="27.75" customHeight="1" x14ac:dyDescent="0.15">
      <c r="B47" s="1244"/>
      <c r="C47" s="1245"/>
      <c r="D47" s="90"/>
      <c r="E47" s="1252" t="s">
        <v>30</v>
      </c>
      <c r="F47" s="1253"/>
      <c r="G47" s="1253"/>
      <c r="H47" s="1254"/>
      <c r="I47" s="86" t="s">
        <v>492</v>
      </c>
      <c r="J47" s="87" t="s">
        <v>492</v>
      </c>
      <c r="K47" s="87" t="s">
        <v>492</v>
      </c>
      <c r="L47" s="87" t="s">
        <v>492</v>
      </c>
      <c r="M47" s="88" t="s">
        <v>492</v>
      </c>
    </row>
    <row r="48" spans="2:13" ht="27.75" customHeight="1" x14ac:dyDescent="0.15">
      <c r="B48" s="1244"/>
      <c r="C48" s="1245"/>
      <c r="D48" s="85"/>
      <c r="E48" s="1250" t="s">
        <v>31</v>
      </c>
      <c r="F48" s="1250"/>
      <c r="G48" s="1250"/>
      <c r="H48" s="1251"/>
      <c r="I48" s="86" t="s">
        <v>492</v>
      </c>
      <c r="J48" s="87" t="s">
        <v>492</v>
      </c>
      <c r="K48" s="87" t="s">
        <v>492</v>
      </c>
      <c r="L48" s="87" t="s">
        <v>492</v>
      </c>
      <c r="M48" s="88" t="s">
        <v>492</v>
      </c>
    </row>
    <row r="49" spans="2:13" ht="27.75" customHeight="1" x14ac:dyDescent="0.15">
      <c r="B49" s="1246"/>
      <c r="C49" s="1247"/>
      <c r="D49" s="85"/>
      <c r="E49" s="1250" t="s">
        <v>32</v>
      </c>
      <c r="F49" s="1250"/>
      <c r="G49" s="1250"/>
      <c r="H49" s="1251"/>
      <c r="I49" s="86" t="s">
        <v>492</v>
      </c>
      <c r="J49" s="87" t="s">
        <v>492</v>
      </c>
      <c r="K49" s="87" t="s">
        <v>492</v>
      </c>
      <c r="L49" s="87" t="s">
        <v>492</v>
      </c>
      <c r="M49" s="88" t="s">
        <v>492</v>
      </c>
    </row>
    <row r="50" spans="2:13" ht="27.75" customHeight="1" x14ac:dyDescent="0.15">
      <c r="B50" s="1255" t="s">
        <v>33</v>
      </c>
      <c r="C50" s="1256"/>
      <c r="D50" s="91"/>
      <c r="E50" s="1250" t="s">
        <v>34</v>
      </c>
      <c r="F50" s="1250"/>
      <c r="G50" s="1250"/>
      <c r="H50" s="1251"/>
      <c r="I50" s="86">
        <v>1710</v>
      </c>
      <c r="J50" s="87">
        <v>1636</v>
      </c>
      <c r="K50" s="87">
        <v>1712</v>
      </c>
      <c r="L50" s="87">
        <v>1848</v>
      </c>
      <c r="M50" s="88">
        <v>1665</v>
      </c>
    </row>
    <row r="51" spans="2:13" ht="27.75" customHeight="1" x14ac:dyDescent="0.15">
      <c r="B51" s="1244"/>
      <c r="C51" s="1245"/>
      <c r="D51" s="85"/>
      <c r="E51" s="1250" t="s">
        <v>35</v>
      </c>
      <c r="F51" s="1250"/>
      <c r="G51" s="1250"/>
      <c r="H51" s="1251"/>
      <c r="I51" s="86">
        <v>58</v>
      </c>
      <c r="J51" s="87">
        <v>141</v>
      </c>
      <c r="K51" s="87">
        <v>41</v>
      </c>
      <c r="L51" s="87">
        <v>39</v>
      </c>
      <c r="M51" s="88">
        <v>38</v>
      </c>
    </row>
    <row r="52" spans="2:13" ht="27.75" customHeight="1" x14ac:dyDescent="0.15">
      <c r="B52" s="1246"/>
      <c r="C52" s="1247"/>
      <c r="D52" s="85"/>
      <c r="E52" s="1250" t="s">
        <v>36</v>
      </c>
      <c r="F52" s="1250"/>
      <c r="G52" s="1250"/>
      <c r="H52" s="1251"/>
      <c r="I52" s="86">
        <v>4647</v>
      </c>
      <c r="J52" s="87">
        <v>4477</v>
      </c>
      <c r="K52" s="87">
        <v>4806</v>
      </c>
      <c r="L52" s="87">
        <v>4775</v>
      </c>
      <c r="M52" s="88">
        <v>4568</v>
      </c>
    </row>
    <row r="53" spans="2:13" ht="27.75" customHeight="1" thickBot="1" x14ac:dyDescent="0.2">
      <c r="B53" s="1257" t="s">
        <v>37</v>
      </c>
      <c r="C53" s="1258"/>
      <c r="D53" s="92"/>
      <c r="E53" s="1259" t="s">
        <v>38</v>
      </c>
      <c r="F53" s="1259"/>
      <c r="G53" s="1259"/>
      <c r="H53" s="1260"/>
      <c r="I53" s="93">
        <v>2245</v>
      </c>
      <c r="J53" s="94">
        <v>2210</v>
      </c>
      <c r="K53" s="94">
        <v>2445</v>
      </c>
      <c r="L53" s="94">
        <v>2549</v>
      </c>
      <c r="M53" s="95">
        <v>2373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Defbx/iqPWyK2AoM8xUwuqVI8UWiJHTzzwQbSKd2rOV007u2WUPlpEo2Uzx8UkK7xiNhDrFWiBaiLnskN+9Qw==" saltValue="NnREf0kT7srHW32GmVGC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537</v>
      </c>
      <c r="G54" s="104" t="s">
        <v>538</v>
      </c>
      <c r="H54" s="105" t="s">
        <v>539</v>
      </c>
    </row>
    <row r="55" spans="2:8" ht="52.5" customHeight="1" x14ac:dyDescent="0.15">
      <c r="B55" s="106"/>
      <c r="C55" s="1269" t="s">
        <v>41</v>
      </c>
      <c r="D55" s="1269"/>
      <c r="E55" s="1270"/>
      <c r="F55" s="107">
        <v>1358</v>
      </c>
      <c r="G55" s="107">
        <v>1351</v>
      </c>
      <c r="H55" s="108">
        <v>1095</v>
      </c>
    </row>
    <row r="56" spans="2:8" ht="52.5" customHeight="1" x14ac:dyDescent="0.15">
      <c r="B56" s="109"/>
      <c r="C56" s="1271" t="s">
        <v>42</v>
      </c>
      <c r="D56" s="1271"/>
      <c r="E56" s="1272"/>
      <c r="F56" s="110">
        <v>37</v>
      </c>
      <c r="G56" s="110">
        <v>37</v>
      </c>
      <c r="H56" s="111">
        <v>38</v>
      </c>
    </row>
    <row r="57" spans="2:8" ht="53.25" customHeight="1" x14ac:dyDescent="0.15">
      <c r="B57" s="109"/>
      <c r="C57" s="1273" t="s">
        <v>43</v>
      </c>
      <c r="D57" s="1273"/>
      <c r="E57" s="1274"/>
      <c r="F57" s="112">
        <v>455</v>
      </c>
      <c r="G57" s="112">
        <v>584</v>
      </c>
      <c r="H57" s="113">
        <v>655</v>
      </c>
    </row>
    <row r="58" spans="2:8" ht="45.75" customHeight="1" x14ac:dyDescent="0.15">
      <c r="B58" s="114"/>
      <c r="C58" s="1261" t="s">
        <v>566</v>
      </c>
      <c r="D58" s="1262"/>
      <c r="E58" s="1263"/>
      <c r="F58" s="115">
        <v>184</v>
      </c>
      <c r="G58" s="115">
        <v>304</v>
      </c>
      <c r="H58" s="116">
        <v>366</v>
      </c>
    </row>
    <row r="59" spans="2:8" ht="45.75" customHeight="1" x14ac:dyDescent="0.15">
      <c r="B59" s="114"/>
      <c r="C59" s="1261" t="s">
        <v>570</v>
      </c>
      <c r="D59" s="1262"/>
      <c r="E59" s="1263"/>
      <c r="F59" s="115">
        <v>183</v>
      </c>
      <c r="G59" s="115">
        <v>183</v>
      </c>
      <c r="H59" s="116">
        <v>183</v>
      </c>
    </row>
    <row r="60" spans="2:8" ht="45.75" customHeight="1" x14ac:dyDescent="0.15">
      <c r="B60" s="114"/>
      <c r="C60" s="1261" t="s">
        <v>567</v>
      </c>
      <c r="D60" s="1262"/>
      <c r="E60" s="1263"/>
      <c r="F60" s="115">
        <v>35</v>
      </c>
      <c r="G60" s="115">
        <v>35</v>
      </c>
      <c r="H60" s="116">
        <v>35</v>
      </c>
    </row>
    <row r="61" spans="2:8" ht="45.75" customHeight="1" x14ac:dyDescent="0.15">
      <c r="B61" s="114"/>
      <c r="C61" s="1261" t="s">
        <v>568</v>
      </c>
      <c r="D61" s="1262"/>
      <c r="E61" s="1263"/>
      <c r="F61" s="115">
        <v>13</v>
      </c>
      <c r="G61" s="115">
        <v>21</v>
      </c>
      <c r="H61" s="116">
        <v>30</v>
      </c>
    </row>
    <row r="62" spans="2:8" ht="45.75" customHeight="1" thickBot="1" x14ac:dyDescent="0.2">
      <c r="B62" s="117"/>
      <c r="C62" s="1264" t="s">
        <v>569</v>
      </c>
      <c r="D62" s="1265"/>
      <c r="E62" s="1266"/>
      <c r="F62" s="118">
        <v>28</v>
      </c>
      <c r="G62" s="118">
        <v>28</v>
      </c>
      <c r="H62" s="119">
        <v>28</v>
      </c>
    </row>
    <row r="63" spans="2:8" ht="52.5" customHeight="1" thickBot="1" x14ac:dyDescent="0.2">
      <c r="B63" s="120"/>
      <c r="C63" s="1267" t="s">
        <v>44</v>
      </c>
      <c r="D63" s="1267"/>
      <c r="E63" s="1268"/>
      <c r="F63" s="121">
        <v>1850</v>
      </c>
      <c r="G63" s="121">
        <v>1972</v>
      </c>
      <c r="H63" s="122">
        <v>1788</v>
      </c>
    </row>
    <row r="64" spans="2:8" ht="15" customHeight="1" x14ac:dyDescent="0.15"/>
    <row r="65" ht="0" hidden="1" customHeight="1" x14ac:dyDescent="0.15"/>
    <row r="66" ht="0" hidden="1" customHeight="1" x14ac:dyDescent="0.15"/>
  </sheetData>
  <sheetProtection algorithmName="SHA-512" hashValue="x6nL/tJyosxr8/c+shpGiaJhx7u/mVTE+QJ4tlyhVL5z4QazR2a2zvYy70kMY6tzN1JgnnnEIAJJOPffhym35g==" saltValue="PjPxlamhptndXIUXThA4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575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576</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535</v>
      </c>
      <c r="BQ50" s="1288"/>
      <c r="BR50" s="1288"/>
      <c r="BS50" s="1288"/>
      <c r="BT50" s="1288"/>
      <c r="BU50" s="1288"/>
      <c r="BV50" s="1288"/>
      <c r="BW50" s="1288"/>
      <c r="BX50" s="1288" t="s">
        <v>536</v>
      </c>
      <c r="BY50" s="1288"/>
      <c r="BZ50" s="1288"/>
      <c r="CA50" s="1288"/>
      <c r="CB50" s="1288"/>
      <c r="CC50" s="1288"/>
      <c r="CD50" s="1288"/>
      <c r="CE50" s="1288"/>
      <c r="CF50" s="1288" t="s">
        <v>537</v>
      </c>
      <c r="CG50" s="1288"/>
      <c r="CH50" s="1288"/>
      <c r="CI50" s="1288"/>
      <c r="CJ50" s="1288"/>
      <c r="CK50" s="1288"/>
      <c r="CL50" s="1288"/>
      <c r="CM50" s="1288"/>
      <c r="CN50" s="1288" t="s">
        <v>538</v>
      </c>
      <c r="CO50" s="1288"/>
      <c r="CP50" s="1288"/>
      <c r="CQ50" s="1288"/>
      <c r="CR50" s="1288"/>
      <c r="CS50" s="1288"/>
      <c r="CT50" s="1288"/>
      <c r="CU50" s="1288"/>
      <c r="CV50" s="1288" t="s">
        <v>539</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577</v>
      </c>
      <c r="AO51" s="1291"/>
      <c r="AP51" s="1291"/>
      <c r="AQ51" s="1291"/>
      <c r="AR51" s="1291"/>
      <c r="AS51" s="1291"/>
      <c r="AT51" s="1291"/>
      <c r="AU51" s="1291"/>
      <c r="AV51" s="1291"/>
      <c r="AW51" s="1291"/>
      <c r="AX51" s="1291"/>
      <c r="AY51" s="1291"/>
      <c r="AZ51" s="1291"/>
      <c r="BA51" s="1291"/>
      <c r="BB51" s="1291" t="s">
        <v>578</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111.8</v>
      </c>
      <c r="CG51" s="1289"/>
      <c r="CH51" s="1289"/>
      <c r="CI51" s="1289"/>
      <c r="CJ51" s="1289"/>
      <c r="CK51" s="1289"/>
      <c r="CL51" s="1289"/>
      <c r="CM51" s="1289"/>
      <c r="CN51" s="1289">
        <v>119.8</v>
      </c>
      <c r="CO51" s="1289"/>
      <c r="CP51" s="1289"/>
      <c r="CQ51" s="1289"/>
      <c r="CR51" s="1289"/>
      <c r="CS51" s="1289"/>
      <c r="CT51" s="1289"/>
      <c r="CU51" s="1289"/>
      <c r="CV51" s="1289">
        <v>113.7</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579</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70.5</v>
      </c>
      <c r="CG53" s="1289"/>
      <c r="CH53" s="1289"/>
      <c r="CI53" s="1289"/>
      <c r="CJ53" s="1289"/>
      <c r="CK53" s="1289"/>
      <c r="CL53" s="1289"/>
      <c r="CM53" s="1289"/>
      <c r="CN53" s="1289">
        <v>73.5</v>
      </c>
      <c r="CO53" s="1289"/>
      <c r="CP53" s="1289"/>
      <c r="CQ53" s="1289"/>
      <c r="CR53" s="1289"/>
      <c r="CS53" s="1289"/>
      <c r="CT53" s="1289"/>
      <c r="CU53" s="1289"/>
      <c r="CV53" s="1289">
        <v>75.400000000000006</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580</v>
      </c>
      <c r="AO55" s="1288"/>
      <c r="AP55" s="1288"/>
      <c r="AQ55" s="1288"/>
      <c r="AR55" s="1288"/>
      <c r="AS55" s="1288"/>
      <c r="AT55" s="1288"/>
      <c r="AU55" s="1288"/>
      <c r="AV55" s="1288"/>
      <c r="AW55" s="1288"/>
      <c r="AX55" s="1288"/>
      <c r="AY55" s="1288"/>
      <c r="AZ55" s="1288"/>
      <c r="BA55" s="1288"/>
      <c r="BB55" s="1291" t="s">
        <v>578</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27</v>
      </c>
      <c r="CG55" s="1289"/>
      <c r="CH55" s="1289"/>
      <c r="CI55" s="1289"/>
      <c r="CJ55" s="1289"/>
      <c r="CK55" s="1289"/>
      <c r="CL55" s="1289"/>
      <c r="CM55" s="1289"/>
      <c r="CN55" s="1289">
        <v>25.4</v>
      </c>
      <c r="CO55" s="1289"/>
      <c r="CP55" s="1289"/>
      <c r="CQ55" s="1289"/>
      <c r="CR55" s="1289"/>
      <c r="CS55" s="1289"/>
      <c r="CT55" s="1289"/>
      <c r="CU55" s="1289"/>
      <c r="CV55" s="1289">
        <v>23.4</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579</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57.2</v>
      </c>
      <c r="CG57" s="1289"/>
      <c r="CH57" s="1289"/>
      <c r="CI57" s="1289"/>
      <c r="CJ57" s="1289"/>
      <c r="CK57" s="1289"/>
      <c r="CL57" s="1289"/>
      <c r="CM57" s="1289"/>
      <c r="CN57" s="1289">
        <v>58.7</v>
      </c>
      <c r="CO57" s="1289"/>
      <c r="CP57" s="1289"/>
      <c r="CQ57" s="1289"/>
      <c r="CR57" s="1289"/>
      <c r="CS57" s="1289"/>
      <c r="CT57" s="1289"/>
      <c r="CU57" s="1289"/>
      <c r="CV57" s="1289">
        <v>60.9</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581</v>
      </c>
    </row>
    <row r="64" spans="1:109" x14ac:dyDescent="0.15">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576</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535</v>
      </c>
      <c r="BQ72" s="1288"/>
      <c r="BR72" s="1288"/>
      <c r="BS72" s="1288"/>
      <c r="BT72" s="1288"/>
      <c r="BU72" s="1288"/>
      <c r="BV72" s="1288"/>
      <c r="BW72" s="1288"/>
      <c r="BX72" s="1288" t="s">
        <v>536</v>
      </c>
      <c r="BY72" s="1288"/>
      <c r="BZ72" s="1288"/>
      <c r="CA72" s="1288"/>
      <c r="CB72" s="1288"/>
      <c r="CC72" s="1288"/>
      <c r="CD72" s="1288"/>
      <c r="CE72" s="1288"/>
      <c r="CF72" s="1288" t="s">
        <v>537</v>
      </c>
      <c r="CG72" s="1288"/>
      <c r="CH72" s="1288"/>
      <c r="CI72" s="1288"/>
      <c r="CJ72" s="1288"/>
      <c r="CK72" s="1288"/>
      <c r="CL72" s="1288"/>
      <c r="CM72" s="1288"/>
      <c r="CN72" s="1288" t="s">
        <v>538</v>
      </c>
      <c r="CO72" s="1288"/>
      <c r="CP72" s="1288"/>
      <c r="CQ72" s="1288"/>
      <c r="CR72" s="1288"/>
      <c r="CS72" s="1288"/>
      <c r="CT72" s="1288"/>
      <c r="CU72" s="1288"/>
      <c r="CV72" s="1288" t="s">
        <v>539</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577</v>
      </c>
      <c r="AO73" s="1291"/>
      <c r="AP73" s="1291"/>
      <c r="AQ73" s="1291"/>
      <c r="AR73" s="1291"/>
      <c r="AS73" s="1291"/>
      <c r="AT73" s="1291"/>
      <c r="AU73" s="1291"/>
      <c r="AV73" s="1291"/>
      <c r="AW73" s="1291"/>
      <c r="AX73" s="1291"/>
      <c r="AY73" s="1291"/>
      <c r="AZ73" s="1291"/>
      <c r="BA73" s="1291"/>
      <c r="BB73" s="1291" t="s">
        <v>578</v>
      </c>
      <c r="BC73" s="1291"/>
      <c r="BD73" s="1291"/>
      <c r="BE73" s="1291"/>
      <c r="BF73" s="1291"/>
      <c r="BG73" s="1291"/>
      <c r="BH73" s="1291"/>
      <c r="BI73" s="1291"/>
      <c r="BJ73" s="1291"/>
      <c r="BK73" s="1291"/>
      <c r="BL73" s="1291"/>
      <c r="BM73" s="1291"/>
      <c r="BN73" s="1291"/>
      <c r="BO73" s="1291"/>
      <c r="BP73" s="1289">
        <v>105.8</v>
      </c>
      <c r="BQ73" s="1289"/>
      <c r="BR73" s="1289"/>
      <c r="BS73" s="1289"/>
      <c r="BT73" s="1289"/>
      <c r="BU73" s="1289"/>
      <c r="BV73" s="1289"/>
      <c r="BW73" s="1289"/>
      <c r="BX73" s="1289">
        <v>106.8</v>
      </c>
      <c r="BY73" s="1289"/>
      <c r="BZ73" s="1289"/>
      <c r="CA73" s="1289"/>
      <c r="CB73" s="1289"/>
      <c r="CC73" s="1289"/>
      <c r="CD73" s="1289"/>
      <c r="CE73" s="1289"/>
      <c r="CF73" s="1289">
        <v>111.8</v>
      </c>
      <c r="CG73" s="1289"/>
      <c r="CH73" s="1289"/>
      <c r="CI73" s="1289"/>
      <c r="CJ73" s="1289"/>
      <c r="CK73" s="1289"/>
      <c r="CL73" s="1289"/>
      <c r="CM73" s="1289"/>
      <c r="CN73" s="1289">
        <v>119.8</v>
      </c>
      <c r="CO73" s="1289"/>
      <c r="CP73" s="1289"/>
      <c r="CQ73" s="1289"/>
      <c r="CR73" s="1289"/>
      <c r="CS73" s="1289"/>
      <c r="CT73" s="1289"/>
      <c r="CU73" s="1289"/>
      <c r="CV73" s="1289">
        <v>113.7</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583</v>
      </c>
      <c r="BC75" s="1291"/>
      <c r="BD75" s="1291"/>
      <c r="BE75" s="1291"/>
      <c r="BF75" s="1291"/>
      <c r="BG75" s="1291"/>
      <c r="BH75" s="1291"/>
      <c r="BI75" s="1291"/>
      <c r="BJ75" s="1291"/>
      <c r="BK75" s="1291"/>
      <c r="BL75" s="1291"/>
      <c r="BM75" s="1291"/>
      <c r="BN75" s="1291"/>
      <c r="BO75" s="1291"/>
      <c r="BP75" s="1289">
        <v>16.600000000000001</v>
      </c>
      <c r="BQ75" s="1289"/>
      <c r="BR75" s="1289"/>
      <c r="BS75" s="1289"/>
      <c r="BT75" s="1289"/>
      <c r="BU75" s="1289"/>
      <c r="BV75" s="1289"/>
      <c r="BW75" s="1289"/>
      <c r="BX75" s="1289">
        <v>16.899999999999999</v>
      </c>
      <c r="BY75" s="1289"/>
      <c r="BZ75" s="1289"/>
      <c r="CA75" s="1289"/>
      <c r="CB75" s="1289"/>
      <c r="CC75" s="1289"/>
      <c r="CD75" s="1289"/>
      <c r="CE75" s="1289"/>
      <c r="CF75" s="1289">
        <v>15.9</v>
      </c>
      <c r="CG75" s="1289"/>
      <c r="CH75" s="1289"/>
      <c r="CI75" s="1289"/>
      <c r="CJ75" s="1289"/>
      <c r="CK75" s="1289"/>
      <c r="CL75" s="1289"/>
      <c r="CM75" s="1289"/>
      <c r="CN75" s="1289">
        <v>14.6</v>
      </c>
      <c r="CO75" s="1289"/>
      <c r="CP75" s="1289"/>
      <c r="CQ75" s="1289"/>
      <c r="CR75" s="1289"/>
      <c r="CS75" s="1289"/>
      <c r="CT75" s="1289"/>
      <c r="CU75" s="1289"/>
      <c r="CV75" s="1289">
        <v>13.8</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580</v>
      </c>
      <c r="AO77" s="1288"/>
      <c r="AP77" s="1288"/>
      <c r="AQ77" s="1288"/>
      <c r="AR77" s="1288"/>
      <c r="AS77" s="1288"/>
      <c r="AT77" s="1288"/>
      <c r="AU77" s="1288"/>
      <c r="AV77" s="1288"/>
      <c r="AW77" s="1288"/>
      <c r="AX77" s="1288"/>
      <c r="AY77" s="1288"/>
      <c r="AZ77" s="1288"/>
      <c r="BA77" s="1288"/>
      <c r="BB77" s="1291" t="s">
        <v>578</v>
      </c>
      <c r="BC77" s="1291"/>
      <c r="BD77" s="1291"/>
      <c r="BE77" s="1291"/>
      <c r="BF77" s="1291"/>
      <c r="BG77" s="1291"/>
      <c r="BH77" s="1291"/>
      <c r="BI77" s="1291"/>
      <c r="BJ77" s="1291"/>
      <c r="BK77" s="1291"/>
      <c r="BL77" s="1291"/>
      <c r="BM77" s="1291"/>
      <c r="BN77" s="1291"/>
      <c r="BO77" s="1291"/>
      <c r="BP77" s="1289">
        <v>20.5</v>
      </c>
      <c r="BQ77" s="1289"/>
      <c r="BR77" s="1289"/>
      <c r="BS77" s="1289"/>
      <c r="BT77" s="1289"/>
      <c r="BU77" s="1289"/>
      <c r="BV77" s="1289"/>
      <c r="BW77" s="1289"/>
      <c r="BX77" s="1289">
        <v>17.899999999999999</v>
      </c>
      <c r="BY77" s="1289"/>
      <c r="BZ77" s="1289"/>
      <c r="CA77" s="1289"/>
      <c r="CB77" s="1289"/>
      <c r="CC77" s="1289"/>
      <c r="CD77" s="1289"/>
      <c r="CE77" s="1289"/>
      <c r="CF77" s="1289">
        <v>27</v>
      </c>
      <c r="CG77" s="1289"/>
      <c r="CH77" s="1289"/>
      <c r="CI77" s="1289"/>
      <c r="CJ77" s="1289"/>
      <c r="CK77" s="1289"/>
      <c r="CL77" s="1289"/>
      <c r="CM77" s="1289"/>
      <c r="CN77" s="1289">
        <v>25.4</v>
      </c>
      <c r="CO77" s="1289"/>
      <c r="CP77" s="1289"/>
      <c r="CQ77" s="1289"/>
      <c r="CR77" s="1289"/>
      <c r="CS77" s="1289"/>
      <c r="CT77" s="1289"/>
      <c r="CU77" s="1289"/>
      <c r="CV77" s="1289">
        <v>23.4</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583</v>
      </c>
      <c r="BC79" s="1291"/>
      <c r="BD79" s="1291"/>
      <c r="BE79" s="1291"/>
      <c r="BF79" s="1291"/>
      <c r="BG79" s="1291"/>
      <c r="BH79" s="1291"/>
      <c r="BI79" s="1291"/>
      <c r="BJ79" s="1291"/>
      <c r="BK79" s="1291"/>
      <c r="BL79" s="1291"/>
      <c r="BM79" s="1291"/>
      <c r="BN79" s="1291"/>
      <c r="BO79" s="1291"/>
      <c r="BP79" s="1289">
        <v>10.5</v>
      </c>
      <c r="BQ79" s="1289"/>
      <c r="BR79" s="1289"/>
      <c r="BS79" s="1289"/>
      <c r="BT79" s="1289"/>
      <c r="BU79" s="1289"/>
      <c r="BV79" s="1289"/>
      <c r="BW79" s="1289"/>
      <c r="BX79" s="1289">
        <v>9.5</v>
      </c>
      <c r="BY79" s="1289"/>
      <c r="BZ79" s="1289"/>
      <c r="CA79" s="1289"/>
      <c r="CB79" s="1289"/>
      <c r="CC79" s="1289"/>
      <c r="CD79" s="1289"/>
      <c r="CE79" s="1289"/>
      <c r="CF79" s="1289">
        <v>8.6999999999999993</v>
      </c>
      <c r="CG79" s="1289"/>
      <c r="CH79" s="1289"/>
      <c r="CI79" s="1289"/>
      <c r="CJ79" s="1289"/>
      <c r="CK79" s="1289"/>
      <c r="CL79" s="1289"/>
      <c r="CM79" s="1289"/>
      <c r="CN79" s="1289">
        <v>8.6</v>
      </c>
      <c r="CO79" s="1289"/>
      <c r="CP79" s="1289"/>
      <c r="CQ79" s="1289"/>
      <c r="CR79" s="1289"/>
      <c r="CS79" s="1289"/>
      <c r="CT79" s="1289"/>
      <c r="CU79" s="1289"/>
      <c r="CV79" s="1289">
        <v>8.5</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tSGqPYB+ZZCUSQX17H4X2y/xeaih4Fx6/rXjx8OntL7QrIjeMVYeNsr5QiN30OqrJlwLiZHapaWNlMAuOsQ/Q==" saltValue="Gz/57vW81hPlVCCRTzoU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uC6STP3YoKJsXlia1T5TQWghdXdUNHQ4e9fX5aWhz1/SPrGSuDADGiKzDDvegHWBYlIyxHcdr/b+cH+wCFY5Q==" saltValue="1fVp8nld3kbGtLbpQ240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OERi6DuRpBiJfhHW5yKb+wBdoxTlEIyleKVdRXNiOomUEeRZ2P34BL/vjPunK0F0XrrsH6+clWHzuiQhCyCPQ==" saltValue="F4mTUbcAR6f0uYU0HdEI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532</v>
      </c>
      <c r="G2" s="136"/>
      <c r="H2" s="137"/>
    </row>
    <row r="3" spans="1:8" x14ac:dyDescent="0.15">
      <c r="A3" s="133" t="s">
        <v>525</v>
      </c>
      <c r="B3" s="138"/>
      <c r="C3" s="139"/>
      <c r="D3" s="140">
        <v>44565</v>
      </c>
      <c r="E3" s="141"/>
      <c r="F3" s="142">
        <v>119674</v>
      </c>
      <c r="G3" s="143"/>
      <c r="H3" s="144"/>
    </row>
    <row r="4" spans="1:8" x14ac:dyDescent="0.15">
      <c r="A4" s="145"/>
      <c r="B4" s="146"/>
      <c r="C4" s="147"/>
      <c r="D4" s="148">
        <v>16953</v>
      </c>
      <c r="E4" s="149"/>
      <c r="F4" s="150">
        <v>57803</v>
      </c>
      <c r="G4" s="151"/>
      <c r="H4" s="152"/>
    </row>
    <row r="5" spans="1:8" x14ac:dyDescent="0.15">
      <c r="A5" s="133" t="s">
        <v>527</v>
      </c>
      <c r="B5" s="138"/>
      <c r="C5" s="139"/>
      <c r="D5" s="140">
        <v>60559</v>
      </c>
      <c r="E5" s="141"/>
      <c r="F5" s="142">
        <v>119685</v>
      </c>
      <c r="G5" s="143"/>
      <c r="H5" s="144"/>
    </row>
    <row r="6" spans="1:8" x14ac:dyDescent="0.15">
      <c r="A6" s="145"/>
      <c r="B6" s="146"/>
      <c r="C6" s="147"/>
      <c r="D6" s="148">
        <v>32936</v>
      </c>
      <c r="E6" s="149"/>
      <c r="F6" s="150">
        <v>68464</v>
      </c>
      <c r="G6" s="151"/>
      <c r="H6" s="152"/>
    </row>
    <row r="7" spans="1:8" x14ac:dyDescent="0.15">
      <c r="A7" s="133" t="s">
        <v>528</v>
      </c>
      <c r="B7" s="138"/>
      <c r="C7" s="139"/>
      <c r="D7" s="140">
        <v>30923</v>
      </c>
      <c r="E7" s="141"/>
      <c r="F7" s="142">
        <v>109920</v>
      </c>
      <c r="G7" s="143"/>
      <c r="H7" s="144"/>
    </row>
    <row r="8" spans="1:8" x14ac:dyDescent="0.15">
      <c r="A8" s="145"/>
      <c r="B8" s="146"/>
      <c r="C8" s="147"/>
      <c r="D8" s="148">
        <v>15969</v>
      </c>
      <c r="E8" s="149"/>
      <c r="F8" s="150">
        <v>62739</v>
      </c>
      <c r="G8" s="151"/>
      <c r="H8" s="152"/>
    </row>
    <row r="9" spans="1:8" x14ac:dyDescent="0.15">
      <c r="A9" s="133" t="s">
        <v>529</v>
      </c>
      <c r="B9" s="138"/>
      <c r="C9" s="139"/>
      <c r="D9" s="140">
        <v>21545</v>
      </c>
      <c r="E9" s="141"/>
      <c r="F9" s="142">
        <v>119882</v>
      </c>
      <c r="G9" s="143"/>
      <c r="H9" s="144"/>
    </row>
    <row r="10" spans="1:8" x14ac:dyDescent="0.15">
      <c r="A10" s="145"/>
      <c r="B10" s="146"/>
      <c r="C10" s="147"/>
      <c r="D10" s="148">
        <v>8607</v>
      </c>
      <c r="E10" s="149"/>
      <c r="F10" s="150">
        <v>66481</v>
      </c>
      <c r="G10" s="151"/>
      <c r="H10" s="152"/>
    </row>
    <row r="11" spans="1:8" x14ac:dyDescent="0.15">
      <c r="A11" s="133" t="s">
        <v>530</v>
      </c>
      <c r="B11" s="138"/>
      <c r="C11" s="139"/>
      <c r="D11" s="140">
        <v>23417</v>
      </c>
      <c r="E11" s="141"/>
      <c r="F11" s="142">
        <v>116162</v>
      </c>
      <c r="G11" s="143"/>
      <c r="H11" s="144"/>
    </row>
    <row r="12" spans="1:8" x14ac:dyDescent="0.15">
      <c r="A12" s="145"/>
      <c r="B12" s="146"/>
      <c r="C12" s="153"/>
      <c r="D12" s="148">
        <v>13101</v>
      </c>
      <c r="E12" s="149"/>
      <c r="F12" s="150">
        <v>61562</v>
      </c>
      <c r="G12" s="151"/>
      <c r="H12" s="152"/>
    </row>
    <row r="13" spans="1:8" x14ac:dyDescent="0.15">
      <c r="A13" s="133"/>
      <c r="B13" s="138"/>
      <c r="C13" s="154"/>
      <c r="D13" s="155">
        <v>36202</v>
      </c>
      <c r="E13" s="156"/>
      <c r="F13" s="157">
        <v>117065</v>
      </c>
      <c r="G13" s="158"/>
      <c r="H13" s="144"/>
    </row>
    <row r="14" spans="1:8" x14ac:dyDescent="0.15">
      <c r="A14" s="145"/>
      <c r="B14" s="146"/>
      <c r="C14" s="147"/>
      <c r="D14" s="148">
        <v>17513</v>
      </c>
      <c r="E14" s="149"/>
      <c r="F14" s="150">
        <v>63410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6.7</v>
      </c>
      <c r="C19" s="159">
        <f>ROUND(VALUE(SUBSTITUTE(実質収支比率等に係る経年分析!G$48,"▲","-")),2)</f>
        <v>8.8699999999999992</v>
      </c>
      <c r="D19" s="159">
        <f>ROUND(VALUE(SUBSTITUTE(実質収支比率等に係る経年分析!H$48,"▲","-")),2)</f>
        <v>11.14</v>
      </c>
      <c r="E19" s="159">
        <f>ROUND(VALUE(SUBSTITUTE(実質収支比率等に係る経年分析!I$48,"▲","-")),2)</f>
        <v>8.8699999999999992</v>
      </c>
      <c r="F19" s="159">
        <f>ROUND(VALUE(SUBSTITUTE(実質収支比率等に係る経年分析!J$48,"▲","-")),2)</f>
        <v>11.91</v>
      </c>
    </row>
    <row r="20" spans="1:11" x14ac:dyDescent="0.15">
      <c r="A20" s="159" t="s">
        <v>48</v>
      </c>
      <c r="B20" s="159">
        <f>ROUND(VALUE(SUBSTITUTE(実質収支比率等に係る経年分析!F$47,"▲","-")),2)</f>
        <v>51.41</v>
      </c>
      <c r="C20" s="159">
        <f>ROUND(VALUE(SUBSTITUTE(実質収支比率等に係る経年分析!G$47,"▲","-")),2)</f>
        <v>47.68</v>
      </c>
      <c r="D20" s="159">
        <f>ROUND(VALUE(SUBSTITUTE(実質収支比率等に係る経年分析!H$47,"▲","-")),2)</f>
        <v>51.12</v>
      </c>
      <c r="E20" s="159">
        <f>ROUND(VALUE(SUBSTITUTE(実質収支比率等に係る経年分析!I$47,"▲","-")),2)</f>
        <v>51.98</v>
      </c>
      <c r="F20" s="159">
        <f>ROUND(VALUE(SUBSTITUTE(実質収支比率等に係る経年分析!J$47,"▲","-")),2)</f>
        <v>42.95</v>
      </c>
    </row>
    <row r="21" spans="1:11" x14ac:dyDescent="0.15">
      <c r="A21" s="159" t="s">
        <v>49</v>
      </c>
      <c r="B21" s="159">
        <f>IF(ISNUMBER(VALUE(SUBSTITUTE(実質収支比率等に係る経年分析!F$49,"▲","-"))),ROUND(VALUE(SUBSTITUTE(実質収支比率等に係る経年分析!F$49,"▲","-")),2),NA())</f>
        <v>1.27</v>
      </c>
      <c r="C21" s="159">
        <f>IF(ISNUMBER(VALUE(SUBSTITUTE(実質収支比率等に係る経年分析!G$49,"▲","-"))),ROUND(VALUE(SUBSTITUTE(実質収支比率等に係る経年分析!G$49,"▲","-")),2),NA())</f>
        <v>-1.49</v>
      </c>
      <c r="D21" s="159">
        <f>IF(ISNUMBER(VALUE(SUBSTITUTE(実質収支比率等に係る経年分析!H$49,"▲","-"))),ROUND(VALUE(SUBSTITUTE(実質収支比率等に係る経年分析!H$49,"▲","-")),2),NA())</f>
        <v>6.17</v>
      </c>
      <c r="E21" s="159">
        <f>IF(ISNUMBER(VALUE(SUBSTITUTE(実質収支比率等に係る経年分析!I$49,"▲","-"))),ROUND(VALUE(SUBSTITUTE(実質収支比率等に係る経年分析!I$49,"▲","-")),2),NA())</f>
        <v>-2.8</v>
      </c>
      <c r="F21" s="159">
        <f>IF(ISNUMBER(VALUE(SUBSTITUTE(実質収支比率等に係る経年分析!J$49,"▲","-"))),ROUND(VALUE(SUBSTITUTE(実質収支比率等に係る経年分析!J$49,"▲","-")),2),NA())</f>
        <v>-7.16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0.24</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介護保険特別会計（サービス事業勘定）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1.19</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4.1399999999999997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8.8699999999999992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11.14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8.86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552</v>
      </c>
      <c r="E42" s="161"/>
      <c r="F42" s="161"/>
      <c r="G42" s="161">
        <f>'実質公債費比率（分子）の構造'!L$52</f>
        <v>576</v>
      </c>
      <c r="H42" s="161"/>
      <c r="I42" s="161"/>
      <c r="J42" s="161">
        <f>'実質公債費比率（分子）の構造'!M$52</f>
        <v>481</v>
      </c>
      <c r="K42" s="161"/>
      <c r="L42" s="161"/>
      <c r="M42" s="161">
        <f>'実質公債費比率（分子）の構造'!N$52</f>
        <v>484</v>
      </c>
      <c r="N42" s="161"/>
      <c r="O42" s="161"/>
      <c r="P42" s="161">
        <f>'実質公債費比率（分子）の構造'!O$52</f>
        <v>490</v>
      </c>
    </row>
    <row r="43" spans="1:16" x14ac:dyDescent="0.15">
      <c r="A43" s="161" t="s">
        <v>17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57</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58</v>
      </c>
      <c r="B45" s="161">
        <f>'実質公債費比率（分子）の構造'!K$49</f>
        <v>25</v>
      </c>
      <c r="C45" s="161"/>
      <c r="D45" s="161"/>
      <c r="E45" s="161">
        <f>'実質公債費比率（分子）の構造'!L$49</f>
        <v>23</v>
      </c>
      <c r="F45" s="161"/>
      <c r="G45" s="161"/>
      <c r="H45" s="161">
        <f>'実質公債費比率（分子）の構造'!M$49</f>
        <v>25</v>
      </c>
      <c r="I45" s="161"/>
      <c r="J45" s="161"/>
      <c r="K45" s="161">
        <f>'実質公債費比率（分子）の構造'!N$49</f>
        <v>36</v>
      </c>
      <c r="L45" s="161"/>
      <c r="M45" s="161"/>
      <c r="N45" s="161">
        <f>'実質公債費比率（分子）の構造'!O$49</f>
        <v>69</v>
      </c>
      <c r="O45" s="161"/>
      <c r="P45" s="161"/>
    </row>
    <row r="46" spans="1:16" x14ac:dyDescent="0.15">
      <c r="A46" s="161" t="s">
        <v>59</v>
      </c>
      <c r="B46" s="161">
        <f>'実質公債費比率（分子）の構造'!K$48</f>
        <v>237</v>
      </c>
      <c r="C46" s="161"/>
      <c r="D46" s="161"/>
      <c r="E46" s="161">
        <f>'実質公債費比率（分子）の構造'!L$48</f>
        <v>239</v>
      </c>
      <c r="F46" s="161"/>
      <c r="G46" s="161"/>
      <c r="H46" s="161">
        <f>'実質公債費比率（分子）の構造'!M$48</f>
        <v>226</v>
      </c>
      <c r="I46" s="161"/>
      <c r="J46" s="161"/>
      <c r="K46" s="161">
        <f>'実質公債費比率（分子）の構造'!N$48</f>
        <v>233</v>
      </c>
      <c r="L46" s="161"/>
      <c r="M46" s="161"/>
      <c r="N46" s="161">
        <f>'実質公債費比率（分子）の構造'!O$48</f>
        <v>221</v>
      </c>
      <c r="O46" s="161"/>
      <c r="P46" s="161"/>
    </row>
    <row r="47" spans="1:16" x14ac:dyDescent="0.15">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674</v>
      </c>
      <c r="C49" s="161"/>
      <c r="D49" s="161"/>
      <c r="E49" s="161">
        <f>'実質公債費比率（分子）の構造'!L$45</f>
        <v>649</v>
      </c>
      <c r="F49" s="161"/>
      <c r="G49" s="161"/>
      <c r="H49" s="161">
        <f>'実質公債費比率（分子）の構造'!M$45</f>
        <v>526</v>
      </c>
      <c r="I49" s="161"/>
      <c r="J49" s="161"/>
      <c r="K49" s="161">
        <f>'実質公債費比率（分子）の構造'!N$45</f>
        <v>517</v>
      </c>
      <c r="L49" s="161"/>
      <c r="M49" s="161"/>
      <c r="N49" s="161">
        <f>'実質公債費比率（分子）の構造'!O$45</f>
        <v>493</v>
      </c>
      <c r="O49" s="161"/>
      <c r="P49" s="161"/>
    </row>
    <row r="50" spans="1:16" x14ac:dyDescent="0.15">
      <c r="A50" s="161" t="s">
        <v>63</v>
      </c>
      <c r="B50" s="161" t="e">
        <f>NA()</f>
        <v>#N/A</v>
      </c>
      <c r="C50" s="161">
        <f>IF(ISNUMBER('実質公債費比率（分子）の構造'!K$53),'実質公債費比率（分子）の構造'!K$53,NA())</f>
        <v>384</v>
      </c>
      <c r="D50" s="161" t="e">
        <f>NA()</f>
        <v>#N/A</v>
      </c>
      <c r="E50" s="161" t="e">
        <f>NA()</f>
        <v>#N/A</v>
      </c>
      <c r="F50" s="161">
        <f>IF(ISNUMBER('実質公債費比率（分子）の構造'!L$53),'実質公債費比率（分子）の構造'!L$53,NA())</f>
        <v>335</v>
      </c>
      <c r="G50" s="161" t="e">
        <f>NA()</f>
        <v>#N/A</v>
      </c>
      <c r="H50" s="161" t="e">
        <f>NA()</f>
        <v>#N/A</v>
      </c>
      <c r="I50" s="161">
        <f>IF(ISNUMBER('実質公債費比率（分子）の構造'!M$53),'実質公債費比率（分子）の構造'!M$53,NA())</f>
        <v>296</v>
      </c>
      <c r="J50" s="161" t="e">
        <f>NA()</f>
        <v>#N/A</v>
      </c>
      <c r="K50" s="161" t="e">
        <f>NA()</f>
        <v>#N/A</v>
      </c>
      <c r="L50" s="161">
        <f>IF(ISNUMBER('実質公債費比率（分子）の構造'!N$53),'実質公債費比率（分子）の構造'!N$53,NA())</f>
        <v>302</v>
      </c>
      <c r="M50" s="161" t="e">
        <f>NA()</f>
        <v>#N/A</v>
      </c>
      <c r="N50" s="161" t="e">
        <f>NA()</f>
        <v>#N/A</v>
      </c>
      <c r="O50" s="161">
        <f>IF(ISNUMBER('実質公債費比率（分子）の構造'!O$53),'実質公債費比率（分子）の構造'!O$53,NA())</f>
        <v>293</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4647</v>
      </c>
      <c r="E56" s="160"/>
      <c r="F56" s="160"/>
      <c r="G56" s="160">
        <f>'将来負担比率（分子）の構造'!J$52</f>
        <v>4477</v>
      </c>
      <c r="H56" s="160"/>
      <c r="I56" s="160"/>
      <c r="J56" s="160">
        <f>'将来負担比率（分子）の構造'!K$52</f>
        <v>4806</v>
      </c>
      <c r="K56" s="160"/>
      <c r="L56" s="160"/>
      <c r="M56" s="160">
        <f>'将来負担比率（分子）の構造'!L$52</f>
        <v>4775</v>
      </c>
      <c r="N56" s="160"/>
      <c r="O56" s="160"/>
      <c r="P56" s="160">
        <f>'将来負担比率（分子）の構造'!M$52</f>
        <v>4568</v>
      </c>
    </row>
    <row r="57" spans="1:16" x14ac:dyDescent="0.15">
      <c r="A57" s="160" t="s">
        <v>35</v>
      </c>
      <c r="B57" s="160"/>
      <c r="C57" s="160"/>
      <c r="D57" s="160">
        <f>'将来負担比率（分子）の構造'!I$51</f>
        <v>58</v>
      </c>
      <c r="E57" s="160"/>
      <c r="F57" s="160"/>
      <c r="G57" s="160">
        <f>'将来負担比率（分子）の構造'!J$51</f>
        <v>141</v>
      </c>
      <c r="H57" s="160"/>
      <c r="I57" s="160"/>
      <c r="J57" s="160">
        <f>'将来負担比率（分子）の構造'!K$51</f>
        <v>41</v>
      </c>
      <c r="K57" s="160"/>
      <c r="L57" s="160"/>
      <c r="M57" s="160">
        <f>'将来負担比率（分子）の構造'!L$51</f>
        <v>39</v>
      </c>
      <c r="N57" s="160"/>
      <c r="O57" s="160"/>
      <c r="P57" s="160">
        <f>'将来負担比率（分子）の構造'!M$51</f>
        <v>38</v>
      </c>
    </row>
    <row r="58" spans="1:16" x14ac:dyDescent="0.15">
      <c r="A58" s="160" t="s">
        <v>34</v>
      </c>
      <c r="B58" s="160"/>
      <c r="C58" s="160"/>
      <c r="D58" s="160">
        <f>'将来負担比率（分子）の構造'!I$50</f>
        <v>1710</v>
      </c>
      <c r="E58" s="160"/>
      <c r="F58" s="160"/>
      <c r="G58" s="160">
        <f>'将来負担比率（分子）の構造'!J$50</f>
        <v>1636</v>
      </c>
      <c r="H58" s="160"/>
      <c r="I58" s="160"/>
      <c r="J58" s="160">
        <f>'将来負担比率（分子）の構造'!K$50</f>
        <v>1712</v>
      </c>
      <c r="K58" s="160"/>
      <c r="L58" s="160"/>
      <c r="M58" s="160">
        <f>'将来負担比率（分子）の構造'!L$50</f>
        <v>1848</v>
      </c>
      <c r="N58" s="160"/>
      <c r="O58" s="160"/>
      <c r="P58" s="160">
        <f>'将来負担比率（分子）の構造'!M$50</f>
        <v>1665</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30</v>
      </c>
      <c r="C61" s="160"/>
      <c r="D61" s="160"/>
      <c r="E61" s="160">
        <f>'将来負担比率（分子）の構造'!J$46</f>
        <v>30</v>
      </c>
      <c r="F61" s="160"/>
      <c r="G61" s="160"/>
      <c r="H61" s="160">
        <f>'将来負担比率（分子）の構造'!K$46</f>
        <v>30</v>
      </c>
      <c r="I61" s="160"/>
      <c r="J61" s="160"/>
      <c r="K61" s="160">
        <f>'将来負担比率（分子）の構造'!L$46</f>
        <v>30</v>
      </c>
      <c r="L61" s="160"/>
      <c r="M61" s="160"/>
      <c r="N61" s="160">
        <f>'将来負担比率（分子）の構造'!M$46</f>
        <v>30</v>
      </c>
      <c r="O61" s="160"/>
      <c r="P61" s="160"/>
    </row>
    <row r="62" spans="1:16" x14ac:dyDescent="0.15">
      <c r="A62" s="160" t="s">
        <v>28</v>
      </c>
      <c r="B62" s="160">
        <f>'将来負担比率（分子）の構造'!I$45</f>
        <v>1646</v>
      </c>
      <c r="C62" s="160"/>
      <c r="D62" s="160"/>
      <c r="E62" s="160">
        <f>'将来負担比率（分子）の構造'!J$45</f>
        <v>1565</v>
      </c>
      <c r="F62" s="160"/>
      <c r="G62" s="160"/>
      <c r="H62" s="160">
        <f>'将来負担比率（分子）の構造'!K$45</f>
        <v>1586</v>
      </c>
      <c r="I62" s="160"/>
      <c r="J62" s="160"/>
      <c r="K62" s="160">
        <f>'将来負担比率（分子）の構造'!L$45</f>
        <v>1424</v>
      </c>
      <c r="L62" s="160"/>
      <c r="M62" s="160"/>
      <c r="N62" s="160">
        <f>'将来負担比率（分子）の構造'!M$45</f>
        <v>1384</v>
      </c>
      <c r="O62" s="160"/>
      <c r="P62" s="160"/>
    </row>
    <row r="63" spans="1:16" x14ac:dyDescent="0.15">
      <c r="A63" s="160" t="s">
        <v>27</v>
      </c>
      <c r="B63" s="160">
        <f>'将来負担比率（分子）の構造'!I$44</f>
        <v>127</v>
      </c>
      <c r="C63" s="160"/>
      <c r="D63" s="160"/>
      <c r="E63" s="160">
        <f>'将来負担比率（分子）の構造'!J$44</f>
        <v>204</v>
      </c>
      <c r="F63" s="160"/>
      <c r="G63" s="160"/>
      <c r="H63" s="160">
        <f>'将来負担比率（分子）の構造'!K$44</f>
        <v>472</v>
      </c>
      <c r="I63" s="160"/>
      <c r="J63" s="160"/>
      <c r="K63" s="160">
        <f>'将来負担比率（分子）の構造'!L$44</f>
        <v>725</v>
      </c>
      <c r="L63" s="160"/>
      <c r="M63" s="160"/>
      <c r="N63" s="160">
        <f>'将来負担比率（分子）の構造'!M$44</f>
        <v>696</v>
      </c>
      <c r="O63" s="160"/>
      <c r="P63" s="160"/>
    </row>
    <row r="64" spans="1:16" x14ac:dyDescent="0.15">
      <c r="A64" s="160" t="s">
        <v>26</v>
      </c>
      <c r="B64" s="160">
        <f>'将来負担比率（分子）の構造'!I$43</f>
        <v>2131</v>
      </c>
      <c r="C64" s="160"/>
      <c r="D64" s="160"/>
      <c r="E64" s="160">
        <f>'将来負担比率（分子）の構造'!J$43</f>
        <v>2164</v>
      </c>
      <c r="F64" s="160"/>
      <c r="G64" s="160"/>
      <c r="H64" s="160">
        <f>'将来負担比率（分子）の構造'!K$43</f>
        <v>2285</v>
      </c>
      <c r="I64" s="160"/>
      <c r="J64" s="160"/>
      <c r="K64" s="160">
        <f>'将来負担比率（分子）の構造'!L$43</f>
        <v>2518</v>
      </c>
      <c r="L64" s="160"/>
      <c r="M64" s="160"/>
      <c r="N64" s="160">
        <f>'将来負担比率（分子）の構造'!M$43</f>
        <v>2153</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4726</v>
      </c>
      <c r="C66" s="160"/>
      <c r="D66" s="160"/>
      <c r="E66" s="160">
        <f>'将来負担比率（分子）の構造'!J$41</f>
        <v>4500</v>
      </c>
      <c r="F66" s="160"/>
      <c r="G66" s="160"/>
      <c r="H66" s="160">
        <f>'将来負担比率（分子）の構造'!K$41</f>
        <v>4630</v>
      </c>
      <c r="I66" s="160"/>
      <c r="J66" s="160"/>
      <c r="K66" s="160">
        <f>'将来負担比率（分子）の構造'!L$41</f>
        <v>4514</v>
      </c>
      <c r="L66" s="160"/>
      <c r="M66" s="160"/>
      <c r="N66" s="160">
        <f>'将来負担比率（分子）の構造'!M$41</f>
        <v>4380</v>
      </c>
      <c r="O66" s="160"/>
      <c r="P66" s="160"/>
    </row>
    <row r="67" spans="1:16" x14ac:dyDescent="0.15">
      <c r="A67" s="160" t="s">
        <v>67</v>
      </c>
      <c r="B67" s="160" t="e">
        <f>NA()</f>
        <v>#N/A</v>
      </c>
      <c r="C67" s="160">
        <f>IF(ISNUMBER('将来負担比率（分子）の構造'!I$53), IF('将来負担比率（分子）の構造'!I$53 &lt; 0, 0, '将来負担比率（分子）の構造'!I$53), NA())</f>
        <v>2245</v>
      </c>
      <c r="D67" s="160" t="e">
        <f>NA()</f>
        <v>#N/A</v>
      </c>
      <c r="E67" s="160" t="e">
        <f>NA()</f>
        <v>#N/A</v>
      </c>
      <c r="F67" s="160">
        <f>IF(ISNUMBER('将来負担比率（分子）の構造'!J$53), IF('将来負担比率（分子）の構造'!J$53 &lt; 0, 0, '将来負担比率（分子）の構造'!J$53), NA())</f>
        <v>2210</v>
      </c>
      <c r="G67" s="160" t="e">
        <f>NA()</f>
        <v>#N/A</v>
      </c>
      <c r="H67" s="160" t="e">
        <f>NA()</f>
        <v>#N/A</v>
      </c>
      <c r="I67" s="160">
        <f>IF(ISNUMBER('将来負担比率（分子）の構造'!K$53), IF('将来負担比率（分子）の構造'!K$53 &lt; 0, 0, '将来負担比率（分子）の構造'!K$53), NA())</f>
        <v>2445</v>
      </c>
      <c r="J67" s="160" t="e">
        <f>NA()</f>
        <v>#N/A</v>
      </c>
      <c r="K67" s="160" t="e">
        <f>NA()</f>
        <v>#N/A</v>
      </c>
      <c r="L67" s="160">
        <f>IF(ISNUMBER('将来負担比率（分子）の構造'!L$53), IF('将来負担比率（分子）の構造'!L$53 &lt; 0, 0, '将来負担比率（分子）の構造'!L$53), NA())</f>
        <v>2549</v>
      </c>
      <c r="M67" s="160" t="e">
        <f>NA()</f>
        <v>#N/A</v>
      </c>
      <c r="N67" s="160" t="e">
        <f>NA()</f>
        <v>#N/A</v>
      </c>
      <c r="O67" s="160">
        <f>IF(ISNUMBER('将来負担比率（分子）の構造'!M$53), IF('将来負担比率（分子）の構造'!M$53 &lt; 0, 0, '将来負担比率（分子）の構造'!M$53), NA())</f>
        <v>2373</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1358</v>
      </c>
      <c r="C72" s="164">
        <f>基金残高に係る経年分析!G55</f>
        <v>1351</v>
      </c>
      <c r="D72" s="164">
        <f>基金残高に係る経年分析!H55</f>
        <v>1095</v>
      </c>
    </row>
    <row r="73" spans="1:16" x14ac:dyDescent="0.15">
      <c r="A73" s="163" t="s">
        <v>70</v>
      </c>
      <c r="B73" s="164">
        <f>基金残高に係る経年分析!F56</f>
        <v>37</v>
      </c>
      <c r="C73" s="164">
        <f>基金残高に係る経年分析!G56</f>
        <v>37</v>
      </c>
      <c r="D73" s="164">
        <f>基金残高に係る経年分析!H56</f>
        <v>38</v>
      </c>
    </row>
    <row r="74" spans="1:16" x14ac:dyDescent="0.15">
      <c r="A74" s="163" t="s">
        <v>71</v>
      </c>
      <c r="B74" s="164">
        <f>基金残高に係る経年分析!F57</f>
        <v>455</v>
      </c>
      <c r="C74" s="164">
        <f>基金残高に係る経年分析!G57</f>
        <v>584</v>
      </c>
      <c r="D74" s="164">
        <f>基金残高に係る経年分析!H57</f>
        <v>655</v>
      </c>
    </row>
  </sheetData>
  <sheetProtection algorithmName="SHA-512" hashValue="Y9D1Pa7ZaoXpcYR4m+RgFFnMSA3JcN4fnQpLTkC4jucwIRbpK2RZguqjJkTfiepc6+Purn2JoPkplI9z4h+g/A==" saltValue="fRZoWlEt1uWWCMwIyZfH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498505</v>
      </c>
      <c r="S5" s="649"/>
      <c r="T5" s="649"/>
      <c r="U5" s="649"/>
      <c r="V5" s="649"/>
      <c r="W5" s="649"/>
      <c r="X5" s="649"/>
      <c r="Y5" s="650"/>
      <c r="Z5" s="651">
        <v>11.6</v>
      </c>
      <c r="AA5" s="651"/>
      <c r="AB5" s="651"/>
      <c r="AC5" s="651"/>
      <c r="AD5" s="652">
        <v>498505</v>
      </c>
      <c r="AE5" s="652"/>
      <c r="AF5" s="652"/>
      <c r="AG5" s="652"/>
      <c r="AH5" s="652"/>
      <c r="AI5" s="652"/>
      <c r="AJ5" s="652"/>
      <c r="AK5" s="652"/>
      <c r="AL5" s="653">
        <v>20.2</v>
      </c>
      <c r="AM5" s="654"/>
      <c r="AN5" s="654"/>
      <c r="AO5" s="655"/>
      <c r="AP5" s="645" t="s">
        <v>218</v>
      </c>
      <c r="AQ5" s="646"/>
      <c r="AR5" s="646"/>
      <c r="AS5" s="646"/>
      <c r="AT5" s="646"/>
      <c r="AU5" s="646"/>
      <c r="AV5" s="646"/>
      <c r="AW5" s="646"/>
      <c r="AX5" s="646"/>
      <c r="AY5" s="646"/>
      <c r="AZ5" s="646"/>
      <c r="BA5" s="646"/>
      <c r="BB5" s="646"/>
      <c r="BC5" s="646"/>
      <c r="BD5" s="646"/>
      <c r="BE5" s="646"/>
      <c r="BF5" s="647"/>
      <c r="BG5" s="659">
        <v>498505</v>
      </c>
      <c r="BH5" s="660"/>
      <c r="BI5" s="660"/>
      <c r="BJ5" s="660"/>
      <c r="BK5" s="660"/>
      <c r="BL5" s="660"/>
      <c r="BM5" s="660"/>
      <c r="BN5" s="661"/>
      <c r="BO5" s="662">
        <v>100</v>
      </c>
      <c r="BP5" s="662"/>
      <c r="BQ5" s="662"/>
      <c r="BR5" s="662"/>
      <c r="BS5" s="663">
        <v>1502</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36030</v>
      </c>
      <c r="S6" s="660"/>
      <c r="T6" s="660"/>
      <c r="U6" s="660"/>
      <c r="V6" s="660"/>
      <c r="W6" s="660"/>
      <c r="X6" s="660"/>
      <c r="Y6" s="661"/>
      <c r="Z6" s="662">
        <v>0.8</v>
      </c>
      <c r="AA6" s="662"/>
      <c r="AB6" s="662"/>
      <c r="AC6" s="662"/>
      <c r="AD6" s="663">
        <v>36030</v>
      </c>
      <c r="AE6" s="663"/>
      <c r="AF6" s="663"/>
      <c r="AG6" s="663"/>
      <c r="AH6" s="663"/>
      <c r="AI6" s="663"/>
      <c r="AJ6" s="663"/>
      <c r="AK6" s="663"/>
      <c r="AL6" s="664">
        <v>1.5</v>
      </c>
      <c r="AM6" s="665"/>
      <c r="AN6" s="665"/>
      <c r="AO6" s="666"/>
      <c r="AP6" s="656" t="s">
        <v>223</v>
      </c>
      <c r="AQ6" s="657"/>
      <c r="AR6" s="657"/>
      <c r="AS6" s="657"/>
      <c r="AT6" s="657"/>
      <c r="AU6" s="657"/>
      <c r="AV6" s="657"/>
      <c r="AW6" s="657"/>
      <c r="AX6" s="657"/>
      <c r="AY6" s="657"/>
      <c r="AZ6" s="657"/>
      <c r="BA6" s="657"/>
      <c r="BB6" s="657"/>
      <c r="BC6" s="657"/>
      <c r="BD6" s="657"/>
      <c r="BE6" s="657"/>
      <c r="BF6" s="658"/>
      <c r="BG6" s="659">
        <v>498505</v>
      </c>
      <c r="BH6" s="660"/>
      <c r="BI6" s="660"/>
      <c r="BJ6" s="660"/>
      <c r="BK6" s="660"/>
      <c r="BL6" s="660"/>
      <c r="BM6" s="660"/>
      <c r="BN6" s="661"/>
      <c r="BO6" s="662">
        <v>100</v>
      </c>
      <c r="BP6" s="662"/>
      <c r="BQ6" s="662"/>
      <c r="BR6" s="662"/>
      <c r="BS6" s="663">
        <v>1502</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63082</v>
      </c>
      <c r="CS6" s="660"/>
      <c r="CT6" s="660"/>
      <c r="CU6" s="660"/>
      <c r="CV6" s="660"/>
      <c r="CW6" s="660"/>
      <c r="CX6" s="660"/>
      <c r="CY6" s="661"/>
      <c r="CZ6" s="653">
        <v>1.6</v>
      </c>
      <c r="DA6" s="654"/>
      <c r="DB6" s="654"/>
      <c r="DC6" s="673"/>
      <c r="DD6" s="668" t="s">
        <v>225</v>
      </c>
      <c r="DE6" s="660"/>
      <c r="DF6" s="660"/>
      <c r="DG6" s="660"/>
      <c r="DH6" s="660"/>
      <c r="DI6" s="660"/>
      <c r="DJ6" s="660"/>
      <c r="DK6" s="660"/>
      <c r="DL6" s="660"/>
      <c r="DM6" s="660"/>
      <c r="DN6" s="660"/>
      <c r="DO6" s="660"/>
      <c r="DP6" s="661"/>
      <c r="DQ6" s="668">
        <v>63082</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1425</v>
      </c>
      <c r="S7" s="660"/>
      <c r="T7" s="660"/>
      <c r="U7" s="660"/>
      <c r="V7" s="660"/>
      <c r="W7" s="660"/>
      <c r="X7" s="660"/>
      <c r="Y7" s="661"/>
      <c r="Z7" s="662">
        <v>0</v>
      </c>
      <c r="AA7" s="662"/>
      <c r="AB7" s="662"/>
      <c r="AC7" s="662"/>
      <c r="AD7" s="663">
        <v>1425</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238768</v>
      </c>
      <c r="BH7" s="660"/>
      <c r="BI7" s="660"/>
      <c r="BJ7" s="660"/>
      <c r="BK7" s="660"/>
      <c r="BL7" s="660"/>
      <c r="BM7" s="660"/>
      <c r="BN7" s="661"/>
      <c r="BO7" s="662">
        <v>47.9</v>
      </c>
      <c r="BP7" s="662"/>
      <c r="BQ7" s="662"/>
      <c r="BR7" s="662"/>
      <c r="BS7" s="663">
        <v>1502</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638807</v>
      </c>
      <c r="CS7" s="660"/>
      <c r="CT7" s="660"/>
      <c r="CU7" s="660"/>
      <c r="CV7" s="660"/>
      <c r="CW7" s="660"/>
      <c r="CX7" s="660"/>
      <c r="CY7" s="661"/>
      <c r="CZ7" s="662">
        <v>16.3</v>
      </c>
      <c r="DA7" s="662"/>
      <c r="DB7" s="662"/>
      <c r="DC7" s="662"/>
      <c r="DD7" s="668">
        <v>10990</v>
      </c>
      <c r="DE7" s="660"/>
      <c r="DF7" s="660"/>
      <c r="DG7" s="660"/>
      <c r="DH7" s="660"/>
      <c r="DI7" s="660"/>
      <c r="DJ7" s="660"/>
      <c r="DK7" s="660"/>
      <c r="DL7" s="660"/>
      <c r="DM7" s="660"/>
      <c r="DN7" s="660"/>
      <c r="DO7" s="660"/>
      <c r="DP7" s="661"/>
      <c r="DQ7" s="668">
        <v>559692</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5414</v>
      </c>
      <c r="S8" s="660"/>
      <c r="T8" s="660"/>
      <c r="U8" s="660"/>
      <c r="V8" s="660"/>
      <c r="W8" s="660"/>
      <c r="X8" s="660"/>
      <c r="Y8" s="661"/>
      <c r="Z8" s="662">
        <v>0.1</v>
      </c>
      <c r="AA8" s="662"/>
      <c r="AB8" s="662"/>
      <c r="AC8" s="662"/>
      <c r="AD8" s="663">
        <v>5414</v>
      </c>
      <c r="AE8" s="663"/>
      <c r="AF8" s="663"/>
      <c r="AG8" s="663"/>
      <c r="AH8" s="663"/>
      <c r="AI8" s="663"/>
      <c r="AJ8" s="663"/>
      <c r="AK8" s="663"/>
      <c r="AL8" s="664">
        <v>0.2</v>
      </c>
      <c r="AM8" s="665"/>
      <c r="AN8" s="665"/>
      <c r="AO8" s="666"/>
      <c r="AP8" s="656" t="s">
        <v>230</v>
      </c>
      <c r="AQ8" s="657"/>
      <c r="AR8" s="657"/>
      <c r="AS8" s="657"/>
      <c r="AT8" s="657"/>
      <c r="AU8" s="657"/>
      <c r="AV8" s="657"/>
      <c r="AW8" s="657"/>
      <c r="AX8" s="657"/>
      <c r="AY8" s="657"/>
      <c r="AZ8" s="657"/>
      <c r="BA8" s="657"/>
      <c r="BB8" s="657"/>
      <c r="BC8" s="657"/>
      <c r="BD8" s="657"/>
      <c r="BE8" s="657"/>
      <c r="BF8" s="658"/>
      <c r="BG8" s="659">
        <v>8743</v>
      </c>
      <c r="BH8" s="660"/>
      <c r="BI8" s="660"/>
      <c r="BJ8" s="660"/>
      <c r="BK8" s="660"/>
      <c r="BL8" s="660"/>
      <c r="BM8" s="660"/>
      <c r="BN8" s="661"/>
      <c r="BO8" s="662">
        <v>1.8</v>
      </c>
      <c r="BP8" s="662"/>
      <c r="BQ8" s="662"/>
      <c r="BR8" s="662"/>
      <c r="BS8" s="668" t="s">
        <v>131</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968869</v>
      </c>
      <c r="CS8" s="660"/>
      <c r="CT8" s="660"/>
      <c r="CU8" s="660"/>
      <c r="CV8" s="660"/>
      <c r="CW8" s="660"/>
      <c r="CX8" s="660"/>
      <c r="CY8" s="661"/>
      <c r="CZ8" s="662">
        <v>24.7</v>
      </c>
      <c r="DA8" s="662"/>
      <c r="DB8" s="662"/>
      <c r="DC8" s="662"/>
      <c r="DD8" s="668" t="s">
        <v>131</v>
      </c>
      <c r="DE8" s="660"/>
      <c r="DF8" s="660"/>
      <c r="DG8" s="660"/>
      <c r="DH8" s="660"/>
      <c r="DI8" s="660"/>
      <c r="DJ8" s="660"/>
      <c r="DK8" s="660"/>
      <c r="DL8" s="660"/>
      <c r="DM8" s="660"/>
      <c r="DN8" s="660"/>
      <c r="DO8" s="660"/>
      <c r="DP8" s="661"/>
      <c r="DQ8" s="668">
        <v>608346</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5363</v>
      </c>
      <c r="S9" s="660"/>
      <c r="T9" s="660"/>
      <c r="U9" s="660"/>
      <c r="V9" s="660"/>
      <c r="W9" s="660"/>
      <c r="X9" s="660"/>
      <c r="Y9" s="661"/>
      <c r="Z9" s="662">
        <v>0.1</v>
      </c>
      <c r="AA9" s="662"/>
      <c r="AB9" s="662"/>
      <c r="AC9" s="662"/>
      <c r="AD9" s="663">
        <v>5363</v>
      </c>
      <c r="AE9" s="663"/>
      <c r="AF9" s="663"/>
      <c r="AG9" s="663"/>
      <c r="AH9" s="663"/>
      <c r="AI9" s="663"/>
      <c r="AJ9" s="663"/>
      <c r="AK9" s="663"/>
      <c r="AL9" s="664">
        <v>0.2</v>
      </c>
      <c r="AM9" s="665"/>
      <c r="AN9" s="665"/>
      <c r="AO9" s="666"/>
      <c r="AP9" s="656" t="s">
        <v>233</v>
      </c>
      <c r="AQ9" s="657"/>
      <c r="AR9" s="657"/>
      <c r="AS9" s="657"/>
      <c r="AT9" s="657"/>
      <c r="AU9" s="657"/>
      <c r="AV9" s="657"/>
      <c r="AW9" s="657"/>
      <c r="AX9" s="657"/>
      <c r="AY9" s="657"/>
      <c r="AZ9" s="657"/>
      <c r="BA9" s="657"/>
      <c r="BB9" s="657"/>
      <c r="BC9" s="657"/>
      <c r="BD9" s="657"/>
      <c r="BE9" s="657"/>
      <c r="BF9" s="658"/>
      <c r="BG9" s="659">
        <v>196986</v>
      </c>
      <c r="BH9" s="660"/>
      <c r="BI9" s="660"/>
      <c r="BJ9" s="660"/>
      <c r="BK9" s="660"/>
      <c r="BL9" s="660"/>
      <c r="BM9" s="660"/>
      <c r="BN9" s="661"/>
      <c r="BO9" s="662">
        <v>39.5</v>
      </c>
      <c r="BP9" s="662"/>
      <c r="BQ9" s="662"/>
      <c r="BR9" s="662"/>
      <c r="BS9" s="668" t="s">
        <v>225</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511042</v>
      </c>
      <c r="CS9" s="660"/>
      <c r="CT9" s="660"/>
      <c r="CU9" s="660"/>
      <c r="CV9" s="660"/>
      <c r="CW9" s="660"/>
      <c r="CX9" s="660"/>
      <c r="CY9" s="661"/>
      <c r="CZ9" s="662">
        <v>13</v>
      </c>
      <c r="DA9" s="662"/>
      <c r="DB9" s="662"/>
      <c r="DC9" s="662"/>
      <c r="DD9" s="668">
        <v>8124</v>
      </c>
      <c r="DE9" s="660"/>
      <c r="DF9" s="660"/>
      <c r="DG9" s="660"/>
      <c r="DH9" s="660"/>
      <c r="DI9" s="660"/>
      <c r="DJ9" s="660"/>
      <c r="DK9" s="660"/>
      <c r="DL9" s="660"/>
      <c r="DM9" s="660"/>
      <c r="DN9" s="660"/>
      <c r="DO9" s="660"/>
      <c r="DP9" s="661"/>
      <c r="DQ9" s="668">
        <v>378021</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236</v>
      </c>
      <c r="S10" s="660"/>
      <c r="T10" s="660"/>
      <c r="U10" s="660"/>
      <c r="V10" s="660"/>
      <c r="W10" s="660"/>
      <c r="X10" s="660"/>
      <c r="Y10" s="661"/>
      <c r="Z10" s="662" t="s">
        <v>236</v>
      </c>
      <c r="AA10" s="662"/>
      <c r="AB10" s="662"/>
      <c r="AC10" s="662"/>
      <c r="AD10" s="663" t="s">
        <v>236</v>
      </c>
      <c r="AE10" s="663"/>
      <c r="AF10" s="663"/>
      <c r="AG10" s="663"/>
      <c r="AH10" s="663"/>
      <c r="AI10" s="663"/>
      <c r="AJ10" s="663"/>
      <c r="AK10" s="663"/>
      <c r="AL10" s="664" t="s">
        <v>236</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12055</v>
      </c>
      <c r="BH10" s="660"/>
      <c r="BI10" s="660"/>
      <c r="BJ10" s="660"/>
      <c r="BK10" s="660"/>
      <c r="BL10" s="660"/>
      <c r="BM10" s="660"/>
      <c r="BN10" s="661"/>
      <c r="BO10" s="662">
        <v>2.4</v>
      </c>
      <c r="BP10" s="662"/>
      <c r="BQ10" s="662"/>
      <c r="BR10" s="662"/>
      <c r="BS10" s="668" t="s">
        <v>236</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131</v>
      </c>
      <c r="CS10" s="660"/>
      <c r="CT10" s="660"/>
      <c r="CU10" s="660"/>
      <c r="CV10" s="660"/>
      <c r="CW10" s="660"/>
      <c r="CX10" s="660"/>
      <c r="CY10" s="661"/>
      <c r="CZ10" s="662" t="s">
        <v>131</v>
      </c>
      <c r="DA10" s="662"/>
      <c r="DB10" s="662"/>
      <c r="DC10" s="662"/>
      <c r="DD10" s="668" t="s">
        <v>236</v>
      </c>
      <c r="DE10" s="660"/>
      <c r="DF10" s="660"/>
      <c r="DG10" s="660"/>
      <c r="DH10" s="660"/>
      <c r="DI10" s="660"/>
      <c r="DJ10" s="660"/>
      <c r="DK10" s="660"/>
      <c r="DL10" s="660"/>
      <c r="DM10" s="660"/>
      <c r="DN10" s="660"/>
      <c r="DO10" s="660"/>
      <c r="DP10" s="661"/>
      <c r="DQ10" s="668" t="s">
        <v>236</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236</v>
      </c>
      <c r="S11" s="660"/>
      <c r="T11" s="660"/>
      <c r="U11" s="660"/>
      <c r="V11" s="660"/>
      <c r="W11" s="660"/>
      <c r="X11" s="660"/>
      <c r="Y11" s="661"/>
      <c r="Z11" s="662" t="s">
        <v>236</v>
      </c>
      <c r="AA11" s="662"/>
      <c r="AB11" s="662"/>
      <c r="AC11" s="662"/>
      <c r="AD11" s="663" t="s">
        <v>236</v>
      </c>
      <c r="AE11" s="663"/>
      <c r="AF11" s="663"/>
      <c r="AG11" s="663"/>
      <c r="AH11" s="663"/>
      <c r="AI11" s="663"/>
      <c r="AJ11" s="663"/>
      <c r="AK11" s="663"/>
      <c r="AL11" s="664" t="s">
        <v>236</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20984</v>
      </c>
      <c r="BH11" s="660"/>
      <c r="BI11" s="660"/>
      <c r="BJ11" s="660"/>
      <c r="BK11" s="660"/>
      <c r="BL11" s="660"/>
      <c r="BM11" s="660"/>
      <c r="BN11" s="661"/>
      <c r="BO11" s="662">
        <v>4.2</v>
      </c>
      <c r="BP11" s="662"/>
      <c r="BQ11" s="662"/>
      <c r="BR11" s="662"/>
      <c r="BS11" s="668">
        <v>1502</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135343</v>
      </c>
      <c r="CS11" s="660"/>
      <c r="CT11" s="660"/>
      <c r="CU11" s="660"/>
      <c r="CV11" s="660"/>
      <c r="CW11" s="660"/>
      <c r="CX11" s="660"/>
      <c r="CY11" s="661"/>
      <c r="CZ11" s="662">
        <v>3.4</v>
      </c>
      <c r="DA11" s="662"/>
      <c r="DB11" s="662"/>
      <c r="DC11" s="662"/>
      <c r="DD11" s="668">
        <v>5532</v>
      </c>
      <c r="DE11" s="660"/>
      <c r="DF11" s="660"/>
      <c r="DG11" s="660"/>
      <c r="DH11" s="660"/>
      <c r="DI11" s="660"/>
      <c r="DJ11" s="660"/>
      <c r="DK11" s="660"/>
      <c r="DL11" s="660"/>
      <c r="DM11" s="660"/>
      <c r="DN11" s="660"/>
      <c r="DO11" s="660"/>
      <c r="DP11" s="661"/>
      <c r="DQ11" s="668">
        <v>94594</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86497</v>
      </c>
      <c r="S12" s="660"/>
      <c r="T12" s="660"/>
      <c r="U12" s="660"/>
      <c r="V12" s="660"/>
      <c r="W12" s="660"/>
      <c r="X12" s="660"/>
      <c r="Y12" s="661"/>
      <c r="Z12" s="662">
        <v>2</v>
      </c>
      <c r="AA12" s="662"/>
      <c r="AB12" s="662"/>
      <c r="AC12" s="662"/>
      <c r="AD12" s="663">
        <v>86497</v>
      </c>
      <c r="AE12" s="663"/>
      <c r="AF12" s="663"/>
      <c r="AG12" s="663"/>
      <c r="AH12" s="663"/>
      <c r="AI12" s="663"/>
      <c r="AJ12" s="663"/>
      <c r="AK12" s="663"/>
      <c r="AL12" s="664">
        <v>3.5</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230258</v>
      </c>
      <c r="BH12" s="660"/>
      <c r="BI12" s="660"/>
      <c r="BJ12" s="660"/>
      <c r="BK12" s="660"/>
      <c r="BL12" s="660"/>
      <c r="BM12" s="660"/>
      <c r="BN12" s="661"/>
      <c r="BO12" s="662">
        <v>46.2</v>
      </c>
      <c r="BP12" s="662"/>
      <c r="BQ12" s="662"/>
      <c r="BR12" s="662"/>
      <c r="BS12" s="668" t="s">
        <v>131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21804</v>
      </c>
      <c r="CS12" s="660"/>
      <c r="CT12" s="660"/>
      <c r="CU12" s="660"/>
      <c r="CV12" s="660"/>
      <c r="CW12" s="660"/>
      <c r="CX12" s="660"/>
      <c r="CY12" s="661"/>
      <c r="CZ12" s="662">
        <v>0.6</v>
      </c>
      <c r="DA12" s="662"/>
      <c r="DB12" s="662"/>
      <c r="DC12" s="662"/>
      <c r="DD12" s="668" t="s">
        <v>236</v>
      </c>
      <c r="DE12" s="660"/>
      <c r="DF12" s="660"/>
      <c r="DG12" s="660"/>
      <c r="DH12" s="660"/>
      <c r="DI12" s="660"/>
      <c r="DJ12" s="660"/>
      <c r="DK12" s="660"/>
      <c r="DL12" s="660"/>
      <c r="DM12" s="660"/>
      <c r="DN12" s="660"/>
      <c r="DO12" s="660"/>
      <c r="DP12" s="661"/>
      <c r="DQ12" s="668">
        <v>21313</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225</v>
      </c>
      <c r="S13" s="660"/>
      <c r="T13" s="660"/>
      <c r="U13" s="660"/>
      <c r="V13" s="660"/>
      <c r="W13" s="660"/>
      <c r="X13" s="660"/>
      <c r="Y13" s="661"/>
      <c r="Z13" s="662" t="s">
        <v>225</v>
      </c>
      <c r="AA13" s="662"/>
      <c r="AB13" s="662"/>
      <c r="AC13" s="662"/>
      <c r="AD13" s="663" t="s">
        <v>225</v>
      </c>
      <c r="AE13" s="663"/>
      <c r="AF13" s="663"/>
      <c r="AG13" s="663"/>
      <c r="AH13" s="663"/>
      <c r="AI13" s="663"/>
      <c r="AJ13" s="663"/>
      <c r="AK13" s="663"/>
      <c r="AL13" s="664" t="s">
        <v>225</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228192</v>
      </c>
      <c r="BH13" s="660"/>
      <c r="BI13" s="660"/>
      <c r="BJ13" s="660"/>
      <c r="BK13" s="660"/>
      <c r="BL13" s="660"/>
      <c r="BM13" s="660"/>
      <c r="BN13" s="661"/>
      <c r="BO13" s="662">
        <v>45.8</v>
      </c>
      <c r="BP13" s="662"/>
      <c r="BQ13" s="662"/>
      <c r="BR13" s="662"/>
      <c r="BS13" s="668" t="s">
        <v>236</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393428</v>
      </c>
      <c r="CS13" s="660"/>
      <c r="CT13" s="660"/>
      <c r="CU13" s="660"/>
      <c r="CV13" s="660"/>
      <c r="CW13" s="660"/>
      <c r="CX13" s="660"/>
      <c r="CY13" s="661"/>
      <c r="CZ13" s="662">
        <v>10</v>
      </c>
      <c r="DA13" s="662"/>
      <c r="DB13" s="662"/>
      <c r="DC13" s="662"/>
      <c r="DD13" s="668">
        <v>106676</v>
      </c>
      <c r="DE13" s="660"/>
      <c r="DF13" s="660"/>
      <c r="DG13" s="660"/>
      <c r="DH13" s="660"/>
      <c r="DI13" s="660"/>
      <c r="DJ13" s="660"/>
      <c r="DK13" s="660"/>
      <c r="DL13" s="660"/>
      <c r="DM13" s="660"/>
      <c r="DN13" s="660"/>
      <c r="DO13" s="660"/>
      <c r="DP13" s="661"/>
      <c r="DQ13" s="668">
        <v>281532</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225</v>
      </c>
      <c r="S14" s="660"/>
      <c r="T14" s="660"/>
      <c r="U14" s="660"/>
      <c r="V14" s="660"/>
      <c r="W14" s="660"/>
      <c r="X14" s="660"/>
      <c r="Y14" s="661"/>
      <c r="Z14" s="662" t="s">
        <v>225</v>
      </c>
      <c r="AA14" s="662"/>
      <c r="AB14" s="662"/>
      <c r="AC14" s="662"/>
      <c r="AD14" s="663" t="s">
        <v>236</v>
      </c>
      <c r="AE14" s="663"/>
      <c r="AF14" s="663"/>
      <c r="AG14" s="663"/>
      <c r="AH14" s="663"/>
      <c r="AI14" s="663"/>
      <c r="AJ14" s="663"/>
      <c r="AK14" s="663"/>
      <c r="AL14" s="664" t="s">
        <v>131</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20059</v>
      </c>
      <c r="BH14" s="660"/>
      <c r="BI14" s="660"/>
      <c r="BJ14" s="660"/>
      <c r="BK14" s="660"/>
      <c r="BL14" s="660"/>
      <c r="BM14" s="660"/>
      <c r="BN14" s="661"/>
      <c r="BO14" s="662">
        <v>4</v>
      </c>
      <c r="BP14" s="662"/>
      <c r="BQ14" s="662"/>
      <c r="BR14" s="662"/>
      <c r="BS14" s="668" t="s">
        <v>225</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259900</v>
      </c>
      <c r="CS14" s="660"/>
      <c r="CT14" s="660"/>
      <c r="CU14" s="660"/>
      <c r="CV14" s="660"/>
      <c r="CW14" s="660"/>
      <c r="CX14" s="660"/>
      <c r="CY14" s="661"/>
      <c r="CZ14" s="662">
        <v>6.6</v>
      </c>
      <c r="DA14" s="662"/>
      <c r="DB14" s="662"/>
      <c r="DC14" s="662"/>
      <c r="DD14" s="668" t="s">
        <v>236</v>
      </c>
      <c r="DE14" s="660"/>
      <c r="DF14" s="660"/>
      <c r="DG14" s="660"/>
      <c r="DH14" s="660"/>
      <c r="DI14" s="660"/>
      <c r="DJ14" s="660"/>
      <c r="DK14" s="660"/>
      <c r="DL14" s="660"/>
      <c r="DM14" s="660"/>
      <c r="DN14" s="660"/>
      <c r="DO14" s="660"/>
      <c r="DP14" s="661"/>
      <c r="DQ14" s="668">
        <v>253377</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11876</v>
      </c>
      <c r="S15" s="660"/>
      <c r="T15" s="660"/>
      <c r="U15" s="660"/>
      <c r="V15" s="660"/>
      <c r="W15" s="660"/>
      <c r="X15" s="660"/>
      <c r="Y15" s="661"/>
      <c r="Z15" s="662">
        <v>0.3</v>
      </c>
      <c r="AA15" s="662"/>
      <c r="AB15" s="662"/>
      <c r="AC15" s="662"/>
      <c r="AD15" s="663">
        <v>11876</v>
      </c>
      <c r="AE15" s="663"/>
      <c r="AF15" s="663"/>
      <c r="AG15" s="663"/>
      <c r="AH15" s="663"/>
      <c r="AI15" s="663"/>
      <c r="AJ15" s="663"/>
      <c r="AK15" s="663"/>
      <c r="AL15" s="664">
        <v>0.5</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9420</v>
      </c>
      <c r="BH15" s="660"/>
      <c r="BI15" s="660"/>
      <c r="BJ15" s="660"/>
      <c r="BK15" s="660"/>
      <c r="BL15" s="660"/>
      <c r="BM15" s="660"/>
      <c r="BN15" s="661"/>
      <c r="BO15" s="662">
        <v>1.9</v>
      </c>
      <c r="BP15" s="662"/>
      <c r="BQ15" s="662"/>
      <c r="BR15" s="662"/>
      <c r="BS15" s="668" t="s">
        <v>225</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283772</v>
      </c>
      <c r="CS15" s="660"/>
      <c r="CT15" s="660"/>
      <c r="CU15" s="660"/>
      <c r="CV15" s="660"/>
      <c r="CW15" s="660"/>
      <c r="CX15" s="660"/>
      <c r="CY15" s="661"/>
      <c r="CZ15" s="662">
        <v>7.2</v>
      </c>
      <c r="DA15" s="662"/>
      <c r="DB15" s="662"/>
      <c r="DC15" s="662"/>
      <c r="DD15" s="668" t="s">
        <v>225</v>
      </c>
      <c r="DE15" s="660"/>
      <c r="DF15" s="660"/>
      <c r="DG15" s="660"/>
      <c r="DH15" s="660"/>
      <c r="DI15" s="660"/>
      <c r="DJ15" s="660"/>
      <c r="DK15" s="660"/>
      <c r="DL15" s="660"/>
      <c r="DM15" s="660"/>
      <c r="DN15" s="660"/>
      <c r="DO15" s="660"/>
      <c r="DP15" s="661"/>
      <c r="DQ15" s="668">
        <v>277787</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236</v>
      </c>
      <c r="S16" s="660"/>
      <c r="T16" s="660"/>
      <c r="U16" s="660"/>
      <c r="V16" s="660"/>
      <c r="W16" s="660"/>
      <c r="X16" s="660"/>
      <c r="Y16" s="661"/>
      <c r="Z16" s="662" t="s">
        <v>236</v>
      </c>
      <c r="AA16" s="662"/>
      <c r="AB16" s="662"/>
      <c r="AC16" s="662"/>
      <c r="AD16" s="663" t="s">
        <v>225</v>
      </c>
      <c r="AE16" s="663"/>
      <c r="AF16" s="663"/>
      <c r="AG16" s="663"/>
      <c r="AH16" s="663"/>
      <c r="AI16" s="663"/>
      <c r="AJ16" s="663"/>
      <c r="AK16" s="663"/>
      <c r="AL16" s="664" t="s">
        <v>236</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225</v>
      </c>
      <c r="BH16" s="660"/>
      <c r="BI16" s="660"/>
      <c r="BJ16" s="660"/>
      <c r="BK16" s="660"/>
      <c r="BL16" s="660"/>
      <c r="BM16" s="660"/>
      <c r="BN16" s="661"/>
      <c r="BO16" s="662" t="s">
        <v>236</v>
      </c>
      <c r="BP16" s="662"/>
      <c r="BQ16" s="662"/>
      <c r="BR16" s="662"/>
      <c r="BS16" s="668" t="s">
        <v>236</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155467</v>
      </c>
      <c r="CS16" s="660"/>
      <c r="CT16" s="660"/>
      <c r="CU16" s="660"/>
      <c r="CV16" s="660"/>
      <c r="CW16" s="660"/>
      <c r="CX16" s="660"/>
      <c r="CY16" s="661"/>
      <c r="CZ16" s="662">
        <v>4</v>
      </c>
      <c r="DA16" s="662"/>
      <c r="DB16" s="662"/>
      <c r="DC16" s="662"/>
      <c r="DD16" s="668" t="s">
        <v>236</v>
      </c>
      <c r="DE16" s="660"/>
      <c r="DF16" s="660"/>
      <c r="DG16" s="660"/>
      <c r="DH16" s="660"/>
      <c r="DI16" s="660"/>
      <c r="DJ16" s="660"/>
      <c r="DK16" s="660"/>
      <c r="DL16" s="660"/>
      <c r="DM16" s="660"/>
      <c r="DN16" s="660"/>
      <c r="DO16" s="660"/>
      <c r="DP16" s="661"/>
      <c r="DQ16" s="668">
        <v>56916</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576</v>
      </c>
      <c r="S17" s="660"/>
      <c r="T17" s="660"/>
      <c r="U17" s="660"/>
      <c r="V17" s="660"/>
      <c r="W17" s="660"/>
      <c r="X17" s="660"/>
      <c r="Y17" s="661"/>
      <c r="Z17" s="662">
        <v>0</v>
      </c>
      <c r="AA17" s="662"/>
      <c r="AB17" s="662"/>
      <c r="AC17" s="662"/>
      <c r="AD17" s="663">
        <v>576</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225</v>
      </c>
      <c r="BP17" s="662"/>
      <c r="BQ17" s="662"/>
      <c r="BR17" s="662"/>
      <c r="BS17" s="668" t="s">
        <v>225</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492646</v>
      </c>
      <c r="CS17" s="660"/>
      <c r="CT17" s="660"/>
      <c r="CU17" s="660"/>
      <c r="CV17" s="660"/>
      <c r="CW17" s="660"/>
      <c r="CX17" s="660"/>
      <c r="CY17" s="661"/>
      <c r="CZ17" s="662">
        <v>12.6</v>
      </c>
      <c r="DA17" s="662"/>
      <c r="DB17" s="662"/>
      <c r="DC17" s="662"/>
      <c r="DD17" s="668" t="s">
        <v>131</v>
      </c>
      <c r="DE17" s="660"/>
      <c r="DF17" s="660"/>
      <c r="DG17" s="660"/>
      <c r="DH17" s="660"/>
      <c r="DI17" s="660"/>
      <c r="DJ17" s="660"/>
      <c r="DK17" s="660"/>
      <c r="DL17" s="660"/>
      <c r="DM17" s="660"/>
      <c r="DN17" s="660"/>
      <c r="DO17" s="660"/>
      <c r="DP17" s="661"/>
      <c r="DQ17" s="668">
        <v>465239</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2063094</v>
      </c>
      <c r="S18" s="660"/>
      <c r="T18" s="660"/>
      <c r="U18" s="660"/>
      <c r="V18" s="660"/>
      <c r="W18" s="660"/>
      <c r="X18" s="660"/>
      <c r="Y18" s="661"/>
      <c r="Z18" s="662">
        <v>47.9</v>
      </c>
      <c r="AA18" s="662"/>
      <c r="AB18" s="662"/>
      <c r="AC18" s="662"/>
      <c r="AD18" s="663">
        <v>1814127</v>
      </c>
      <c r="AE18" s="663"/>
      <c r="AF18" s="663"/>
      <c r="AG18" s="663"/>
      <c r="AH18" s="663"/>
      <c r="AI18" s="663"/>
      <c r="AJ18" s="663"/>
      <c r="AK18" s="663"/>
      <c r="AL18" s="664">
        <v>73.5</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236</v>
      </c>
      <c r="BH18" s="660"/>
      <c r="BI18" s="660"/>
      <c r="BJ18" s="660"/>
      <c r="BK18" s="660"/>
      <c r="BL18" s="660"/>
      <c r="BM18" s="660"/>
      <c r="BN18" s="661"/>
      <c r="BO18" s="662" t="s">
        <v>225</v>
      </c>
      <c r="BP18" s="662"/>
      <c r="BQ18" s="662"/>
      <c r="BR18" s="662"/>
      <c r="BS18" s="668" t="s">
        <v>236</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225</v>
      </c>
      <c r="CS18" s="660"/>
      <c r="CT18" s="660"/>
      <c r="CU18" s="660"/>
      <c r="CV18" s="660"/>
      <c r="CW18" s="660"/>
      <c r="CX18" s="660"/>
      <c r="CY18" s="661"/>
      <c r="CZ18" s="662" t="s">
        <v>225</v>
      </c>
      <c r="DA18" s="662"/>
      <c r="DB18" s="662"/>
      <c r="DC18" s="662"/>
      <c r="DD18" s="668" t="s">
        <v>236</v>
      </c>
      <c r="DE18" s="660"/>
      <c r="DF18" s="660"/>
      <c r="DG18" s="660"/>
      <c r="DH18" s="660"/>
      <c r="DI18" s="660"/>
      <c r="DJ18" s="660"/>
      <c r="DK18" s="660"/>
      <c r="DL18" s="660"/>
      <c r="DM18" s="660"/>
      <c r="DN18" s="660"/>
      <c r="DO18" s="660"/>
      <c r="DP18" s="661"/>
      <c r="DQ18" s="668" t="s">
        <v>236</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1814127</v>
      </c>
      <c r="S19" s="660"/>
      <c r="T19" s="660"/>
      <c r="U19" s="660"/>
      <c r="V19" s="660"/>
      <c r="W19" s="660"/>
      <c r="X19" s="660"/>
      <c r="Y19" s="661"/>
      <c r="Z19" s="662">
        <v>42.1</v>
      </c>
      <c r="AA19" s="662"/>
      <c r="AB19" s="662"/>
      <c r="AC19" s="662"/>
      <c r="AD19" s="663">
        <v>1814127</v>
      </c>
      <c r="AE19" s="663"/>
      <c r="AF19" s="663"/>
      <c r="AG19" s="663"/>
      <c r="AH19" s="663"/>
      <c r="AI19" s="663"/>
      <c r="AJ19" s="663"/>
      <c r="AK19" s="663"/>
      <c r="AL19" s="664">
        <v>73.5</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236</v>
      </c>
      <c r="BH19" s="660"/>
      <c r="BI19" s="660"/>
      <c r="BJ19" s="660"/>
      <c r="BK19" s="660"/>
      <c r="BL19" s="660"/>
      <c r="BM19" s="660"/>
      <c r="BN19" s="661"/>
      <c r="BO19" s="662" t="s">
        <v>236</v>
      </c>
      <c r="BP19" s="662"/>
      <c r="BQ19" s="662"/>
      <c r="BR19" s="662"/>
      <c r="BS19" s="668" t="s">
        <v>225</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225</v>
      </c>
      <c r="CS19" s="660"/>
      <c r="CT19" s="660"/>
      <c r="CU19" s="660"/>
      <c r="CV19" s="660"/>
      <c r="CW19" s="660"/>
      <c r="CX19" s="660"/>
      <c r="CY19" s="661"/>
      <c r="CZ19" s="662" t="s">
        <v>236</v>
      </c>
      <c r="DA19" s="662"/>
      <c r="DB19" s="662"/>
      <c r="DC19" s="662"/>
      <c r="DD19" s="668" t="s">
        <v>131</v>
      </c>
      <c r="DE19" s="660"/>
      <c r="DF19" s="660"/>
      <c r="DG19" s="660"/>
      <c r="DH19" s="660"/>
      <c r="DI19" s="660"/>
      <c r="DJ19" s="660"/>
      <c r="DK19" s="660"/>
      <c r="DL19" s="660"/>
      <c r="DM19" s="660"/>
      <c r="DN19" s="660"/>
      <c r="DO19" s="660"/>
      <c r="DP19" s="661"/>
      <c r="DQ19" s="668" t="s">
        <v>236</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248967</v>
      </c>
      <c r="S20" s="660"/>
      <c r="T20" s="660"/>
      <c r="U20" s="660"/>
      <c r="V20" s="660"/>
      <c r="W20" s="660"/>
      <c r="X20" s="660"/>
      <c r="Y20" s="661"/>
      <c r="Z20" s="662">
        <v>5.8</v>
      </c>
      <c r="AA20" s="662"/>
      <c r="AB20" s="662"/>
      <c r="AC20" s="662"/>
      <c r="AD20" s="663" t="s">
        <v>236</v>
      </c>
      <c r="AE20" s="663"/>
      <c r="AF20" s="663"/>
      <c r="AG20" s="663"/>
      <c r="AH20" s="663"/>
      <c r="AI20" s="663"/>
      <c r="AJ20" s="663"/>
      <c r="AK20" s="663"/>
      <c r="AL20" s="664" t="s">
        <v>225</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236</v>
      </c>
      <c r="BH20" s="660"/>
      <c r="BI20" s="660"/>
      <c r="BJ20" s="660"/>
      <c r="BK20" s="660"/>
      <c r="BL20" s="660"/>
      <c r="BM20" s="660"/>
      <c r="BN20" s="661"/>
      <c r="BO20" s="662" t="s">
        <v>225</v>
      </c>
      <c r="BP20" s="662"/>
      <c r="BQ20" s="662"/>
      <c r="BR20" s="662"/>
      <c r="BS20" s="668" t="s">
        <v>236</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3924160</v>
      </c>
      <c r="CS20" s="660"/>
      <c r="CT20" s="660"/>
      <c r="CU20" s="660"/>
      <c r="CV20" s="660"/>
      <c r="CW20" s="660"/>
      <c r="CX20" s="660"/>
      <c r="CY20" s="661"/>
      <c r="CZ20" s="662">
        <v>100</v>
      </c>
      <c r="DA20" s="662"/>
      <c r="DB20" s="662"/>
      <c r="DC20" s="662"/>
      <c r="DD20" s="668">
        <v>131322</v>
      </c>
      <c r="DE20" s="660"/>
      <c r="DF20" s="660"/>
      <c r="DG20" s="660"/>
      <c r="DH20" s="660"/>
      <c r="DI20" s="660"/>
      <c r="DJ20" s="660"/>
      <c r="DK20" s="660"/>
      <c r="DL20" s="660"/>
      <c r="DM20" s="660"/>
      <c r="DN20" s="660"/>
      <c r="DO20" s="660"/>
      <c r="DP20" s="661"/>
      <c r="DQ20" s="668">
        <v>3059899</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225</v>
      </c>
      <c r="S21" s="660"/>
      <c r="T21" s="660"/>
      <c r="U21" s="660"/>
      <c r="V21" s="660"/>
      <c r="W21" s="660"/>
      <c r="X21" s="660"/>
      <c r="Y21" s="661"/>
      <c r="Z21" s="662" t="s">
        <v>236</v>
      </c>
      <c r="AA21" s="662"/>
      <c r="AB21" s="662"/>
      <c r="AC21" s="662"/>
      <c r="AD21" s="663" t="s">
        <v>225</v>
      </c>
      <c r="AE21" s="663"/>
      <c r="AF21" s="663"/>
      <c r="AG21" s="663"/>
      <c r="AH21" s="663"/>
      <c r="AI21" s="663"/>
      <c r="AJ21" s="663"/>
      <c r="AK21" s="663"/>
      <c r="AL21" s="664" t="s">
        <v>131</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236</v>
      </c>
      <c r="BH21" s="660"/>
      <c r="BI21" s="660"/>
      <c r="BJ21" s="660"/>
      <c r="BK21" s="660"/>
      <c r="BL21" s="660"/>
      <c r="BM21" s="660"/>
      <c r="BN21" s="661"/>
      <c r="BO21" s="662" t="s">
        <v>236</v>
      </c>
      <c r="BP21" s="662"/>
      <c r="BQ21" s="662"/>
      <c r="BR21" s="662"/>
      <c r="BS21" s="668" t="s">
        <v>236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2708780</v>
      </c>
      <c r="S22" s="660"/>
      <c r="T22" s="660"/>
      <c r="U22" s="660"/>
      <c r="V22" s="660"/>
      <c r="W22" s="660"/>
      <c r="X22" s="660"/>
      <c r="Y22" s="661"/>
      <c r="Z22" s="662">
        <v>62.9</v>
      </c>
      <c r="AA22" s="662"/>
      <c r="AB22" s="662"/>
      <c r="AC22" s="662"/>
      <c r="AD22" s="663">
        <v>2459813</v>
      </c>
      <c r="AE22" s="663"/>
      <c r="AF22" s="663"/>
      <c r="AG22" s="663"/>
      <c r="AH22" s="663"/>
      <c r="AI22" s="663"/>
      <c r="AJ22" s="663"/>
      <c r="AK22" s="663"/>
      <c r="AL22" s="664">
        <v>99.6</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236</v>
      </c>
      <c r="BH22" s="660"/>
      <c r="BI22" s="660"/>
      <c r="BJ22" s="660"/>
      <c r="BK22" s="660"/>
      <c r="BL22" s="660"/>
      <c r="BM22" s="660"/>
      <c r="BN22" s="661"/>
      <c r="BO22" s="662" t="s">
        <v>225</v>
      </c>
      <c r="BP22" s="662"/>
      <c r="BQ22" s="662"/>
      <c r="BR22" s="662"/>
      <c r="BS22" s="668" t="s">
        <v>236</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t="s">
        <v>236</v>
      </c>
      <c r="S23" s="660"/>
      <c r="T23" s="660"/>
      <c r="U23" s="660"/>
      <c r="V23" s="660"/>
      <c r="W23" s="660"/>
      <c r="X23" s="660"/>
      <c r="Y23" s="661"/>
      <c r="Z23" s="662" t="s">
        <v>225</v>
      </c>
      <c r="AA23" s="662"/>
      <c r="AB23" s="662"/>
      <c r="AC23" s="662"/>
      <c r="AD23" s="663" t="s">
        <v>236</v>
      </c>
      <c r="AE23" s="663"/>
      <c r="AF23" s="663"/>
      <c r="AG23" s="663"/>
      <c r="AH23" s="663"/>
      <c r="AI23" s="663"/>
      <c r="AJ23" s="663"/>
      <c r="AK23" s="663"/>
      <c r="AL23" s="664" t="s">
        <v>225</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236</v>
      </c>
      <c r="BH23" s="660"/>
      <c r="BI23" s="660"/>
      <c r="BJ23" s="660"/>
      <c r="BK23" s="660"/>
      <c r="BL23" s="660"/>
      <c r="BM23" s="660"/>
      <c r="BN23" s="661"/>
      <c r="BO23" s="662" t="s">
        <v>225</v>
      </c>
      <c r="BP23" s="662"/>
      <c r="BQ23" s="662"/>
      <c r="BR23" s="662"/>
      <c r="BS23" s="668" t="s">
        <v>225</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85202</v>
      </c>
      <c r="S24" s="660"/>
      <c r="T24" s="660"/>
      <c r="U24" s="660"/>
      <c r="V24" s="660"/>
      <c r="W24" s="660"/>
      <c r="X24" s="660"/>
      <c r="Y24" s="661"/>
      <c r="Z24" s="662">
        <v>2</v>
      </c>
      <c r="AA24" s="662"/>
      <c r="AB24" s="662"/>
      <c r="AC24" s="662"/>
      <c r="AD24" s="663" t="s">
        <v>236</v>
      </c>
      <c r="AE24" s="663"/>
      <c r="AF24" s="663"/>
      <c r="AG24" s="663"/>
      <c r="AH24" s="663"/>
      <c r="AI24" s="663"/>
      <c r="AJ24" s="663"/>
      <c r="AK24" s="663"/>
      <c r="AL24" s="664" t="s">
        <v>225</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236</v>
      </c>
      <c r="BH24" s="660"/>
      <c r="BI24" s="660"/>
      <c r="BJ24" s="660"/>
      <c r="BK24" s="660"/>
      <c r="BL24" s="660"/>
      <c r="BM24" s="660"/>
      <c r="BN24" s="661"/>
      <c r="BO24" s="662" t="s">
        <v>236</v>
      </c>
      <c r="BP24" s="662"/>
      <c r="BQ24" s="662"/>
      <c r="BR24" s="662"/>
      <c r="BS24" s="668" t="s">
        <v>236</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1565159</v>
      </c>
      <c r="CS24" s="649"/>
      <c r="CT24" s="649"/>
      <c r="CU24" s="649"/>
      <c r="CV24" s="649"/>
      <c r="CW24" s="649"/>
      <c r="CX24" s="649"/>
      <c r="CY24" s="650"/>
      <c r="CZ24" s="653">
        <v>39.9</v>
      </c>
      <c r="DA24" s="654"/>
      <c r="DB24" s="654"/>
      <c r="DC24" s="673"/>
      <c r="DD24" s="692">
        <v>1237771</v>
      </c>
      <c r="DE24" s="649"/>
      <c r="DF24" s="649"/>
      <c r="DG24" s="649"/>
      <c r="DH24" s="649"/>
      <c r="DI24" s="649"/>
      <c r="DJ24" s="649"/>
      <c r="DK24" s="650"/>
      <c r="DL24" s="692">
        <v>1212495</v>
      </c>
      <c r="DM24" s="649"/>
      <c r="DN24" s="649"/>
      <c r="DO24" s="649"/>
      <c r="DP24" s="649"/>
      <c r="DQ24" s="649"/>
      <c r="DR24" s="649"/>
      <c r="DS24" s="649"/>
      <c r="DT24" s="649"/>
      <c r="DU24" s="649"/>
      <c r="DV24" s="650"/>
      <c r="DW24" s="653">
        <v>47</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66427</v>
      </c>
      <c r="S25" s="660"/>
      <c r="T25" s="660"/>
      <c r="U25" s="660"/>
      <c r="V25" s="660"/>
      <c r="W25" s="660"/>
      <c r="X25" s="660"/>
      <c r="Y25" s="661"/>
      <c r="Z25" s="662">
        <v>1.5</v>
      </c>
      <c r="AA25" s="662"/>
      <c r="AB25" s="662"/>
      <c r="AC25" s="662"/>
      <c r="AD25" s="663">
        <v>1769</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225</v>
      </c>
      <c r="BH25" s="660"/>
      <c r="BI25" s="660"/>
      <c r="BJ25" s="660"/>
      <c r="BK25" s="660"/>
      <c r="BL25" s="660"/>
      <c r="BM25" s="660"/>
      <c r="BN25" s="661"/>
      <c r="BO25" s="662" t="s">
        <v>236</v>
      </c>
      <c r="BP25" s="662"/>
      <c r="BQ25" s="662"/>
      <c r="BR25" s="662"/>
      <c r="BS25" s="668" t="s">
        <v>225</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741488</v>
      </c>
      <c r="CS25" s="695"/>
      <c r="CT25" s="695"/>
      <c r="CU25" s="695"/>
      <c r="CV25" s="695"/>
      <c r="CW25" s="695"/>
      <c r="CX25" s="695"/>
      <c r="CY25" s="696"/>
      <c r="CZ25" s="664">
        <v>18.899999999999999</v>
      </c>
      <c r="DA25" s="693"/>
      <c r="DB25" s="693"/>
      <c r="DC25" s="697"/>
      <c r="DD25" s="668">
        <v>665606</v>
      </c>
      <c r="DE25" s="695"/>
      <c r="DF25" s="695"/>
      <c r="DG25" s="695"/>
      <c r="DH25" s="695"/>
      <c r="DI25" s="695"/>
      <c r="DJ25" s="695"/>
      <c r="DK25" s="696"/>
      <c r="DL25" s="668">
        <v>640330</v>
      </c>
      <c r="DM25" s="695"/>
      <c r="DN25" s="695"/>
      <c r="DO25" s="695"/>
      <c r="DP25" s="695"/>
      <c r="DQ25" s="695"/>
      <c r="DR25" s="695"/>
      <c r="DS25" s="695"/>
      <c r="DT25" s="695"/>
      <c r="DU25" s="695"/>
      <c r="DV25" s="696"/>
      <c r="DW25" s="664">
        <v>24.8</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24024</v>
      </c>
      <c r="S26" s="660"/>
      <c r="T26" s="660"/>
      <c r="U26" s="660"/>
      <c r="V26" s="660"/>
      <c r="W26" s="660"/>
      <c r="X26" s="660"/>
      <c r="Y26" s="661"/>
      <c r="Z26" s="662">
        <v>0.6</v>
      </c>
      <c r="AA26" s="662"/>
      <c r="AB26" s="662"/>
      <c r="AC26" s="662"/>
      <c r="AD26" s="663" t="s">
        <v>236</v>
      </c>
      <c r="AE26" s="663"/>
      <c r="AF26" s="663"/>
      <c r="AG26" s="663"/>
      <c r="AH26" s="663"/>
      <c r="AI26" s="663"/>
      <c r="AJ26" s="663"/>
      <c r="AK26" s="663"/>
      <c r="AL26" s="664" t="s">
        <v>225</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236</v>
      </c>
      <c r="BH26" s="660"/>
      <c r="BI26" s="660"/>
      <c r="BJ26" s="660"/>
      <c r="BK26" s="660"/>
      <c r="BL26" s="660"/>
      <c r="BM26" s="660"/>
      <c r="BN26" s="661"/>
      <c r="BO26" s="662" t="s">
        <v>225</v>
      </c>
      <c r="BP26" s="662"/>
      <c r="BQ26" s="662"/>
      <c r="BR26" s="662"/>
      <c r="BS26" s="668" t="s">
        <v>225</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466879</v>
      </c>
      <c r="CS26" s="660"/>
      <c r="CT26" s="660"/>
      <c r="CU26" s="660"/>
      <c r="CV26" s="660"/>
      <c r="CW26" s="660"/>
      <c r="CX26" s="660"/>
      <c r="CY26" s="661"/>
      <c r="CZ26" s="664">
        <v>11.9</v>
      </c>
      <c r="DA26" s="693"/>
      <c r="DB26" s="693"/>
      <c r="DC26" s="697"/>
      <c r="DD26" s="668">
        <v>399343</v>
      </c>
      <c r="DE26" s="660"/>
      <c r="DF26" s="660"/>
      <c r="DG26" s="660"/>
      <c r="DH26" s="660"/>
      <c r="DI26" s="660"/>
      <c r="DJ26" s="660"/>
      <c r="DK26" s="661"/>
      <c r="DL26" s="668" t="s">
        <v>236</v>
      </c>
      <c r="DM26" s="660"/>
      <c r="DN26" s="660"/>
      <c r="DO26" s="660"/>
      <c r="DP26" s="660"/>
      <c r="DQ26" s="660"/>
      <c r="DR26" s="660"/>
      <c r="DS26" s="660"/>
      <c r="DT26" s="660"/>
      <c r="DU26" s="660"/>
      <c r="DV26" s="661"/>
      <c r="DW26" s="664" t="s">
        <v>225</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213586</v>
      </c>
      <c r="S27" s="660"/>
      <c r="T27" s="660"/>
      <c r="U27" s="660"/>
      <c r="V27" s="660"/>
      <c r="W27" s="660"/>
      <c r="X27" s="660"/>
      <c r="Y27" s="661"/>
      <c r="Z27" s="662">
        <v>5</v>
      </c>
      <c r="AA27" s="662"/>
      <c r="AB27" s="662"/>
      <c r="AC27" s="662"/>
      <c r="AD27" s="663" t="s">
        <v>236</v>
      </c>
      <c r="AE27" s="663"/>
      <c r="AF27" s="663"/>
      <c r="AG27" s="663"/>
      <c r="AH27" s="663"/>
      <c r="AI27" s="663"/>
      <c r="AJ27" s="663"/>
      <c r="AK27" s="663"/>
      <c r="AL27" s="664" t="s">
        <v>236</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498505</v>
      </c>
      <c r="BH27" s="660"/>
      <c r="BI27" s="660"/>
      <c r="BJ27" s="660"/>
      <c r="BK27" s="660"/>
      <c r="BL27" s="660"/>
      <c r="BM27" s="660"/>
      <c r="BN27" s="661"/>
      <c r="BO27" s="662">
        <v>100</v>
      </c>
      <c r="BP27" s="662"/>
      <c r="BQ27" s="662"/>
      <c r="BR27" s="662"/>
      <c r="BS27" s="668">
        <v>1502</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331025</v>
      </c>
      <c r="CS27" s="695"/>
      <c r="CT27" s="695"/>
      <c r="CU27" s="695"/>
      <c r="CV27" s="695"/>
      <c r="CW27" s="695"/>
      <c r="CX27" s="695"/>
      <c r="CY27" s="696"/>
      <c r="CZ27" s="664">
        <v>8.4</v>
      </c>
      <c r="DA27" s="693"/>
      <c r="DB27" s="693"/>
      <c r="DC27" s="697"/>
      <c r="DD27" s="668">
        <v>106926</v>
      </c>
      <c r="DE27" s="695"/>
      <c r="DF27" s="695"/>
      <c r="DG27" s="695"/>
      <c r="DH27" s="695"/>
      <c r="DI27" s="695"/>
      <c r="DJ27" s="695"/>
      <c r="DK27" s="696"/>
      <c r="DL27" s="668">
        <v>106926</v>
      </c>
      <c r="DM27" s="695"/>
      <c r="DN27" s="695"/>
      <c r="DO27" s="695"/>
      <c r="DP27" s="695"/>
      <c r="DQ27" s="695"/>
      <c r="DR27" s="695"/>
      <c r="DS27" s="695"/>
      <c r="DT27" s="695"/>
      <c r="DU27" s="695"/>
      <c r="DV27" s="696"/>
      <c r="DW27" s="664">
        <v>4.0999999999999996</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225</v>
      </c>
      <c r="S28" s="660"/>
      <c r="T28" s="660"/>
      <c r="U28" s="660"/>
      <c r="V28" s="660"/>
      <c r="W28" s="660"/>
      <c r="X28" s="660"/>
      <c r="Y28" s="661"/>
      <c r="Z28" s="662" t="s">
        <v>236</v>
      </c>
      <c r="AA28" s="662"/>
      <c r="AB28" s="662"/>
      <c r="AC28" s="662"/>
      <c r="AD28" s="663" t="s">
        <v>225</v>
      </c>
      <c r="AE28" s="663"/>
      <c r="AF28" s="663"/>
      <c r="AG28" s="663"/>
      <c r="AH28" s="663"/>
      <c r="AI28" s="663"/>
      <c r="AJ28" s="663"/>
      <c r="AK28" s="663"/>
      <c r="AL28" s="664" t="s">
        <v>225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492646</v>
      </c>
      <c r="CS28" s="660"/>
      <c r="CT28" s="660"/>
      <c r="CU28" s="660"/>
      <c r="CV28" s="660"/>
      <c r="CW28" s="660"/>
      <c r="CX28" s="660"/>
      <c r="CY28" s="661"/>
      <c r="CZ28" s="664">
        <v>12.6</v>
      </c>
      <c r="DA28" s="693"/>
      <c r="DB28" s="693"/>
      <c r="DC28" s="697"/>
      <c r="DD28" s="668">
        <v>465239</v>
      </c>
      <c r="DE28" s="660"/>
      <c r="DF28" s="660"/>
      <c r="DG28" s="660"/>
      <c r="DH28" s="660"/>
      <c r="DI28" s="660"/>
      <c r="DJ28" s="660"/>
      <c r="DK28" s="661"/>
      <c r="DL28" s="668">
        <v>465239</v>
      </c>
      <c r="DM28" s="660"/>
      <c r="DN28" s="660"/>
      <c r="DO28" s="660"/>
      <c r="DP28" s="660"/>
      <c r="DQ28" s="660"/>
      <c r="DR28" s="660"/>
      <c r="DS28" s="660"/>
      <c r="DT28" s="660"/>
      <c r="DU28" s="660"/>
      <c r="DV28" s="661"/>
      <c r="DW28" s="664">
        <v>18</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200175</v>
      </c>
      <c r="S29" s="660"/>
      <c r="T29" s="660"/>
      <c r="U29" s="660"/>
      <c r="V29" s="660"/>
      <c r="W29" s="660"/>
      <c r="X29" s="660"/>
      <c r="Y29" s="661"/>
      <c r="Z29" s="662">
        <v>4.5999999999999996</v>
      </c>
      <c r="AA29" s="662"/>
      <c r="AB29" s="662"/>
      <c r="AC29" s="662"/>
      <c r="AD29" s="663" t="s">
        <v>236</v>
      </c>
      <c r="AE29" s="663"/>
      <c r="AF29" s="663"/>
      <c r="AG29" s="663"/>
      <c r="AH29" s="663"/>
      <c r="AI29" s="663"/>
      <c r="AJ29" s="663"/>
      <c r="AK29" s="663"/>
      <c r="AL29" s="664" t="s">
        <v>236</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62</v>
      </c>
      <c r="CG29" s="675"/>
      <c r="CH29" s="675"/>
      <c r="CI29" s="675"/>
      <c r="CJ29" s="675"/>
      <c r="CK29" s="675"/>
      <c r="CL29" s="675"/>
      <c r="CM29" s="675"/>
      <c r="CN29" s="675"/>
      <c r="CO29" s="675"/>
      <c r="CP29" s="675"/>
      <c r="CQ29" s="676"/>
      <c r="CR29" s="659">
        <v>492591</v>
      </c>
      <c r="CS29" s="695"/>
      <c r="CT29" s="695"/>
      <c r="CU29" s="695"/>
      <c r="CV29" s="695"/>
      <c r="CW29" s="695"/>
      <c r="CX29" s="695"/>
      <c r="CY29" s="696"/>
      <c r="CZ29" s="664">
        <v>12.6</v>
      </c>
      <c r="DA29" s="693"/>
      <c r="DB29" s="693"/>
      <c r="DC29" s="697"/>
      <c r="DD29" s="668">
        <v>465184</v>
      </c>
      <c r="DE29" s="695"/>
      <c r="DF29" s="695"/>
      <c r="DG29" s="695"/>
      <c r="DH29" s="695"/>
      <c r="DI29" s="695"/>
      <c r="DJ29" s="695"/>
      <c r="DK29" s="696"/>
      <c r="DL29" s="668">
        <v>465184</v>
      </c>
      <c r="DM29" s="695"/>
      <c r="DN29" s="695"/>
      <c r="DO29" s="695"/>
      <c r="DP29" s="695"/>
      <c r="DQ29" s="695"/>
      <c r="DR29" s="695"/>
      <c r="DS29" s="695"/>
      <c r="DT29" s="695"/>
      <c r="DU29" s="695"/>
      <c r="DV29" s="696"/>
      <c r="DW29" s="664">
        <v>18</v>
      </c>
      <c r="DX29" s="693"/>
      <c r="DY29" s="693"/>
      <c r="DZ29" s="693"/>
      <c r="EA29" s="693"/>
      <c r="EB29" s="693"/>
      <c r="EC29" s="694"/>
    </row>
    <row r="30" spans="2:133" ht="11.25" customHeight="1" x14ac:dyDescent="0.15">
      <c r="B30" s="656" t="s">
        <v>299</v>
      </c>
      <c r="C30" s="657"/>
      <c r="D30" s="657"/>
      <c r="E30" s="657"/>
      <c r="F30" s="657"/>
      <c r="G30" s="657"/>
      <c r="H30" s="657"/>
      <c r="I30" s="657"/>
      <c r="J30" s="657"/>
      <c r="K30" s="657"/>
      <c r="L30" s="657"/>
      <c r="M30" s="657"/>
      <c r="N30" s="657"/>
      <c r="O30" s="657"/>
      <c r="P30" s="657"/>
      <c r="Q30" s="658"/>
      <c r="R30" s="659">
        <v>3678</v>
      </c>
      <c r="S30" s="660"/>
      <c r="T30" s="660"/>
      <c r="U30" s="660"/>
      <c r="V30" s="660"/>
      <c r="W30" s="660"/>
      <c r="X30" s="660"/>
      <c r="Y30" s="661"/>
      <c r="Z30" s="662">
        <v>0.1</v>
      </c>
      <c r="AA30" s="662"/>
      <c r="AB30" s="662"/>
      <c r="AC30" s="662"/>
      <c r="AD30" s="663">
        <v>2688</v>
      </c>
      <c r="AE30" s="663"/>
      <c r="AF30" s="663"/>
      <c r="AG30" s="663"/>
      <c r="AH30" s="663"/>
      <c r="AI30" s="663"/>
      <c r="AJ30" s="663"/>
      <c r="AK30" s="663"/>
      <c r="AL30" s="664">
        <v>0.1</v>
      </c>
      <c r="AM30" s="665"/>
      <c r="AN30" s="665"/>
      <c r="AO30" s="666"/>
      <c r="AP30" s="707" t="s">
        <v>300</v>
      </c>
      <c r="AQ30" s="708"/>
      <c r="AR30" s="708"/>
      <c r="AS30" s="708"/>
      <c r="AT30" s="713" t="s">
        <v>301</v>
      </c>
      <c r="AU30" s="210"/>
      <c r="AV30" s="210"/>
      <c r="AW30" s="210"/>
      <c r="AX30" s="645" t="s">
        <v>179</v>
      </c>
      <c r="AY30" s="646"/>
      <c r="AZ30" s="646"/>
      <c r="BA30" s="646"/>
      <c r="BB30" s="646"/>
      <c r="BC30" s="646"/>
      <c r="BD30" s="646"/>
      <c r="BE30" s="646"/>
      <c r="BF30" s="647"/>
      <c r="BG30" s="719">
        <v>99.3</v>
      </c>
      <c r="BH30" s="720"/>
      <c r="BI30" s="720"/>
      <c r="BJ30" s="720"/>
      <c r="BK30" s="720"/>
      <c r="BL30" s="720"/>
      <c r="BM30" s="654">
        <v>96.5</v>
      </c>
      <c r="BN30" s="720"/>
      <c r="BO30" s="720"/>
      <c r="BP30" s="720"/>
      <c r="BQ30" s="721"/>
      <c r="BR30" s="719">
        <v>99.6</v>
      </c>
      <c r="BS30" s="720"/>
      <c r="BT30" s="720"/>
      <c r="BU30" s="720"/>
      <c r="BV30" s="720"/>
      <c r="BW30" s="720"/>
      <c r="BX30" s="654">
        <v>96.1</v>
      </c>
      <c r="BY30" s="720"/>
      <c r="BZ30" s="720"/>
      <c r="CA30" s="720"/>
      <c r="CB30" s="721"/>
      <c r="CD30" s="724"/>
      <c r="CE30" s="725"/>
      <c r="CF30" s="674" t="s">
        <v>302</v>
      </c>
      <c r="CG30" s="675"/>
      <c r="CH30" s="675"/>
      <c r="CI30" s="675"/>
      <c r="CJ30" s="675"/>
      <c r="CK30" s="675"/>
      <c r="CL30" s="675"/>
      <c r="CM30" s="675"/>
      <c r="CN30" s="675"/>
      <c r="CO30" s="675"/>
      <c r="CP30" s="675"/>
      <c r="CQ30" s="676"/>
      <c r="CR30" s="659">
        <v>460709</v>
      </c>
      <c r="CS30" s="660"/>
      <c r="CT30" s="660"/>
      <c r="CU30" s="660"/>
      <c r="CV30" s="660"/>
      <c r="CW30" s="660"/>
      <c r="CX30" s="660"/>
      <c r="CY30" s="661"/>
      <c r="CZ30" s="664">
        <v>11.7</v>
      </c>
      <c r="DA30" s="693"/>
      <c r="DB30" s="693"/>
      <c r="DC30" s="697"/>
      <c r="DD30" s="668">
        <v>449882</v>
      </c>
      <c r="DE30" s="660"/>
      <c r="DF30" s="660"/>
      <c r="DG30" s="660"/>
      <c r="DH30" s="660"/>
      <c r="DI30" s="660"/>
      <c r="DJ30" s="660"/>
      <c r="DK30" s="661"/>
      <c r="DL30" s="668">
        <v>449882</v>
      </c>
      <c r="DM30" s="660"/>
      <c r="DN30" s="660"/>
      <c r="DO30" s="660"/>
      <c r="DP30" s="660"/>
      <c r="DQ30" s="660"/>
      <c r="DR30" s="660"/>
      <c r="DS30" s="660"/>
      <c r="DT30" s="660"/>
      <c r="DU30" s="660"/>
      <c r="DV30" s="661"/>
      <c r="DW30" s="664">
        <v>17.399999999999999</v>
      </c>
      <c r="DX30" s="693"/>
      <c r="DY30" s="693"/>
      <c r="DZ30" s="693"/>
      <c r="EA30" s="693"/>
      <c r="EB30" s="693"/>
      <c r="EC30" s="694"/>
    </row>
    <row r="31" spans="2:133" ht="11.25" customHeight="1" x14ac:dyDescent="0.15">
      <c r="B31" s="656" t="s">
        <v>303</v>
      </c>
      <c r="C31" s="657"/>
      <c r="D31" s="657"/>
      <c r="E31" s="657"/>
      <c r="F31" s="657"/>
      <c r="G31" s="657"/>
      <c r="H31" s="657"/>
      <c r="I31" s="657"/>
      <c r="J31" s="657"/>
      <c r="K31" s="657"/>
      <c r="L31" s="657"/>
      <c r="M31" s="657"/>
      <c r="N31" s="657"/>
      <c r="O31" s="657"/>
      <c r="P31" s="657"/>
      <c r="Q31" s="658"/>
      <c r="R31" s="659">
        <v>11431</v>
      </c>
      <c r="S31" s="660"/>
      <c r="T31" s="660"/>
      <c r="U31" s="660"/>
      <c r="V31" s="660"/>
      <c r="W31" s="660"/>
      <c r="X31" s="660"/>
      <c r="Y31" s="661"/>
      <c r="Z31" s="662">
        <v>0.3</v>
      </c>
      <c r="AA31" s="662"/>
      <c r="AB31" s="662"/>
      <c r="AC31" s="662"/>
      <c r="AD31" s="663" t="s">
        <v>225</v>
      </c>
      <c r="AE31" s="663"/>
      <c r="AF31" s="663"/>
      <c r="AG31" s="663"/>
      <c r="AH31" s="663"/>
      <c r="AI31" s="663"/>
      <c r="AJ31" s="663"/>
      <c r="AK31" s="663"/>
      <c r="AL31" s="664" t="s">
        <v>236</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99.6</v>
      </c>
      <c r="BH31" s="695"/>
      <c r="BI31" s="695"/>
      <c r="BJ31" s="695"/>
      <c r="BK31" s="695"/>
      <c r="BL31" s="695"/>
      <c r="BM31" s="665">
        <v>98.5</v>
      </c>
      <c r="BN31" s="717"/>
      <c r="BO31" s="717"/>
      <c r="BP31" s="717"/>
      <c r="BQ31" s="718"/>
      <c r="BR31" s="716">
        <v>99.7</v>
      </c>
      <c r="BS31" s="695"/>
      <c r="BT31" s="695"/>
      <c r="BU31" s="695"/>
      <c r="BV31" s="695"/>
      <c r="BW31" s="695"/>
      <c r="BX31" s="665">
        <v>98.5</v>
      </c>
      <c r="BY31" s="717"/>
      <c r="BZ31" s="717"/>
      <c r="CA31" s="717"/>
      <c r="CB31" s="718"/>
      <c r="CD31" s="724"/>
      <c r="CE31" s="725"/>
      <c r="CF31" s="674" t="s">
        <v>306</v>
      </c>
      <c r="CG31" s="675"/>
      <c r="CH31" s="675"/>
      <c r="CI31" s="675"/>
      <c r="CJ31" s="675"/>
      <c r="CK31" s="675"/>
      <c r="CL31" s="675"/>
      <c r="CM31" s="675"/>
      <c r="CN31" s="675"/>
      <c r="CO31" s="675"/>
      <c r="CP31" s="675"/>
      <c r="CQ31" s="676"/>
      <c r="CR31" s="659">
        <v>31882</v>
      </c>
      <c r="CS31" s="695"/>
      <c r="CT31" s="695"/>
      <c r="CU31" s="695"/>
      <c r="CV31" s="695"/>
      <c r="CW31" s="695"/>
      <c r="CX31" s="695"/>
      <c r="CY31" s="696"/>
      <c r="CZ31" s="664">
        <v>0.8</v>
      </c>
      <c r="DA31" s="693"/>
      <c r="DB31" s="693"/>
      <c r="DC31" s="697"/>
      <c r="DD31" s="668">
        <v>15302</v>
      </c>
      <c r="DE31" s="695"/>
      <c r="DF31" s="695"/>
      <c r="DG31" s="695"/>
      <c r="DH31" s="695"/>
      <c r="DI31" s="695"/>
      <c r="DJ31" s="695"/>
      <c r="DK31" s="696"/>
      <c r="DL31" s="668">
        <v>15302</v>
      </c>
      <c r="DM31" s="695"/>
      <c r="DN31" s="695"/>
      <c r="DO31" s="695"/>
      <c r="DP31" s="695"/>
      <c r="DQ31" s="695"/>
      <c r="DR31" s="695"/>
      <c r="DS31" s="695"/>
      <c r="DT31" s="695"/>
      <c r="DU31" s="695"/>
      <c r="DV31" s="696"/>
      <c r="DW31" s="664">
        <v>0.6</v>
      </c>
      <c r="DX31" s="693"/>
      <c r="DY31" s="693"/>
      <c r="DZ31" s="693"/>
      <c r="EA31" s="693"/>
      <c r="EB31" s="693"/>
      <c r="EC31" s="694"/>
    </row>
    <row r="32" spans="2:133" ht="11.25" customHeight="1" x14ac:dyDescent="0.15">
      <c r="B32" s="656" t="s">
        <v>307</v>
      </c>
      <c r="C32" s="657"/>
      <c r="D32" s="657"/>
      <c r="E32" s="657"/>
      <c r="F32" s="657"/>
      <c r="G32" s="657"/>
      <c r="H32" s="657"/>
      <c r="I32" s="657"/>
      <c r="J32" s="657"/>
      <c r="K32" s="657"/>
      <c r="L32" s="657"/>
      <c r="M32" s="657"/>
      <c r="N32" s="657"/>
      <c r="O32" s="657"/>
      <c r="P32" s="657"/>
      <c r="Q32" s="658"/>
      <c r="R32" s="659">
        <v>374000</v>
      </c>
      <c r="S32" s="660"/>
      <c r="T32" s="660"/>
      <c r="U32" s="660"/>
      <c r="V32" s="660"/>
      <c r="W32" s="660"/>
      <c r="X32" s="660"/>
      <c r="Y32" s="661"/>
      <c r="Z32" s="662">
        <v>8.6999999999999993</v>
      </c>
      <c r="AA32" s="662"/>
      <c r="AB32" s="662"/>
      <c r="AC32" s="662"/>
      <c r="AD32" s="663" t="s">
        <v>236</v>
      </c>
      <c r="AE32" s="663"/>
      <c r="AF32" s="663"/>
      <c r="AG32" s="663"/>
      <c r="AH32" s="663"/>
      <c r="AI32" s="663"/>
      <c r="AJ32" s="663"/>
      <c r="AK32" s="663"/>
      <c r="AL32" s="664" t="s">
        <v>236</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v>
      </c>
      <c r="BH32" s="729"/>
      <c r="BI32" s="729"/>
      <c r="BJ32" s="729"/>
      <c r="BK32" s="729"/>
      <c r="BL32" s="729"/>
      <c r="BM32" s="730">
        <v>94.1</v>
      </c>
      <c r="BN32" s="729"/>
      <c r="BO32" s="729"/>
      <c r="BP32" s="729"/>
      <c r="BQ32" s="731"/>
      <c r="BR32" s="728">
        <v>99.4</v>
      </c>
      <c r="BS32" s="729"/>
      <c r="BT32" s="729"/>
      <c r="BU32" s="729"/>
      <c r="BV32" s="729"/>
      <c r="BW32" s="729"/>
      <c r="BX32" s="730">
        <v>93.4</v>
      </c>
      <c r="BY32" s="729"/>
      <c r="BZ32" s="729"/>
      <c r="CA32" s="729"/>
      <c r="CB32" s="731"/>
      <c r="CD32" s="726"/>
      <c r="CE32" s="727"/>
      <c r="CF32" s="674" t="s">
        <v>309</v>
      </c>
      <c r="CG32" s="675"/>
      <c r="CH32" s="675"/>
      <c r="CI32" s="675"/>
      <c r="CJ32" s="675"/>
      <c r="CK32" s="675"/>
      <c r="CL32" s="675"/>
      <c r="CM32" s="675"/>
      <c r="CN32" s="675"/>
      <c r="CO32" s="675"/>
      <c r="CP32" s="675"/>
      <c r="CQ32" s="676"/>
      <c r="CR32" s="659">
        <v>55</v>
      </c>
      <c r="CS32" s="660"/>
      <c r="CT32" s="660"/>
      <c r="CU32" s="660"/>
      <c r="CV32" s="660"/>
      <c r="CW32" s="660"/>
      <c r="CX32" s="660"/>
      <c r="CY32" s="661"/>
      <c r="CZ32" s="664">
        <v>0</v>
      </c>
      <c r="DA32" s="693"/>
      <c r="DB32" s="693"/>
      <c r="DC32" s="697"/>
      <c r="DD32" s="668">
        <v>55</v>
      </c>
      <c r="DE32" s="660"/>
      <c r="DF32" s="660"/>
      <c r="DG32" s="660"/>
      <c r="DH32" s="660"/>
      <c r="DI32" s="660"/>
      <c r="DJ32" s="660"/>
      <c r="DK32" s="661"/>
      <c r="DL32" s="668">
        <v>55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310</v>
      </c>
      <c r="C33" s="657"/>
      <c r="D33" s="657"/>
      <c r="E33" s="657"/>
      <c r="F33" s="657"/>
      <c r="G33" s="657"/>
      <c r="H33" s="657"/>
      <c r="I33" s="657"/>
      <c r="J33" s="657"/>
      <c r="K33" s="657"/>
      <c r="L33" s="657"/>
      <c r="M33" s="657"/>
      <c r="N33" s="657"/>
      <c r="O33" s="657"/>
      <c r="P33" s="657"/>
      <c r="Q33" s="658"/>
      <c r="R33" s="659">
        <v>235800</v>
      </c>
      <c r="S33" s="660"/>
      <c r="T33" s="660"/>
      <c r="U33" s="660"/>
      <c r="V33" s="660"/>
      <c r="W33" s="660"/>
      <c r="X33" s="660"/>
      <c r="Y33" s="661"/>
      <c r="Z33" s="662">
        <v>5.5</v>
      </c>
      <c r="AA33" s="662"/>
      <c r="AB33" s="662"/>
      <c r="AC33" s="662"/>
      <c r="AD33" s="663" t="s">
        <v>225</v>
      </c>
      <c r="AE33" s="663"/>
      <c r="AF33" s="663"/>
      <c r="AG33" s="663"/>
      <c r="AH33" s="663"/>
      <c r="AI33" s="663"/>
      <c r="AJ33" s="663"/>
      <c r="AK33" s="663"/>
      <c r="AL33" s="664" t="s">
        <v>236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2072212</v>
      </c>
      <c r="CS33" s="695"/>
      <c r="CT33" s="695"/>
      <c r="CU33" s="695"/>
      <c r="CV33" s="695"/>
      <c r="CW33" s="695"/>
      <c r="CX33" s="695"/>
      <c r="CY33" s="696"/>
      <c r="CZ33" s="664">
        <v>52.8</v>
      </c>
      <c r="DA33" s="693"/>
      <c r="DB33" s="693"/>
      <c r="DC33" s="697"/>
      <c r="DD33" s="668">
        <v>1738455</v>
      </c>
      <c r="DE33" s="695"/>
      <c r="DF33" s="695"/>
      <c r="DG33" s="695"/>
      <c r="DH33" s="695"/>
      <c r="DI33" s="695"/>
      <c r="DJ33" s="695"/>
      <c r="DK33" s="696"/>
      <c r="DL33" s="668">
        <v>1267734</v>
      </c>
      <c r="DM33" s="695"/>
      <c r="DN33" s="695"/>
      <c r="DO33" s="695"/>
      <c r="DP33" s="695"/>
      <c r="DQ33" s="695"/>
      <c r="DR33" s="695"/>
      <c r="DS33" s="695"/>
      <c r="DT33" s="695"/>
      <c r="DU33" s="695"/>
      <c r="DV33" s="696"/>
      <c r="DW33" s="664">
        <v>49.2</v>
      </c>
      <c r="DX33" s="693"/>
      <c r="DY33" s="693"/>
      <c r="DZ33" s="693"/>
      <c r="EA33" s="693"/>
      <c r="EB33" s="693"/>
      <c r="EC33" s="694"/>
    </row>
    <row r="34" spans="2:133" ht="11.25" customHeight="1" x14ac:dyDescent="0.15">
      <c r="B34" s="656" t="s">
        <v>312</v>
      </c>
      <c r="C34" s="657"/>
      <c r="D34" s="657"/>
      <c r="E34" s="657"/>
      <c r="F34" s="657"/>
      <c r="G34" s="657"/>
      <c r="H34" s="657"/>
      <c r="I34" s="657"/>
      <c r="J34" s="657"/>
      <c r="K34" s="657"/>
      <c r="L34" s="657"/>
      <c r="M34" s="657"/>
      <c r="N34" s="657"/>
      <c r="O34" s="657"/>
      <c r="P34" s="657"/>
      <c r="Q34" s="658"/>
      <c r="R34" s="659">
        <v>55825</v>
      </c>
      <c r="S34" s="660"/>
      <c r="T34" s="660"/>
      <c r="U34" s="660"/>
      <c r="V34" s="660"/>
      <c r="W34" s="660"/>
      <c r="X34" s="660"/>
      <c r="Y34" s="661"/>
      <c r="Z34" s="662">
        <v>1.3</v>
      </c>
      <c r="AA34" s="662"/>
      <c r="AB34" s="662"/>
      <c r="AC34" s="662"/>
      <c r="AD34" s="663">
        <v>5322</v>
      </c>
      <c r="AE34" s="663"/>
      <c r="AF34" s="663"/>
      <c r="AG34" s="663"/>
      <c r="AH34" s="663"/>
      <c r="AI34" s="663"/>
      <c r="AJ34" s="663"/>
      <c r="AK34" s="663"/>
      <c r="AL34" s="664">
        <v>0.2</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604267</v>
      </c>
      <c r="CS34" s="660"/>
      <c r="CT34" s="660"/>
      <c r="CU34" s="660"/>
      <c r="CV34" s="660"/>
      <c r="CW34" s="660"/>
      <c r="CX34" s="660"/>
      <c r="CY34" s="661"/>
      <c r="CZ34" s="664">
        <v>15.4</v>
      </c>
      <c r="DA34" s="693"/>
      <c r="DB34" s="693"/>
      <c r="DC34" s="697"/>
      <c r="DD34" s="668">
        <v>457097</v>
      </c>
      <c r="DE34" s="660"/>
      <c r="DF34" s="660"/>
      <c r="DG34" s="660"/>
      <c r="DH34" s="660"/>
      <c r="DI34" s="660"/>
      <c r="DJ34" s="660"/>
      <c r="DK34" s="661"/>
      <c r="DL34" s="668">
        <v>336873</v>
      </c>
      <c r="DM34" s="660"/>
      <c r="DN34" s="660"/>
      <c r="DO34" s="660"/>
      <c r="DP34" s="660"/>
      <c r="DQ34" s="660"/>
      <c r="DR34" s="660"/>
      <c r="DS34" s="660"/>
      <c r="DT34" s="660"/>
      <c r="DU34" s="660"/>
      <c r="DV34" s="661"/>
      <c r="DW34" s="664">
        <v>13.1</v>
      </c>
      <c r="DX34" s="693"/>
      <c r="DY34" s="693"/>
      <c r="DZ34" s="693"/>
      <c r="EA34" s="693"/>
      <c r="EB34" s="693"/>
      <c r="EC34" s="694"/>
    </row>
    <row r="35" spans="2:133" ht="11.25" customHeight="1" x14ac:dyDescent="0.15">
      <c r="B35" s="656" t="s">
        <v>316</v>
      </c>
      <c r="C35" s="657"/>
      <c r="D35" s="657"/>
      <c r="E35" s="657"/>
      <c r="F35" s="657"/>
      <c r="G35" s="657"/>
      <c r="H35" s="657"/>
      <c r="I35" s="657"/>
      <c r="J35" s="657"/>
      <c r="K35" s="657"/>
      <c r="L35" s="657"/>
      <c r="M35" s="657"/>
      <c r="N35" s="657"/>
      <c r="O35" s="657"/>
      <c r="P35" s="657"/>
      <c r="Q35" s="658"/>
      <c r="R35" s="659">
        <v>326900</v>
      </c>
      <c r="S35" s="660"/>
      <c r="T35" s="660"/>
      <c r="U35" s="660"/>
      <c r="V35" s="660"/>
      <c r="W35" s="660"/>
      <c r="X35" s="660"/>
      <c r="Y35" s="661"/>
      <c r="Z35" s="662">
        <v>7.6</v>
      </c>
      <c r="AA35" s="662"/>
      <c r="AB35" s="662"/>
      <c r="AC35" s="662"/>
      <c r="AD35" s="663" t="s">
        <v>236</v>
      </c>
      <c r="AE35" s="663"/>
      <c r="AF35" s="663"/>
      <c r="AG35" s="663"/>
      <c r="AH35" s="663"/>
      <c r="AI35" s="663"/>
      <c r="AJ35" s="663"/>
      <c r="AK35" s="663"/>
      <c r="AL35" s="664" t="s">
        <v>225</v>
      </c>
      <c r="AM35" s="665"/>
      <c r="AN35" s="665"/>
      <c r="AO35" s="666"/>
      <c r="AP35" s="214"/>
      <c r="AQ35" s="732" t="s">
        <v>317</v>
      </c>
      <c r="AR35" s="733"/>
      <c r="AS35" s="733"/>
      <c r="AT35" s="733"/>
      <c r="AU35" s="733"/>
      <c r="AV35" s="733"/>
      <c r="AW35" s="733"/>
      <c r="AX35" s="733"/>
      <c r="AY35" s="734"/>
      <c r="AZ35" s="648">
        <v>719952</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70104</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60839</v>
      </c>
      <c r="CS35" s="695"/>
      <c r="CT35" s="695"/>
      <c r="CU35" s="695"/>
      <c r="CV35" s="695"/>
      <c r="CW35" s="695"/>
      <c r="CX35" s="695"/>
      <c r="CY35" s="696"/>
      <c r="CZ35" s="664">
        <v>1.6</v>
      </c>
      <c r="DA35" s="693"/>
      <c r="DB35" s="693"/>
      <c r="DC35" s="697"/>
      <c r="DD35" s="668">
        <v>36570</v>
      </c>
      <c r="DE35" s="695"/>
      <c r="DF35" s="695"/>
      <c r="DG35" s="695"/>
      <c r="DH35" s="695"/>
      <c r="DI35" s="695"/>
      <c r="DJ35" s="695"/>
      <c r="DK35" s="696"/>
      <c r="DL35" s="668">
        <v>36440</v>
      </c>
      <c r="DM35" s="695"/>
      <c r="DN35" s="695"/>
      <c r="DO35" s="695"/>
      <c r="DP35" s="695"/>
      <c r="DQ35" s="695"/>
      <c r="DR35" s="695"/>
      <c r="DS35" s="695"/>
      <c r="DT35" s="695"/>
      <c r="DU35" s="695"/>
      <c r="DV35" s="696"/>
      <c r="DW35" s="664">
        <v>1.4</v>
      </c>
      <c r="DX35" s="693"/>
      <c r="DY35" s="693"/>
      <c r="DZ35" s="693"/>
      <c r="EA35" s="693"/>
      <c r="EB35" s="693"/>
      <c r="EC35" s="694"/>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236</v>
      </c>
      <c r="S36" s="660"/>
      <c r="T36" s="660"/>
      <c r="U36" s="660"/>
      <c r="V36" s="660"/>
      <c r="W36" s="660"/>
      <c r="X36" s="660"/>
      <c r="Y36" s="661"/>
      <c r="Z36" s="662" t="s">
        <v>236</v>
      </c>
      <c r="AA36" s="662"/>
      <c r="AB36" s="662"/>
      <c r="AC36" s="662"/>
      <c r="AD36" s="663" t="s">
        <v>225</v>
      </c>
      <c r="AE36" s="663"/>
      <c r="AF36" s="663"/>
      <c r="AG36" s="663"/>
      <c r="AH36" s="663"/>
      <c r="AI36" s="663"/>
      <c r="AJ36" s="663"/>
      <c r="AK36" s="663"/>
      <c r="AL36" s="664" t="s">
        <v>236</v>
      </c>
      <c r="AM36" s="665"/>
      <c r="AN36" s="665"/>
      <c r="AO36" s="666"/>
      <c r="AQ36" s="736" t="s">
        <v>321</v>
      </c>
      <c r="AR36" s="737"/>
      <c r="AS36" s="737"/>
      <c r="AT36" s="737"/>
      <c r="AU36" s="737"/>
      <c r="AV36" s="737"/>
      <c r="AW36" s="737"/>
      <c r="AX36" s="737"/>
      <c r="AY36" s="738"/>
      <c r="AZ36" s="659">
        <v>144980</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56889</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679030</v>
      </c>
      <c r="CS36" s="660"/>
      <c r="CT36" s="660"/>
      <c r="CU36" s="660"/>
      <c r="CV36" s="660"/>
      <c r="CW36" s="660"/>
      <c r="CX36" s="660"/>
      <c r="CY36" s="661"/>
      <c r="CZ36" s="664">
        <v>17.3</v>
      </c>
      <c r="DA36" s="693"/>
      <c r="DB36" s="693"/>
      <c r="DC36" s="697"/>
      <c r="DD36" s="668">
        <v>580500</v>
      </c>
      <c r="DE36" s="660"/>
      <c r="DF36" s="660"/>
      <c r="DG36" s="660"/>
      <c r="DH36" s="660"/>
      <c r="DI36" s="660"/>
      <c r="DJ36" s="660"/>
      <c r="DK36" s="661"/>
      <c r="DL36" s="668">
        <v>470970</v>
      </c>
      <c r="DM36" s="660"/>
      <c r="DN36" s="660"/>
      <c r="DO36" s="660"/>
      <c r="DP36" s="660"/>
      <c r="DQ36" s="660"/>
      <c r="DR36" s="660"/>
      <c r="DS36" s="660"/>
      <c r="DT36" s="660"/>
      <c r="DU36" s="660"/>
      <c r="DV36" s="661"/>
      <c r="DW36" s="664">
        <v>18.3</v>
      </c>
      <c r="DX36" s="693"/>
      <c r="DY36" s="693"/>
      <c r="DZ36" s="693"/>
      <c r="EA36" s="693"/>
      <c r="EB36" s="693"/>
      <c r="EC36" s="694"/>
    </row>
    <row r="37" spans="2:133" ht="11.25" customHeight="1" x14ac:dyDescent="0.15">
      <c r="B37" s="656" t="s">
        <v>324</v>
      </c>
      <c r="C37" s="657"/>
      <c r="D37" s="657"/>
      <c r="E37" s="657"/>
      <c r="F37" s="657"/>
      <c r="G37" s="657"/>
      <c r="H37" s="657"/>
      <c r="I37" s="657"/>
      <c r="J37" s="657"/>
      <c r="K37" s="657"/>
      <c r="L37" s="657"/>
      <c r="M37" s="657"/>
      <c r="N37" s="657"/>
      <c r="O37" s="657"/>
      <c r="P37" s="657"/>
      <c r="Q37" s="658"/>
      <c r="R37" s="659">
        <v>108700</v>
      </c>
      <c r="S37" s="660"/>
      <c r="T37" s="660"/>
      <c r="U37" s="660"/>
      <c r="V37" s="660"/>
      <c r="W37" s="660"/>
      <c r="X37" s="660"/>
      <c r="Y37" s="661"/>
      <c r="Z37" s="662">
        <v>2.5</v>
      </c>
      <c r="AA37" s="662"/>
      <c r="AB37" s="662"/>
      <c r="AC37" s="662"/>
      <c r="AD37" s="663" t="s">
        <v>236</v>
      </c>
      <c r="AE37" s="663"/>
      <c r="AF37" s="663"/>
      <c r="AG37" s="663"/>
      <c r="AH37" s="663"/>
      <c r="AI37" s="663"/>
      <c r="AJ37" s="663"/>
      <c r="AK37" s="663"/>
      <c r="AL37" s="664" t="s">
        <v>236</v>
      </c>
      <c r="AM37" s="665"/>
      <c r="AN37" s="665"/>
      <c r="AO37" s="666"/>
      <c r="AQ37" s="736" t="s">
        <v>325</v>
      </c>
      <c r="AR37" s="737"/>
      <c r="AS37" s="737"/>
      <c r="AT37" s="737"/>
      <c r="AU37" s="737"/>
      <c r="AV37" s="737"/>
      <c r="AW37" s="737"/>
      <c r="AX37" s="737"/>
      <c r="AY37" s="738"/>
      <c r="AZ37" s="659">
        <v>123543</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922</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301691</v>
      </c>
      <c r="CS37" s="695"/>
      <c r="CT37" s="695"/>
      <c r="CU37" s="695"/>
      <c r="CV37" s="695"/>
      <c r="CW37" s="695"/>
      <c r="CX37" s="695"/>
      <c r="CY37" s="696"/>
      <c r="CZ37" s="664">
        <v>7.7</v>
      </c>
      <c r="DA37" s="693"/>
      <c r="DB37" s="693"/>
      <c r="DC37" s="697"/>
      <c r="DD37" s="668">
        <v>292097</v>
      </c>
      <c r="DE37" s="695"/>
      <c r="DF37" s="695"/>
      <c r="DG37" s="695"/>
      <c r="DH37" s="695"/>
      <c r="DI37" s="695"/>
      <c r="DJ37" s="695"/>
      <c r="DK37" s="696"/>
      <c r="DL37" s="668">
        <v>268658</v>
      </c>
      <c r="DM37" s="695"/>
      <c r="DN37" s="695"/>
      <c r="DO37" s="695"/>
      <c r="DP37" s="695"/>
      <c r="DQ37" s="695"/>
      <c r="DR37" s="695"/>
      <c r="DS37" s="695"/>
      <c r="DT37" s="695"/>
      <c r="DU37" s="695"/>
      <c r="DV37" s="696"/>
      <c r="DW37" s="664">
        <v>10.4</v>
      </c>
      <c r="DX37" s="693"/>
      <c r="DY37" s="693"/>
      <c r="DZ37" s="693"/>
      <c r="EA37" s="693"/>
      <c r="EB37" s="693"/>
      <c r="EC37" s="694"/>
    </row>
    <row r="38" spans="2:133" ht="11.25" customHeight="1" x14ac:dyDescent="0.15">
      <c r="B38" s="704" t="s">
        <v>328</v>
      </c>
      <c r="C38" s="705"/>
      <c r="D38" s="705"/>
      <c r="E38" s="705"/>
      <c r="F38" s="705"/>
      <c r="G38" s="705"/>
      <c r="H38" s="705"/>
      <c r="I38" s="705"/>
      <c r="J38" s="705"/>
      <c r="K38" s="705"/>
      <c r="L38" s="705"/>
      <c r="M38" s="705"/>
      <c r="N38" s="705"/>
      <c r="O38" s="705"/>
      <c r="P38" s="705"/>
      <c r="Q38" s="706"/>
      <c r="R38" s="739">
        <v>4305828</v>
      </c>
      <c r="S38" s="740"/>
      <c r="T38" s="740"/>
      <c r="U38" s="740"/>
      <c r="V38" s="740"/>
      <c r="W38" s="740"/>
      <c r="X38" s="740"/>
      <c r="Y38" s="741"/>
      <c r="Z38" s="742">
        <v>100</v>
      </c>
      <c r="AA38" s="742"/>
      <c r="AB38" s="742"/>
      <c r="AC38" s="742"/>
      <c r="AD38" s="743">
        <v>2469592</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58869</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1577</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537540</v>
      </c>
      <c r="CS38" s="660"/>
      <c r="CT38" s="660"/>
      <c r="CU38" s="660"/>
      <c r="CV38" s="660"/>
      <c r="CW38" s="660"/>
      <c r="CX38" s="660"/>
      <c r="CY38" s="661"/>
      <c r="CZ38" s="664">
        <v>13.7</v>
      </c>
      <c r="DA38" s="693"/>
      <c r="DB38" s="693"/>
      <c r="DC38" s="697"/>
      <c r="DD38" s="668">
        <v>486288</v>
      </c>
      <c r="DE38" s="660"/>
      <c r="DF38" s="660"/>
      <c r="DG38" s="660"/>
      <c r="DH38" s="660"/>
      <c r="DI38" s="660"/>
      <c r="DJ38" s="660"/>
      <c r="DK38" s="661"/>
      <c r="DL38" s="668">
        <v>423451</v>
      </c>
      <c r="DM38" s="660"/>
      <c r="DN38" s="660"/>
      <c r="DO38" s="660"/>
      <c r="DP38" s="660"/>
      <c r="DQ38" s="660"/>
      <c r="DR38" s="660"/>
      <c r="DS38" s="660"/>
      <c r="DT38" s="660"/>
      <c r="DU38" s="660"/>
      <c r="DV38" s="661"/>
      <c r="DW38" s="664">
        <v>16.399999999999999</v>
      </c>
      <c r="DX38" s="693"/>
      <c r="DY38" s="693"/>
      <c r="DZ38" s="693"/>
      <c r="EA38" s="693"/>
      <c r="EB38" s="693"/>
      <c r="EC38" s="694"/>
    </row>
    <row r="39" spans="2:133" ht="11.25" customHeight="1" x14ac:dyDescent="0.15">
      <c r="AQ39" s="736" t="s">
        <v>332</v>
      </c>
      <c r="AR39" s="737"/>
      <c r="AS39" s="737"/>
      <c r="AT39" s="737"/>
      <c r="AU39" s="737"/>
      <c r="AV39" s="737"/>
      <c r="AW39" s="737"/>
      <c r="AX39" s="737"/>
      <c r="AY39" s="738"/>
      <c r="AZ39" s="659">
        <v>21613</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84</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189925</v>
      </c>
      <c r="CS39" s="695"/>
      <c r="CT39" s="695"/>
      <c r="CU39" s="695"/>
      <c r="CV39" s="695"/>
      <c r="CW39" s="695"/>
      <c r="CX39" s="695"/>
      <c r="CY39" s="696"/>
      <c r="CZ39" s="664">
        <v>4.8</v>
      </c>
      <c r="DA39" s="693"/>
      <c r="DB39" s="693"/>
      <c r="DC39" s="697"/>
      <c r="DD39" s="668">
        <v>178000</v>
      </c>
      <c r="DE39" s="695"/>
      <c r="DF39" s="695"/>
      <c r="DG39" s="695"/>
      <c r="DH39" s="695"/>
      <c r="DI39" s="695"/>
      <c r="DJ39" s="695"/>
      <c r="DK39" s="696"/>
      <c r="DL39" s="668" t="s">
        <v>225</v>
      </c>
      <c r="DM39" s="695"/>
      <c r="DN39" s="695"/>
      <c r="DO39" s="695"/>
      <c r="DP39" s="695"/>
      <c r="DQ39" s="695"/>
      <c r="DR39" s="695"/>
      <c r="DS39" s="695"/>
      <c r="DT39" s="695"/>
      <c r="DU39" s="695"/>
      <c r="DV39" s="696"/>
      <c r="DW39" s="664" t="s">
        <v>225</v>
      </c>
      <c r="DX39" s="693"/>
      <c r="DY39" s="693"/>
      <c r="DZ39" s="693"/>
      <c r="EA39" s="693"/>
      <c r="EB39" s="693"/>
      <c r="EC39" s="694"/>
    </row>
    <row r="40" spans="2:133" ht="11.25" customHeight="1" x14ac:dyDescent="0.15">
      <c r="AQ40" s="736" t="s">
        <v>336</v>
      </c>
      <c r="AR40" s="737"/>
      <c r="AS40" s="737"/>
      <c r="AT40" s="737"/>
      <c r="AU40" s="737"/>
      <c r="AV40" s="737"/>
      <c r="AW40" s="737"/>
      <c r="AX40" s="737"/>
      <c r="AY40" s="738"/>
      <c r="AZ40" s="659">
        <v>72043</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135</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611</v>
      </c>
      <c r="CS40" s="660"/>
      <c r="CT40" s="660"/>
      <c r="CU40" s="660"/>
      <c r="CV40" s="660"/>
      <c r="CW40" s="660"/>
      <c r="CX40" s="660"/>
      <c r="CY40" s="661"/>
      <c r="CZ40" s="664">
        <v>0</v>
      </c>
      <c r="DA40" s="693"/>
      <c r="DB40" s="693"/>
      <c r="DC40" s="697"/>
      <c r="DD40" s="668" t="s">
        <v>236</v>
      </c>
      <c r="DE40" s="660"/>
      <c r="DF40" s="660"/>
      <c r="DG40" s="660"/>
      <c r="DH40" s="660"/>
      <c r="DI40" s="660"/>
      <c r="DJ40" s="660"/>
      <c r="DK40" s="661"/>
      <c r="DL40" s="668" t="s">
        <v>225</v>
      </c>
      <c r="DM40" s="660"/>
      <c r="DN40" s="660"/>
      <c r="DO40" s="660"/>
      <c r="DP40" s="660"/>
      <c r="DQ40" s="660"/>
      <c r="DR40" s="660"/>
      <c r="DS40" s="660"/>
      <c r="DT40" s="660"/>
      <c r="DU40" s="660"/>
      <c r="DV40" s="661"/>
      <c r="DW40" s="664" t="s">
        <v>225</v>
      </c>
      <c r="DX40" s="693"/>
      <c r="DY40" s="693"/>
      <c r="DZ40" s="693"/>
      <c r="EA40" s="693"/>
      <c r="EB40" s="693"/>
      <c r="EC40" s="694"/>
    </row>
    <row r="41" spans="2:133" ht="11.25" customHeight="1" x14ac:dyDescent="0.15">
      <c r="AQ41" s="746" t="s">
        <v>339</v>
      </c>
      <c r="AR41" s="747"/>
      <c r="AS41" s="747"/>
      <c r="AT41" s="747"/>
      <c r="AU41" s="747"/>
      <c r="AV41" s="747"/>
      <c r="AW41" s="747"/>
      <c r="AX41" s="747"/>
      <c r="AY41" s="748"/>
      <c r="AZ41" s="739">
        <v>298904</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338</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236</v>
      </c>
      <c r="CS41" s="695"/>
      <c r="CT41" s="695"/>
      <c r="CU41" s="695"/>
      <c r="CV41" s="695"/>
      <c r="CW41" s="695"/>
      <c r="CX41" s="695"/>
      <c r="CY41" s="696"/>
      <c r="CZ41" s="664" t="s">
        <v>236</v>
      </c>
      <c r="DA41" s="693"/>
      <c r="DB41" s="693"/>
      <c r="DC41" s="697"/>
      <c r="DD41" s="668" t="s">
        <v>225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286789</v>
      </c>
      <c r="CS42" s="660"/>
      <c r="CT42" s="660"/>
      <c r="CU42" s="660"/>
      <c r="CV42" s="660"/>
      <c r="CW42" s="660"/>
      <c r="CX42" s="660"/>
      <c r="CY42" s="661"/>
      <c r="CZ42" s="664">
        <v>7.3</v>
      </c>
      <c r="DA42" s="665"/>
      <c r="DB42" s="665"/>
      <c r="DC42" s="760"/>
      <c r="DD42" s="668">
        <v>83673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29632</v>
      </c>
      <c r="CS43" s="695"/>
      <c r="CT43" s="695"/>
      <c r="CU43" s="695"/>
      <c r="CV43" s="695"/>
      <c r="CW43" s="695"/>
      <c r="CX43" s="695"/>
      <c r="CY43" s="696"/>
      <c r="CZ43" s="664">
        <v>0.8</v>
      </c>
      <c r="DA43" s="693"/>
      <c r="DB43" s="693"/>
      <c r="DC43" s="697"/>
      <c r="DD43" s="668">
        <v>29632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346</v>
      </c>
      <c r="CD44" s="771" t="s">
        <v>298</v>
      </c>
      <c r="CE44" s="772"/>
      <c r="CF44" s="656" t="s">
        <v>347</v>
      </c>
      <c r="CG44" s="657"/>
      <c r="CH44" s="657"/>
      <c r="CI44" s="657"/>
      <c r="CJ44" s="657"/>
      <c r="CK44" s="657"/>
      <c r="CL44" s="657"/>
      <c r="CM44" s="657"/>
      <c r="CN44" s="657"/>
      <c r="CO44" s="657"/>
      <c r="CP44" s="657"/>
      <c r="CQ44" s="658"/>
      <c r="CR44" s="659">
        <v>131322</v>
      </c>
      <c r="CS44" s="660"/>
      <c r="CT44" s="660"/>
      <c r="CU44" s="660"/>
      <c r="CV44" s="660"/>
      <c r="CW44" s="660"/>
      <c r="CX44" s="660"/>
      <c r="CY44" s="661"/>
      <c r="CZ44" s="664">
        <v>3.3</v>
      </c>
      <c r="DA44" s="665"/>
      <c r="DB44" s="665"/>
      <c r="DC44" s="760"/>
      <c r="DD44" s="668">
        <v>26757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348</v>
      </c>
      <c r="CG45" s="657"/>
      <c r="CH45" s="657"/>
      <c r="CI45" s="657"/>
      <c r="CJ45" s="657"/>
      <c r="CK45" s="657"/>
      <c r="CL45" s="657"/>
      <c r="CM45" s="657"/>
      <c r="CN45" s="657"/>
      <c r="CO45" s="657"/>
      <c r="CP45" s="657"/>
      <c r="CQ45" s="658"/>
      <c r="CR45" s="659">
        <v>57852</v>
      </c>
      <c r="CS45" s="695"/>
      <c r="CT45" s="695"/>
      <c r="CU45" s="695"/>
      <c r="CV45" s="695"/>
      <c r="CW45" s="695"/>
      <c r="CX45" s="695"/>
      <c r="CY45" s="696"/>
      <c r="CZ45" s="664">
        <v>1.5</v>
      </c>
      <c r="DA45" s="693"/>
      <c r="DB45" s="693"/>
      <c r="DC45" s="697"/>
      <c r="DD45" s="668">
        <v>4587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349</v>
      </c>
      <c r="CG46" s="657"/>
      <c r="CH46" s="657"/>
      <c r="CI46" s="657"/>
      <c r="CJ46" s="657"/>
      <c r="CK46" s="657"/>
      <c r="CL46" s="657"/>
      <c r="CM46" s="657"/>
      <c r="CN46" s="657"/>
      <c r="CO46" s="657"/>
      <c r="CP46" s="657"/>
      <c r="CQ46" s="658"/>
      <c r="CR46" s="659">
        <v>73470</v>
      </c>
      <c r="CS46" s="660"/>
      <c r="CT46" s="660"/>
      <c r="CU46" s="660"/>
      <c r="CV46" s="660"/>
      <c r="CW46" s="660"/>
      <c r="CX46" s="660"/>
      <c r="CY46" s="661"/>
      <c r="CZ46" s="664">
        <v>1.9</v>
      </c>
      <c r="DA46" s="665"/>
      <c r="DB46" s="665"/>
      <c r="DC46" s="760"/>
      <c r="DD46" s="668">
        <v>22170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350</v>
      </c>
      <c r="CG47" s="657"/>
      <c r="CH47" s="657"/>
      <c r="CI47" s="657"/>
      <c r="CJ47" s="657"/>
      <c r="CK47" s="657"/>
      <c r="CL47" s="657"/>
      <c r="CM47" s="657"/>
      <c r="CN47" s="657"/>
      <c r="CO47" s="657"/>
      <c r="CP47" s="657"/>
      <c r="CQ47" s="658"/>
      <c r="CR47" s="659">
        <v>155467</v>
      </c>
      <c r="CS47" s="695"/>
      <c r="CT47" s="695"/>
      <c r="CU47" s="695"/>
      <c r="CV47" s="695"/>
      <c r="CW47" s="695"/>
      <c r="CX47" s="695"/>
      <c r="CY47" s="696"/>
      <c r="CZ47" s="664">
        <v>4</v>
      </c>
      <c r="DA47" s="693"/>
      <c r="DB47" s="693"/>
      <c r="DC47" s="697"/>
      <c r="DD47" s="668">
        <v>56916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351</v>
      </c>
      <c r="CG48" s="657"/>
      <c r="CH48" s="657"/>
      <c r="CI48" s="657"/>
      <c r="CJ48" s="657"/>
      <c r="CK48" s="657"/>
      <c r="CL48" s="657"/>
      <c r="CM48" s="657"/>
      <c r="CN48" s="657"/>
      <c r="CO48" s="657"/>
      <c r="CP48" s="657"/>
      <c r="CQ48" s="658"/>
      <c r="CR48" s="659" t="s">
        <v>236</v>
      </c>
      <c r="CS48" s="660"/>
      <c r="CT48" s="660"/>
      <c r="CU48" s="660"/>
      <c r="CV48" s="660"/>
      <c r="CW48" s="660"/>
      <c r="CX48" s="660"/>
      <c r="CY48" s="661"/>
      <c r="CZ48" s="664" t="s">
        <v>225</v>
      </c>
      <c r="DA48" s="665"/>
      <c r="DB48" s="665"/>
      <c r="DC48" s="760"/>
      <c r="DD48" s="668" t="s">
        <v>225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352</v>
      </c>
      <c r="CE49" s="705"/>
      <c r="CF49" s="705"/>
      <c r="CG49" s="705"/>
      <c r="CH49" s="705"/>
      <c r="CI49" s="705"/>
      <c r="CJ49" s="705"/>
      <c r="CK49" s="705"/>
      <c r="CL49" s="705"/>
      <c r="CM49" s="705"/>
      <c r="CN49" s="705"/>
      <c r="CO49" s="705"/>
      <c r="CP49" s="705"/>
      <c r="CQ49" s="706"/>
      <c r="CR49" s="739">
        <v>3924160</v>
      </c>
      <c r="CS49" s="729"/>
      <c r="CT49" s="729"/>
      <c r="CU49" s="729"/>
      <c r="CV49" s="729"/>
      <c r="CW49" s="729"/>
      <c r="CX49" s="729"/>
      <c r="CY49" s="761"/>
      <c r="CZ49" s="744">
        <v>100</v>
      </c>
      <c r="DA49" s="762"/>
      <c r="DB49" s="762"/>
      <c r="DC49" s="763"/>
      <c r="DD49" s="764">
        <v>3059899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RzgzVwqNoQ/cYRQ8wlYeAOr07w4FEUsfmEsOFZpo4soMfjJHj2Pd6NpI6GAc7F14LsNfDEKT/IyLsHlzCzMXmg==" saltValue="Y1nPW3GV4tRSx8YtWctId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375</v>
      </c>
      <c r="C7" s="792"/>
      <c r="D7" s="792"/>
      <c r="E7" s="792"/>
      <c r="F7" s="792"/>
      <c r="G7" s="792"/>
      <c r="H7" s="792"/>
      <c r="I7" s="792"/>
      <c r="J7" s="792"/>
      <c r="K7" s="792"/>
      <c r="L7" s="792"/>
      <c r="M7" s="792"/>
      <c r="N7" s="792"/>
      <c r="O7" s="792"/>
      <c r="P7" s="793"/>
      <c r="Q7" s="794">
        <v>4306</v>
      </c>
      <c r="R7" s="795"/>
      <c r="S7" s="795"/>
      <c r="T7" s="795"/>
      <c r="U7" s="795"/>
      <c r="V7" s="795">
        <v>3924</v>
      </c>
      <c r="W7" s="795"/>
      <c r="X7" s="795"/>
      <c r="Y7" s="795"/>
      <c r="Z7" s="795"/>
      <c r="AA7" s="795">
        <v>382</v>
      </c>
      <c r="AB7" s="795"/>
      <c r="AC7" s="795"/>
      <c r="AD7" s="795"/>
      <c r="AE7" s="796"/>
      <c r="AF7" s="797">
        <v>303</v>
      </c>
      <c r="AG7" s="798"/>
      <c r="AH7" s="798"/>
      <c r="AI7" s="798"/>
      <c r="AJ7" s="799"/>
      <c r="AK7" s="834">
        <v>374</v>
      </c>
      <c r="AL7" s="835"/>
      <c r="AM7" s="835"/>
      <c r="AN7" s="835"/>
      <c r="AO7" s="835"/>
      <c r="AP7" s="835">
        <v>4380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563</v>
      </c>
      <c r="BT7" s="839"/>
      <c r="BU7" s="839"/>
      <c r="BV7" s="839"/>
      <c r="BW7" s="839"/>
      <c r="BX7" s="839"/>
      <c r="BY7" s="839"/>
      <c r="BZ7" s="839"/>
      <c r="CA7" s="839"/>
      <c r="CB7" s="839"/>
      <c r="CC7" s="839"/>
      <c r="CD7" s="839"/>
      <c r="CE7" s="839"/>
      <c r="CF7" s="839"/>
      <c r="CG7" s="840"/>
      <c r="CH7" s="831" t="s">
        <v>564</v>
      </c>
      <c r="CI7" s="832"/>
      <c r="CJ7" s="832"/>
      <c r="CK7" s="832"/>
      <c r="CL7" s="833"/>
      <c r="CM7" s="831">
        <v>15</v>
      </c>
      <c r="CN7" s="832"/>
      <c r="CO7" s="832"/>
      <c r="CP7" s="832"/>
      <c r="CQ7" s="833"/>
      <c r="CR7" s="831" t="s">
        <v>564</v>
      </c>
      <c r="CS7" s="832"/>
      <c r="CT7" s="832"/>
      <c r="CU7" s="832"/>
      <c r="CV7" s="833"/>
      <c r="CW7" s="831" t="s">
        <v>564</v>
      </c>
      <c r="CX7" s="832"/>
      <c r="CY7" s="832"/>
      <c r="CZ7" s="832"/>
      <c r="DA7" s="833"/>
      <c r="DB7" s="831">
        <v>27</v>
      </c>
      <c r="DC7" s="832"/>
      <c r="DD7" s="832"/>
      <c r="DE7" s="832"/>
      <c r="DF7" s="833"/>
      <c r="DG7" s="831" t="s">
        <v>564</v>
      </c>
      <c r="DH7" s="832"/>
      <c r="DI7" s="832"/>
      <c r="DJ7" s="832"/>
      <c r="DK7" s="833"/>
      <c r="DL7" s="831" t="s">
        <v>564</v>
      </c>
      <c r="DM7" s="832"/>
      <c r="DN7" s="832"/>
      <c r="DO7" s="832"/>
      <c r="DP7" s="833"/>
      <c r="DQ7" s="831" t="s">
        <v>564</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377</v>
      </c>
      <c r="B23" s="850" t="s">
        <v>378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303</v>
      </c>
      <c r="AG23" s="854"/>
      <c r="AH23" s="854"/>
      <c r="AI23" s="854"/>
      <c r="AJ23" s="857"/>
      <c r="AK23" s="858"/>
      <c r="AL23" s="859"/>
      <c r="AM23" s="859"/>
      <c r="AN23" s="859"/>
      <c r="AO23" s="859"/>
      <c r="AP23" s="854"/>
      <c r="AQ23" s="854"/>
      <c r="AR23" s="854"/>
      <c r="AS23" s="854"/>
      <c r="AT23" s="854"/>
      <c r="AU23" s="860"/>
      <c r="AV23" s="860"/>
      <c r="AW23" s="860"/>
      <c r="AX23" s="860"/>
      <c r="AY23" s="861"/>
      <c r="AZ23" s="869" t="s">
        <v>225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358</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389</v>
      </c>
      <c r="C28" s="792"/>
      <c r="D28" s="792"/>
      <c r="E28" s="792"/>
      <c r="F28" s="792"/>
      <c r="G28" s="792"/>
      <c r="H28" s="792"/>
      <c r="I28" s="792"/>
      <c r="J28" s="792"/>
      <c r="K28" s="792"/>
      <c r="L28" s="792"/>
      <c r="M28" s="792"/>
      <c r="N28" s="792"/>
      <c r="O28" s="792"/>
      <c r="P28" s="793"/>
      <c r="Q28" s="882">
        <v>976</v>
      </c>
      <c r="R28" s="883"/>
      <c r="S28" s="883"/>
      <c r="T28" s="883"/>
      <c r="U28" s="883"/>
      <c r="V28" s="883">
        <v>906</v>
      </c>
      <c r="W28" s="883"/>
      <c r="X28" s="883"/>
      <c r="Y28" s="883"/>
      <c r="Z28" s="883"/>
      <c r="AA28" s="883">
        <v>70</v>
      </c>
      <c r="AB28" s="883"/>
      <c r="AC28" s="883"/>
      <c r="AD28" s="883"/>
      <c r="AE28" s="884"/>
      <c r="AF28" s="885">
        <v>70</v>
      </c>
      <c r="AG28" s="883"/>
      <c r="AH28" s="883"/>
      <c r="AI28" s="883"/>
      <c r="AJ28" s="886"/>
      <c r="AK28" s="887">
        <v>72</v>
      </c>
      <c r="AL28" s="878"/>
      <c r="AM28" s="878"/>
      <c r="AN28" s="878"/>
      <c r="AO28" s="878"/>
      <c r="AP28" s="878" t="s">
        <v>552</v>
      </c>
      <c r="AQ28" s="878"/>
      <c r="AR28" s="878"/>
      <c r="AS28" s="878"/>
      <c r="AT28" s="878"/>
      <c r="AU28" s="878" t="s">
        <v>571</v>
      </c>
      <c r="AV28" s="878"/>
      <c r="AW28" s="878"/>
      <c r="AX28" s="878"/>
      <c r="AY28" s="878"/>
      <c r="AZ28" s="879" t="s">
        <v>571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390</v>
      </c>
      <c r="C29" s="816"/>
      <c r="D29" s="816"/>
      <c r="E29" s="816"/>
      <c r="F29" s="816"/>
      <c r="G29" s="816"/>
      <c r="H29" s="816"/>
      <c r="I29" s="816"/>
      <c r="J29" s="816"/>
      <c r="K29" s="816"/>
      <c r="L29" s="816"/>
      <c r="M29" s="816"/>
      <c r="N29" s="816"/>
      <c r="O29" s="816"/>
      <c r="P29" s="817"/>
      <c r="Q29" s="818">
        <v>965</v>
      </c>
      <c r="R29" s="819"/>
      <c r="S29" s="819"/>
      <c r="T29" s="819"/>
      <c r="U29" s="819"/>
      <c r="V29" s="819">
        <v>934</v>
      </c>
      <c r="W29" s="819"/>
      <c r="X29" s="819"/>
      <c r="Y29" s="819"/>
      <c r="Z29" s="819"/>
      <c r="AA29" s="819">
        <v>31</v>
      </c>
      <c r="AB29" s="819"/>
      <c r="AC29" s="819"/>
      <c r="AD29" s="819"/>
      <c r="AE29" s="820"/>
      <c r="AF29" s="821">
        <v>31</v>
      </c>
      <c r="AG29" s="822"/>
      <c r="AH29" s="822"/>
      <c r="AI29" s="822"/>
      <c r="AJ29" s="823"/>
      <c r="AK29" s="890">
        <v>143</v>
      </c>
      <c r="AL29" s="891"/>
      <c r="AM29" s="891"/>
      <c r="AN29" s="891"/>
      <c r="AO29" s="891"/>
      <c r="AP29" s="891" t="s">
        <v>552</v>
      </c>
      <c r="AQ29" s="891"/>
      <c r="AR29" s="891"/>
      <c r="AS29" s="891"/>
      <c r="AT29" s="891"/>
      <c r="AU29" s="891" t="s">
        <v>571</v>
      </c>
      <c r="AV29" s="891"/>
      <c r="AW29" s="891"/>
      <c r="AX29" s="891"/>
      <c r="AY29" s="891"/>
      <c r="AZ29" s="892" t="s">
        <v>571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391</v>
      </c>
      <c r="C30" s="816"/>
      <c r="D30" s="816"/>
      <c r="E30" s="816"/>
      <c r="F30" s="816"/>
      <c r="G30" s="816"/>
      <c r="H30" s="816"/>
      <c r="I30" s="816"/>
      <c r="J30" s="816"/>
      <c r="K30" s="816"/>
      <c r="L30" s="816"/>
      <c r="M30" s="816"/>
      <c r="N30" s="816"/>
      <c r="O30" s="816"/>
      <c r="P30" s="817"/>
      <c r="Q30" s="818">
        <v>111</v>
      </c>
      <c r="R30" s="819"/>
      <c r="S30" s="819"/>
      <c r="T30" s="819"/>
      <c r="U30" s="819"/>
      <c r="V30" s="819">
        <v>111</v>
      </c>
      <c r="W30" s="819"/>
      <c r="X30" s="819"/>
      <c r="Y30" s="819"/>
      <c r="Z30" s="819"/>
      <c r="AA30" s="819" t="s">
        <v>552</v>
      </c>
      <c r="AB30" s="819"/>
      <c r="AC30" s="819"/>
      <c r="AD30" s="819"/>
      <c r="AE30" s="820"/>
      <c r="AF30" s="821" t="s">
        <v>552</v>
      </c>
      <c r="AG30" s="822"/>
      <c r="AH30" s="822"/>
      <c r="AI30" s="822"/>
      <c r="AJ30" s="823"/>
      <c r="AK30" s="890">
        <v>41</v>
      </c>
      <c r="AL30" s="891"/>
      <c r="AM30" s="891"/>
      <c r="AN30" s="891"/>
      <c r="AO30" s="891"/>
      <c r="AP30" s="891" t="s">
        <v>552</v>
      </c>
      <c r="AQ30" s="891"/>
      <c r="AR30" s="891"/>
      <c r="AS30" s="891"/>
      <c r="AT30" s="891"/>
      <c r="AU30" s="891" t="s">
        <v>571</v>
      </c>
      <c r="AV30" s="891"/>
      <c r="AW30" s="891"/>
      <c r="AX30" s="891"/>
      <c r="AY30" s="891"/>
      <c r="AZ30" s="892" t="s">
        <v>571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392</v>
      </c>
      <c r="C31" s="816"/>
      <c r="D31" s="816"/>
      <c r="E31" s="816"/>
      <c r="F31" s="816"/>
      <c r="G31" s="816"/>
      <c r="H31" s="816"/>
      <c r="I31" s="816"/>
      <c r="J31" s="816"/>
      <c r="K31" s="816"/>
      <c r="L31" s="816"/>
      <c r="M31" s="816"/>
      <c r="N31" s="816"/>
      <c r="O31" s="816"/>
      <c r="P31" s="817"/>
      <c r="Q31" s="818">
        <v>10</v>
      </c>
      <c r="R31" s="819"/>
      <c r="S31" s="819"/>
      <c r="T31" s="819"/>
      <c r="U31" s="819"/>
      <c r="V31" s="819">
        <v>10</v>
      </c>
      <c r="W31" s="819"/>
      <c r="X31" s="819"/>
      <c r="Y31" s="819"/>
      <c r="Z31" s="819"/>
      <c r="AA31" s="819" t="s">
        <v>552</v>
      </c>
      <c r="AB31" s="819"/>
      <c r="AC31" s="819"/>
      <c r="AD31" s="819"/>
      <c r="AE31" s="820"/>
      <c r="AF31" s="821" t="s">
        <v>225</v>
      </c>
      <c r="AG31" s="822"/>
      <c r="AH31" s="822"/>
      <c r="AI31" s="822"/>
      <c r="AJ31" s="823"/>
      <c r="AK31" s="890">
        <v>6</v>
      </c>
      <c r="AL31" s="891"/>
      <c r="AM31" s="891"/>
      <c r="AN31" s="891"/>
      <c r="AO31" s="891"/>
      <c r="AP31" s="891" t="s">
        <v>552</v>
      </c>
      <c r="AQ31" s="891"/>
      <c r="AR31" s="891"/>
      <c r="AS31" s="891"/>
      <c r="AT31" s="891"/>
      <c r="AU31" s="891" t="s">
        <v>571</v>
      </c>
      <c r="AV31" s="891"/>
      <c r="AW31" s="891"/>
      <c r="AX31" s="891"/>
      <c r="AY31" s="891"/>
      <c r="AZ31" s="892" t="s">
        <v>571</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393</v>
      </c>
      <c r="C32" s="816"/>
      <c r="D32" s="816"/>
      <c r="E32" s="816"/>
      <c r="F32" s="816"/>
      <c r="G32" s="816"/>
      <c r="H32" s="816"/>
      <c r="I32" s="816"/>
      <c r="J32" s="816"/>
      <c r="K32" s="816"/>
      <c r="L32" s="816"/>
      <c r="M32" s="816"/>
      <c r="N32" s="816"/>
      <c r="O32" s="816"/>
      <c r="P32" s="817"/>
      <c r="Q32" s="818">
        <v>339</v>
      </c>
      <c r="R32" s="819"/>
      <c r="S32" s="819"/>
      <c r="T32" s="819"/>
      <c r="U32" s="819"/>
      <c r="V32" s="819">
        <v>308</v>
      </c>
      <c r="W32" s="819"/>
      <c r="X32" s="819"/>
      <c r="Y32" s="819"/>
      <c r="Z32" s="819"/>
      <c r="AA32" s="819">
        <v>31</v>
      </c>
      <c r="AB32" s="819"/>
      <c r="AC32" s="819"/>
      <c r="AD32" s="819"/>
      <c r="AE32" s="820"/>
      <c r="AF32" s="821">
        <v>136</v>
      </c>
      <c r="AG32" s="822"/>
      <c r="AH32" s="822"/>
      <c r="AI32" s="822"/>
      <c r="AJ32" s="823"/>
      <c r="AK32" s="890">
        <v>124</v>
      </c>
      <c r="AL32" s="891"/>
      <c r="AM32" s="891"/>
      <c r="AN32" s="891"/>
      <c r="AO32" s="891"/>
      <c r="AP32" s="891">
        <v>2077</v>
      </c>
      <c r="AQ32" s="891"/>
      <c r="AR32" s="891"/>
      <c r="AS32" s="891"/>
      <c r="AT32" s="891"/>
      <c r="AU32" s="891" t="s">
        <v>571</v>
      </c>
      <c r="AV32" s="891"/>
      <c r="AW32" s="891"/>
      <c r="AX32" s="891"/>
      <c r="AY32" s="891"/>
      <c r="AZ32" s="892" t="s">
        <v>571</v>
      </c>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395</v>
      </c>
      <c r="C33" s="816"/>
      <c r="D33" s="816"/>
      <c r="E33" s="816"/>
      <c r="F33" s="816"/>
      <c r="G33" s="816"/>
      <c r="H33" s="816"/>
      <c r="I33" s="816"/>
      <c r="J33" s="816"/>
      <c r="K33" s="816"/>
      <c r="L33" s="816"/>
      <c r="M33" s="816"/>
      <c r="N33" s="816"/>
      <c r="O33" s="816"/>
      <c r="P33" s="817"/>
      <c r="Q33" s="818">
        <v>183</v>
      </c>
      <c r="R33" s="819"/>
      <c r="S33" s="819"/>
      <c r="T33" s="819"/>
      <c r="U33" s="819"/>
      <c r="V33" s="819">
        <v>183</v>
      </c>
      <c r="W33" s="819"/>
      <c r="X33" s="819"/>
      <c r="Y33" s="819"/>
      <c r="Z33" s="819"/>
      <c r="AA33" s="819" t="s">
        <v>553</v>
      </c>
      <c r="AB33" s="819"/>
      <c r="AC33" s="819"/>
      <c r="AD33" s="819"/>
      <c r="AE33" s="820"/>
      <c r="AF33" s="821" t="s">
        <v>225</v>
      </c>
      <c r="AG33" s="822"/>
      <c r="AH33" s="822"/>
      <c r="AI33" s="822"/>
      <c r="AJ33" s="823"/>
      <c r="AK33" s="890">
        <v>145</v>
      </c>
      <c r="AL33" s="891"/>
      <c r="AM33" s="891"/>
      <c r="AN33" s="891"/>
      <c r="AO33" s="891"/>
      <c r="AP33" s="891">
        <v>938</v>
      </c>
      <c r="AQ33" s="891"/>
      <c r="AR33" s="891"/>
      <c r="AS33" s="891"/>
      <c r="AT33" s="891"/>
      <c r="AU33" s="891" t="s">
        <v>571</v>
      </c>
      <c r="AV33" s="891"/>
      <c r="AW33" s="891"/>
      <c r="AX33" s="891"/>
      <c r="AY33" s="891"/>
      <c r="AZ33" s="892" t="s">
        <v>571</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377</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236</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225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382</v>
      </c>
      <c r="W66" s="778"/>
      <c r="X66" s="778"/>
      <c r="Y66" s="778"/>
      <c r="Z66" s="779"/>
      <c r="AA66" s="777" t="s">
        <v>383</v>
      </c>
      <c r="AB66" s="778"/>
      <c r="AC66" s="778"/>
      <c r="AD66" s="778"/>
      <c r="AE66" s="779"/>
      <c r="AF66" s="912" t="s">
        <v>402</v>
      </c>
      <c r="AG66" s="873"/>
      <c r="AH66" s="873"/>
      <c r="AI66" s="873"/>
      <c r="AJ66" s="913"/>
      <c r="AK66" s="777" t="s">
        <v>385</v>
      </c>
      <c r="AL66" s="801"/>
      <c r="AM66" s="801"/>
      <c r="AN66" s="801"/>
      <c r="AO66" s="802"/>
      <c r="AP66" s="777" t="s">
        <v>386</v>
      </c>
      <c r="AQ66" s="778"/>
      <c r="AR66" s="778"/>
      <c r="AS66" s="778"/>
      <c r="AT66" s="779"/>
      <c r="AU66" s="777" t="s">
        <v>403</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554</v>
      </c>
      <c r="C68" s="930"/>
      <c r="D68" s="930"/>
      <c r="E68" s="930"/>
      <c r="F68" s="930"/>
      <c r="G68" s="930"/>
      <c r="H68" s="930"/>
      <c r="I68" s="930"/>
      <c r="J68" s="930"/>
      <c r="K68" s="930"/>
      <c r="L68" s="930"/>
      <c r="M68" s="930"/>
      <c r="N68" s="930"/>
      <c r="O68" s="930"/>
      <c r="P68" s="931"/>
      <c r="Q68" s="932">
        <v>4697</v>
      </c>
      <c r="R68" s="926"/>
      <c r="S68" s="926"/>
      <c r="T68" s="926"/>
      <c r="U68" s="926"/>
      <c r="V68" s="926">
        <v>4682</v>
      </c>
      <c r="W68" s="926"/>
      <c r="X68" s="926"/>
      <c r="Y68" s="926"/>
      <c r="Z68" s="926"/>
      <c r="AA68" s="926">
        <v>15</v>
      </c>
      <c r="AB68" s="926"/>
      <c r="AC68" s="926"/>
      <c r="AD68" s="926"/>
      <c r="AE68" s="926"/>
      <c r="AF68" s="926">
        <v>15</v>
      </c>
      <c r="AG68" s="926"/>
      <c r="AH68" s="926"/>
      <c r="AI68" s="926"/>
      <c r="AJ68" s="926"/>
      <c r="AK68" s="926" t="s">
        <v>552</v>
      </c>
      <c r="AL68" s="926"/>
      <c r="AM68" s="926"/>
      <c r="AN68" s="926"/>
      <c r="AO68" s="926"/>
      <c r="AP68" s="926" t="s">
        <v>562</v>
      </c>
      <c r="AQ68" s="926"/>
      <c r="AR68" s="926"/>
      <c r="AS68" s="926"/>
      <c r="AT68" s="926"/>
      <c r="AU68" s="926" t="s">
        <v>565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555</v>
      </c>
      <c r="C69" s="934"/>
      <c r="D69" s="934"/>
      <c r="E69" s="934"/>
      <c r="F69" s="934"/>
      <c r="G69" s="934"/>
      <c r="H69" s="934"/>
      <c r="I69" s="934"/>
      <c r="J69" s="934"/>
      <c r="K69" s="934"/>
      <c r="L69" s="934"/>
      <c r="M69" s="934"/>
      <c r="N69" s="934"/>
      <c r="O69" s="934"/>
      <c r="P69" s="935"/>
      <c r="Q69" s="936">
        <v>643</v>
      </c>
      <c r="R69" s="891"/>
      <c r="S69" s="891"/>
      <c r="T69" s="891"/>
      <c r="U69" s="891"/>
      <c r="V69" s="891">
        <v>639</v>
      </c>
      <c r="W69" s="891"/>
      <c r="X69" s="891"/>
      <c r="Y69" s="891"/>
      <c r="Z69" s="891"/>
      <c r="AA69" s="891">
        <v>4</v>
      </c>
      <c r="AB69" s="891"/>
      <c r="AC69" s="891"/>
      <c r="AD69" s="891"/>
      <c r="AE69" s="891"/>
      <c r="AF69" s="891">
        <v>4</v>
      </c>
      <c r="AG69" s="891"/>
      <c r="AH69" s="891"/>
      <c r="AI69" s="891"/>
      <c r="AJ69" s="891"/>
      <c r="AK69" s="891">
        <v>10</v>
      </c>
      <c r="AL69" s="891"/>
      <c r="AM69" s="891"/>
      <c r="AN69" s="891"/>
      <c r="AO69" s="891"/>
      <c r="AP69" s="891">
        <v>160</v>
      </c>
      <c r="AQ69" s="891"/>
      <c r="AR69" s="891"/>
      <c r="AS69" s="891"/>
      <c r="AT69" s="891"/>
      <c r="AU69" s="891">
        <v>27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556</v>
      </c>
      <c r="C70" s="934"/>
      <c r="D70" s="934"/>
      <c r="E70" s="934"/>
      <c r="F70" s="934"/>
      <c r="G70" s="934"/>
      <c r="H70" s="934"/>
      <c r="I70" s="934"/>
      <c r="J70" s="934"/>
      <c r="K70" s="934"/>
      <c r="L70" s="934"/>
      <c r="M70" s="934"/>
      <c r="N70" s="934"/>
      <c r="O70" s="934"/>
      <c r="P70" s="935"/>
      <c r="Q70" s="936">
        <v>121</v>
      </c>
      <c r="R70" s="891"/>
      <c r="S70" s="891"/>
      <c r="T70" s="891"/>
      <c r="U70" s="891"/>
      <c r="V70" s="891">
        <v>117</v>
      </c>
      <c r="W70" s="891"/>
      <c r="X70" s="891"/>
      <c r="Y70" s="891"/>
      <c r="Z70" s="891"/>
      <c r="AA70" s="891">
        <v>4</v>
      </c>
      <c r="AB70" s="891"/>
      <c r="AC70" s="891"/>
      <c r="AD70" s="891"/>
      <c r="AE70" s="891"/>
      <c r="AF70" s="891">
        <v>4</v>
      </c>
      <c r="AG70" s="891"/>
      <c r="AH70" s="891"/>
      <c r="AI70" s="891"/>
      <c r="AJ70" s="891"/>
      <c r="AK70" s="891">
        <v>21</v>
      </c>
      <c r="AL70" s="891"/>
      <c r="AM70" s="891"/>
      <c r="AN70" s="891"/>
      <c r="AO70" s="891"/>
      <c r="AP70" s="891" t="s">
        <v>562</v>
      </c>
      <c r="AQ70" s="891"/>
      <c r="AR70" s="891"/>
      <c r="AS70" s="891"/>
      <c r="AT70" s="891"/>
      <c r="AU70" s="891" t="s">
        <v>565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557</v>
      </c>
      <c r="C71" s="934"/>
      <c r="D71" s="934"/>
      <c r="E71" s="934"/>
      <c r="F71" s="934"/>
      <c r="G71" s="934"/>
      <c r="H71" s="934"/>
      <c r="I71" s="934"/>
      <c r="J71" s="934"/>
      <c r="K71" s="934"/>
      <c r="L71" s="934"/>
      <c r="M71" s="934"/>
      <c r="N71" s="934"/>
      <c r="O71" s="934"/>
      <c r="P71" s="935"/>
      <c r="Q71" s="936">
        <v>191</v>
      </c>
      <c r="R71" s="891"/>
      <c r="S71" s="891"/>
      <c r="T71" s="891"/>
      <c r="U71" s="891"/>
      <c r="V71" s="891">
        <v>108</v>
      </c>
      <c r="W71" s="891"/>
      <c r="X71" s="891"/>
      <c r="Y71" s="891"/>
      <c r="Z71" s="891"/>
      <c r="AA71" s="891">
        <v>83</v>
      </c>
      <c r="AB71" s="891"/>
      <c r="AC71" s="891"/>
      <c r="AD71" s="891"/>
      <c r="AE71" s="891"/>
      <c r="AF71" s="891">
        <v>83</v>
      </c>
      <c r="AG71" s="891"/>
      <c r="AH71" s="891"/>
      <c r="AI71" s="891"/>
      <c r="AJ71" s="891"/>
      <c r="AK71" s="891" t="s">
        <v>552</v>
      </c>
      <c r="AL71" s="891"/>
      <c r="AM71" s="891"/>
      <c r="AN71" s="891"/>
      <c r="AO71" s="891"/>
      <c r="AP71" s="891" t="s">
        <v>562</v>
      </c>
      <c r="AQ71" s="891"/>
      <c r="AR71" s="891"/>
      <c r="AS71" s="891"/>
      <c r="AT71" s="891"/>
      <c r="AU71" s="891" t="s">
        <v>565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558</v>
      </c>
      <c r="C72" s="934"/>
      <c r="D72" s="934"/>
      <c r="E72" s="934"/>
      <c r="F72" s="934"/>
      <c r="G72" s="934"/>
      <c r="H72" s="934"/>
      <c r="I72" s="934"/>
      <c r="J72" s="934"/>
      <c r="K72" s="934"/>
      <c r="L72" s="934"/>
      <c r="M72" s="934"/>
      <c r="N72" s="934"/>
      <c r="O72" s="934"/>
      <c r="P72" s="935"/>
      <c r="Q72" s="936">
        <v>13791</v>
      </c>
      <c r="R72" s="891"/>
      <c r="S72" s="891"/>
      <c r="T72" s="891"/>
      <c r="U72" s="891"/>
      <c r="V72" s="891">
        <v>13536</v>
      </c>
      <c r="W72" s="891"/>
      <c r="X72" s="891"/>
      <c r="Y72" s="891"/>
      <c r="Z72" s="891"/>
      <c r="AA72" s="891">
        <v>256</v>
      </c>
      <c r="AB72" s="891"/>
      <c r="AC72" s="891"/>
      <c r="AD72" s="891"/>
      <c r="AE72" s="891"/>
      <c r="AF72" s="891">
        <v>256</v>
      </c>
      <c r="AG72" s="891"/>
      <c r="AH72" s="891"/>
      <c r="AI72" s="891"/>
      <c r="AJ72" s="891"/>
      <c r="AK72" s="891">
        <v>60</v>
      </c>
      <c r="AL72" s="891"/>
      <c r="AM72" s="891"/>
      <c r="AN72" s="891"/>
      <c r="AO72" s="891"/>
      <c r="AP72" s="891">
        <v>3608</v>
      </c>
      <c r="AQ72" s="891"/>
      <c r="AR72" s="891"/>
      <c r="AS72" s="891"/>
      <c r="AT72" s="891"/>
      <c r="AU72" s="891">
        <v>83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559</v>
      </c>
      <c r="C73" s="934"/>
      <c r="D73" s="934"/>
      <c r="E73" s="934"/>
      <c r="F73" s="934"/>
      <c r="G73" s="934"/>
      <c r="H73" s="934"/>
      <c r="I73" s="934"/>
      <c r="J73" s="934"/>
      <c r="K73" s="934"/>
      <c r="L73" s="934"/>
      <c r="M73" s="934"/>
      <c r="N73" s="934"/>
      <c r="O73" s="934"/>
      <c r="P73" s="935"/>
      <c r="Q73" s="936">
        <v>114</v>
      </c>
      <c r="R73" s="891"/>
      <c r="S73" s="891"/>
      <c r="T73" s="891"/>
      <c r="U73" s="891"/>
      <c r="V73" s="891">
        <v>103</v>
      </c>
      <c r="W73" s="891"/>
      <c r="X73" s="891"/>
      <c r="Y73" s="891"/>
      <c r="Z73" s="891"/>
      <c r="AA73" s="891">
        <v>12</v>
      </c>
      <c r="AB73" s="891"/>
      <c r="AC73" s="891"/>
      <c r="AD73" s="891"/>
      <c r="AE73" s="891"/>
      <c r="AF73" s="891">
        <v>12</v>
      </c>
      <c r="AG73" s="891"/>
      <c r="AH73" s="891"/>
      <c r="AI73" s="891"/>
      <c r="AJ73" s="891"/>
      <c r="AK73" s="891" t="s">
        <v>561</v>
      </c>
      <c r="AL73" s="891"/>
      <c r="AM73" s="891"/>
      <c r="AN73" s="891"/>
      <c r="AO73" s="891"/>
      <c r="AP73" s="891" t="s">
        <v>562</v>
      </c>
      <c r="AQ73" s="891"/>
      <c r="AR73" s="891"/>
      <c r="AS73" s="891"/>
      <c r="AT73" s="891"/>
      <c r="AU73" s="891" t="s">
        <v>565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560</v>
      </c>
      <c r="C74" s="934"/>
      <c r="D74" s="934"/>
      <c r="E74" s="934"/>
      <c r="F74" s="934"/>
      <c r="G74" s="934"/>
      <c r="H74" s="934"/>
      <c r="I74" s="934"/>
      <c r="J74" s="934"/>
      <c r="K74" s="934"/>
      <c r="L74" s="934"/>
      <c r="M74" s="934"/>
      <c r="N74" s="934"/>
      <c r="O74" s="934"/>
      <c r="P74" s="935"/>
      <c r="Q74" s="936">
        <v>8934</v>
      </c>
      <c r="R74" s="891"/>
      <c r="S74" s="891"/>
      <c r="T74" s="891"/>
      <c r="U74" s="891"/>
      <c r="V74" s="891">
        <v>9207</v>
      </c>
      <c r="W74" s="891"/>
      <c r="X74" s="891"/>
      <c r="Y74" s="891"/>
      <c r="Z74" s="891"/>
      <c r="AA74" s="891">
        <v>-273</v>
      </c>
      <c r="AB74" s="891"/>
      <c r="AC74" s="891"/>
      <c r="AD74" s="891"/>
      <c r="AE74" s="891"/>
      <c r="AF74" s="891">
        <v>-273</v>
      </c>
      <c r="AG74" s="891"/>
      <c r="AH74" s="891"/>
      <c r="AI74" s="891"/>
      <c r="AJ74" s="891"/>
      <c r="AK74" s="891">
        <v>535</v>
      </c>
      <c r="AL74" s="891"/>
      <c r="AM74" s="891"/>
      <c r="AN74" s="891"/>
      <c r="AO74" s="891"/>
      <c r="AP74" s="891">
        <v>6969</v>
      </c>
      <c r="AQ74" s="891"/>
      <c r="AR74" s="891"/>
      <c r="AS74" s="891"/>
      <c r="AT74" s="891"/>
      <c r="AU74" s="891">
        <v>586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377</v>
      </c>
      <c r="B88" s="850" t="s">
        <v>404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413</v>
      </c>
      <c r="AB109" s="955"/>
      <c r="AC109" s="955"/>
      <c r="AD109" s="955"/>
      <c r="AE109" s="956"/>
      <c r="AF109" s="954" t="s">
        <v>297</v>
      </c>
      <c r="AG109" s="955"/>
      <c r="AH109" s="955"/>
      <c r="AI109" s="955"/>
      <c r="AJ109" s="956"/>
      <c r="AK109" s="954" t="s">
        <v>296</v>
      </c>
      <c r="AL109" s="955"/>
      <c r="AM109" s="955"/>
      <c r="AN109" s="955"/>
      <c r="AO109" s="956"/>
      <c r="AP109" s="954" t="s">
        <v>414</v>
      </c>
      <c r="AQ109" s="955"/>
      <c r="AR109" s="955"/>
      <c r="AS109" s="955"/>
      <c r="AT109" s="957"/>
      <c r="AU109" s="974" t="s">
        <v>412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413</v>
      </c>
      <c r="BR109" s="955"/>
      <c r="BS109" s="955"/>
      <c r="BT109" s="955"/>
      <c r="BU109" s="956"/>
      <c r="BV109" s="954" t="s">
        <v>297</v>
      </c>
      <c r="BW109" s="955"/>
      <c r="BX109" s="955"/>
      <c r="BY109" s="955"/>
      <c r="BZ109" s="956"/>
      <c r="CA109" s="954" t="s">
        <v>296</v>
      </c>
      <c r="CB109" s="955"/>
      <c r="CC109" s="955"/>
      <c r="CD109" s="955"/>
      <c r="CE109" s="956"/>
      <c r="CF109" s="975" t="s">
        <v>414</v>
      </c>
      <c r="CG109" s="975"/>
      <c r="CH109" s="975"/>
      <c r="CI109" s="975"/>
      <c r="CJ109" s="975"/>
      <c r="CK109" s="954" t="s">
        <v>415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413</v>
      </c>
      <c r="DH109" s="955"/>
      <c r="DI109" s="955"/>
      <c r="DJ109" s="955"/>
      <c r="DK109" s="956"/>
      <c r="DL109" s="954" t="s">
        <v>297</v>
      </c>
      <c r="DM109" s="955"/>
      <c r="DN109" s="955"/>
      <c r="DO109" s="955"/>
      <c r="DP109" s="956"/>
      <c r="DQ109" s="954" t="s">
        <v>296</v>
      </c>
      <c r="DR109" s="955"/>
      <c r="DS109" s="955"/>
      <c r="DT109" s="955"/>
      <c r="DU109" s="956"/>
      <c r="DV109" s="954" t="s">
        <v>414</v>
      </c>
      <c r="DW109" s="955"/>
      <c r="DX109" s="955"/>
      <c r="DY109" s="955"/>
      <c r="DZ109" s="957"/>
    </row>
    <row r="110" spans="1:131" s="226" customFormat="1" ht="26.25" customHeight="1" x14ac:dyDescent="0.15">
      <c r="A110" s="958" t="s">
        <v>416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525623</v>
      </c>
      <c r="AB110" s="962"/>
      <c r="AC110" s="962"/>
      <c r="AD110" s="962"/>
      <c r="AE110" s="963"/>
      <c r="AF110" s="964">
        <v>516790</v>
      </c>
      <c r="AG110" s="962"/>
      <c r="AH110" s="962"/>
      <c r="AI110" s="962"/>
      <c r="AJ110" s="963"/>
      <c r="AK110" s="964">
        <v>492646</v>
      </c>
      <c r="AL110" s="962"/>
      <c r="AM110" s="962"/>
      <c r="AN110" s="962"/>
      <c r="AO110" s="963"/>
      <c r="AP110" s="965">
        <v>23.6</v>
      </c>
      <c r="AQ110" s="966"/>
      <c r="AR110" s="966"/>
      <c r="AS110" s="966"/>
      <c r="AT110" s="967"/>
      <c r="AU110" s="968" t="s">
        <v>65</v>
      </c>
      <c r="AV110" s="969"/>
      <c r="AW110" s="969"/>
      <c r="AX110" s="969"/>
      <c r="AY110" s="969"/>
      <c r="AZ110" s="1010" t="s">
        <v>417</v>
      </c>
      <c r="BA110" s="959"/>
      <c r="BB110" s="959"/>
      <c r="BC110" s="959"/>
      <c r="BD110" s="959"/>
      <c r="BE110" s="959"/>
      <c r="BF110" s="959"/>
      <c r="BG110" s="959"/>
      <c r="BH110" s="959"/>
      <c r="BI110" s="959"/>
      <c r="BJ110" s="959"/>
      <c r="BK110" s="959"/>
      <c r="BL110" s="959"/>
      <c r="BM110" s="959"/>
      <c r="BN110" s="959"/>
      <c r="BO110" s="959"/>
      <c r="BP110" s="960"/>
      <c r="BQ110" s="996">
        <v>4630384</v>
      </c>
      <c r="BR110" s="997"/>
      <c r="BS110" s="997"/>
      <c r="BT110" s="997"/>
      <c r="BU110" s="997"/>
      <c r="BV110" s="997">
        <v>4514298</v>
      </c>
      <c r="BW110" s="997"/>
      <c r="BX110" s="997"/>
      <c r="BY110" s="997"/>
      <c r="BZ110" s="997"/>
      <c r="CA110" s="997">
        <v>4380489</v>
      </c>
      <c r="CB110" s="997"/>
      <c r="CC110" s="997"/>
      <c r="CD110" s="997"/>
      <c r="CE110" s="997"/>
      <c r="CF110" s="1011">
        <v>210</v>
      </c>
      <c r="CG110" s="1012"/>
      <c r="CH110" s="1012"/>
      <c r="CI110" s="1012"/>
      <c r="CJ110" s="1012"/>
      <c r="CK110" s="1013" t="s">
        <v>418</v>
      </c>
      <c r="CL110" s="1014"/>
      <c r="CM110" s="993" t="s">
        <v>419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225</v>
      </c>
      <c r="DH110" s="997"/>
      <c r="DI110" s="997"/>
      <c r="DJ110" s="997"/>
      <c r="DK110" s="997"/>
      <c r="DL110" s="997" t="s">
        <v>420</v>
      </c>
      <c r="DM110" s="997"/>
      <c r="DN110" s="997"/>
      <c r="DO110" s="997"/>
      <c r="DP110" s="997"/>
      <c r="DQ110" s="997" t="s">
        <v>420</v>
      </c>
      <c r="DR110" s="997"/>
      <c r="DS110" s="997"/>
      <c r="DT110" s="997"/>
      <c r="DU110" s="997"/>
      <c r="DV110" s="998" t="s">
        <v>420</v>
      </c>
      <c r="DW110" s="998"/>
      <c r="DX110" s="998"/>
      <c r="DY110" s="998"/>
      <c r="DZ110" s="999"/>
    </row>
    <row r="111" spans="1:131" s="226" customFormat="1" ht="26.25" customHeight="1" x14ac:dyDescent="0.15">
      <c r="A111" s="1000" t="s">
        <v>421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420</v>
      </c>
      <c r="AB111" s="1004"/>
      <c r="AC111" s="1004"/>
      <c r="AD111" s="1004"/>
      <c r="AE111" s="1005"/>
      <c r="AF111" s="1006" t="s">
        <v>225</v>
      </c>
      <c r="AG111" s="1004"/>
      <c r="AH111" s="1004"/>
      <c r="AI111" s="1004"/>
      <c r="AJ111" s="1005"/>
      <c r="AK111" s="1006" t="s">
        <v>420</v>
      </c>
      <c r="AL111" s="1004"/>
      <c r="AM111" s="1004"/>
      <c r="AN111" s="1004"/>
      <c r="AO111" s="1005"/>
      <c r="AP111" s="1007" t="s">
        <v>420</v>
      </c>
      <c r="AQ111" s="1008"/>
      <c r="AR111" s="1008"/>
      <c r="AS111" s="1008"/>
      <c r="AT111" s="1009"/>
      <c r="AU111" s="970"/>
      <c r="AV111" s="971"/>
      <c r="AW111" s="971"/>
      <c r="AX111" s="971"/>
      <c r="AY111" s="971"/>
      <c r="AZ111" s="1019" t="s">
        <v>422</v>
      </c>
      <c r="BA111" s="1020"/>
      <c r="BB111" s="1020"/>
      <c r="BC111" s="1020"/>
      <c r="BD111" s="1020"/>
      <c r="BE111" s="1020"/>
      <c r="BF111" s="1020"/>
      <c r="BG111" s="1020"/>
      <c r="BH111" s="1020"/>
      <c r="BI111" s="1020"/>
      <c r="BJ111" s="1020"/>
      <c r="BK111" s="1020"/>
      <c r="BL111" s="1020"/>
      <c r="BM111" s="1020"/>
      <c r="BN111" s="1020"/>
      <c r="BO111" s="1020"/>
      <c r="BP111" s="1021"/>
      <c r="BQ111" s="989" t="s">
        <v>420</v>
      </c>
      <c r="BR111" s="990"/>
      <c r="BS111" s="990"/>
      <c r="BT111" s="990"/>
      <c r="BU111" s="990"/>
      <c r="BV111" s="990" t="s">
        <v>420</v>
      </c>
      <c r="BW111" s="990"/>
      <c r="BX111" s="990"/>
      <c r="BY111" s="990"/>
      <c r="BZ111" s="990"/>
      <c r="CA111" s="990" t="s">
        <v>420</v>
      </c>
      <c r="CB111" s="990"/>
      <c r="CC111" s="990"/>
      <c r="CD111" s="990"/>
      <c r="CE111" s="990"/>
      <c r="CF111" s="984" t="s">
        <v>420</v>
      </c>
      <c r="CG111" s="985"/>
      <c r="CH111" s="985"/>
      <c r="CI111" s="985"/>
      <c r="CJ111" s="985"/>
      <c r="CK111" s="1015"/>
      <c r="CL111" s="1016"/>
      <c r="CM111" s="986" t="s">
        <v>423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420</v>
      </c>
      <c r="DH111" s="990"/>
      <c r="DI111" s="990"/>
      <c r="DJ111" s="990"/>
      <c r="DK111" s="990"/>
      <c r="DL111" s="990" t="s">
        <v>420</v>
      </c>
      <c r="DM111" s="990"/>
      <c r="DN111" s="990"/>
      <c r="DO111" s="990"/>
      <c r="DP111" s="990"/>
      <c r="DQ111" s="990" t="s">
        <v>420</v>
      </c>
      <c r="DR111" s="990"/>
      <c r="DS111" s="990"/>
      <c r="DT111" s="990"/>
      <c r="DU111" s="990"/>
      <c r="DV111" s="991" t="s">
        <v>420</v>
      </c>
      <c r="DW111" s="991"/>
      <c r="DX111" s="991"/>
      <c r="DY111" s="991"/>
      <c r="DZ111" s="992"/>
    </row>
    <row r="112" spans="1:131" s="226" customFormat="1" ht="26.25" customHeight="1" x14ac:dyDescent="0.15">
      <c r="A112" s="1022" t="s">
        <v>424</v>
      </c>
      <c r="B112" s="1023"/>
      <c r="C112" s="1020" t="s">
        <v>425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420</v>
      </c>
      <c r="AB112" s="1029"/>
      <c r="AC112" s="1029"/>
      <c r="AD112" s="1029"/>
      <c r="AE112" s="1030"/>
      <c r="AF112" s="1031" t="s">
        <v>420</v>
      </c>
      <c r="AG112" s="1029"/>
      <c r="AH112" s="1029"/>
      <c r="AI112" s="1029"/>
      <c r="AJ112" s="1030"/>
      <c r="AK112" s="1031" t="s">
        <v>420</v>
      </c>
      <c r="AL112" s="1029"/>
      <c r="AM112" s="1029"/>
      <c r="AN112" s="1029"/>
      <c r="AO112" s="1030"/>
      <c r="AP112" s="1032" t="s">
        <v>420</v>
      </c>
      <c r="AQ112" s="1033"/>
      <c r="AR112" s="1033"/>
      <c r="AS112" s="1033"/>
      <c r="AT112" s="1034"/>
      <c r="AU112" s="970"/>
      <c r="AV112" s="971"/>
      <c r="AW112" s="971"/>
      <c r="AX112" s="971"/>
      <c r="AY112" s="971"/>
      <c r="AZ112" s="1019" t="s">
        <v>426</v>
      </c>
      <c r="BA112" s="1020"/>
      <c r="BB112" s="1020"/>
      <c r="BC112" s="1020"/>
      <c r="BD112" s="1020"/>
      <c r="BE112" s="1020"/>
      <c r="BF112" s="1020"/>
      <c r="BG112" s="1020"/>
      <c r="BH112" s="1020"/>
      <c r="BI112" s="1020"/>
      <c r="BJ112" s="1020"/>
      <c r="BK112" s="1020"/>
      <c r="BL112" s="1020"/>
      <c r="BM112" s="1020"/>
      <c r="BN112" s="1020"/>
      <c r="BO112" s="1020"/>
      <c r="BP112" s="1021"/>
      <c r="BQ112" s="989">
        <v>2285135</v>
      </c>
      <c r="BR112" s="990"/>
      <c r="BS112" s="990"/>
      <c r="BT112" s="990"/>
      <c r="BU112" s="990"/>
      <c r="BV112" s="990">
        <v>2518150</v>
      </c>
      <c r="BW112" s="990"/>
      <c r="BX112" s="990"/>
      <c r="BY112" s="990"/>
      <c r="BZ112" s="990"/>
      <c r="CA112" s="990">
        <v>2152567</v>
      </c>
      <c r="CB112" s="990"/>
      <c r="CC112" s="990"/>
      <c r="CD112" s="990"/>
      <c r="CE112" s="990"/>
      <c r="CF112" s="984">
        <v>103.2</v>
      </c>
      <c r="CG112" s="985"/>
      <c r="CH112" s="985"/>
      <c r="CI112" s="985"/>
      <c r="CJ112" s="985"/>
      <c r="CK112" s="1015"/>
      <c r="CL112" s="1016"/>
      <c r="CM112" s="986" t="s">
        <v>427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420</v>
      </c>
      <c r="DH112" s="990"/>
      <c r="DI112" s="990"/>
      <c r="DJ112" s="990"/>
      <c r="DK112" s="990"/>
      <c r="DL112" s="990" t="s">
        <v>420</v>
      </c>
      <c r="DM112" s="990"/>
      <c r="DN112" s="990"/>
      <c r="DO112" s="990"/>
      <c r="DP112" s="990"/>
      <c r="DQ112" s="990" t="s">
        <v>420</v>
      </c>
      <c r="DR112" s="990"/>
      <c r="DS112" s="990"/>
      <c r="DT112" s="990"/>
      <c r="DU112" s="990"/>
      <c r="DV112" s="991" t="s">
        <v>420</v>
      </c>
      <c r="DW112" s="991"/>
      <c r="DX112" s="991"/>
      <c r="DY112" s="991"/>
      <c r="DZ112" s="992"/>
    </row>
    <row r="113" spans="1:130" s="226" customFormat="1" ht="26.25" customHeight="1" x14ac:dyDescent="0.15">
      <c r="A113" s="1024"/>
      <c r="B113" s="1025"/>
      <c r="C113" s="1020" t="s">
        <v>428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225563</v>
      </c>
      <c r="AB113" s="1004"/>
      <c r="AC113" s="1004"/>
      <c r="AD113" s="1004"/>
      <c r="AE113" s="1005"/>
      <c r="AF113" s="1006">
        <v>232559</v>
      </c>
      <c r="AG113" s="1004"/>
      <c r="AH113" s="1004"/>
      <c r="AI113" s="1004"/>
      <c r="AJ113" s="1005"/>
      <c r="AK113" s="1006">
        <v>221136</v>
      </c>
      <c r="AL113" s="1004"/>
      <c r="AM113" s="1004"/>
      <c r="AN113" s="1004"/>
      <c r="AO113" s="1005"/>
      <c r="AP113" s="1007">
        <v>10.6</v>
      </c>
      <c r="AQ113" s="1008"/>
      <c r="AR113" s="1008"/>
      <c r="AS113" s="1008"/>
      <c r="AT113" s="1009"/>
      <c r="AU113" s="970"/>
      <c r="AV113" s="971"/>
      <c r="AW113" s="971"/>
      <c r="AX113" s="971"/>
      <c r="AY113" s="971"/>
      <c r="AZ113" s="1019" t="s">
        <v>429</v>
      </c>
      <c r="BA113" s="1020"/>
      <c r="BB113" s="1020"/>
      <c r="BC113" s="1020"/>
      <c r="BD113" s="1020"/>
      <c r="BE113" s="1020"/>
      <c r="BF113" s="1020"/>
      <c r="BG113" s="1020"/>
      <c r="BH113" s="1020"/>
      <c r="BI113" s="1020"/>
      <c r="BJ113" s="1020"/>
      <c r="BK113" s="1020"/>
      <c r="BL113" s="1020"/>
      <c r="BM113" s="1020"/>
      <c r="BN113" s="1020"/>
      <c r="BO113" s="1020"/>
      <c r="BP113" s="1021"/>
      <c r="BQ113" s="989">
        <v>471629</v>
      </c>
      <c r="BR113" s="990"/>
      <c r="BS113" s="990"/>
      <c r="BT113" s="990"/>
      <c r="BU113" s="990"/>
      <c r="BV113" s="990">
        <v>724662</v>
      </c>
      <c r="BW113" s="990"/>
      <c r="BX113" s="990"/>
      <c r="BY113" s="990"/>
      <c r="BZ113" s="990"/>
      <c r="CA113" s="990">
        <v>696411</v>
      </c>
      <c r="CB113" s="990"/>
      <c r="CC113" s="990"/>
      <c r="CD113" s="990"/>
      <c r="CE113" s="990"/>
      <c r="CF113" s="984">
        <v>33.4</v>
      </c>
      <c r="CG113" s="985"/>
      <c r="CH113" s="985"/>
      <c r="CI113" s="985"/>
      <c r="CJ113" s="985"/>
      <c r="CK113" s="1015"/>
      <c r="CL113" s="1016"/>
      <c r="CM113" s="986" t="s">
        <v>430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420</v>
      </c>
      <c r="DH113" s="1029"/>
      <c r="DI113" s="1029"/>
      <c r="DJ113" s="1029"/>
      <c r="DK113" s="1030"/>
      <c r="DL113" s="1031" t="s">
        <v>420</v>
      </c>
      <c r="DM113" s="1029"/>
      <c r="DN113" s="1029"/>
      <c r="DO113" s="1029"/>
      <c r="DP113" s="1030"/>
      <c r="DQ113" s="1031" t="s">
        <v>420</v>
      </c>
      <c r="DR113" s="1029"/>
      <c r="DS113" s="1029"/>
      <c r="DT113" s="1029"/>
      <c r="DU113" s="1030"/>
      <c r="DV113" s="1032" t="s">
        <v>420</v>
      </c>
      <c r="DW113" s="1033"/>
      <c r="DX113" s="1033"/>
      <c r="DY113" s="1033"/>
      <c r="DZ113" s="1034"/>
    </row>
    <row r="114" spans="1:130" s="226" customFormat="1" ht="26.25" customHeight="1" x14ac:dyDescent="0.15">
      <c r="A114" s="1024"/>
      <c r="B114" s="1025"/>
      <c r="C114" s="1020" t="s">
        <v>431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24976</v>
      </c>
      <c r="AB114" s="1029"/>
      <c r="AC114" s="1029"/>
      <c r="AD114" s="1029"/>
      <c r="AE114" s="1030"/>
      <c r="AF114" s="1031">
        <v>35692</v>
      </c>
      <c r="AG114" s="1029"/>
      <c r="AH114" s="1029"/>
      <c r="AI114" s="1029"/>
      <c r="AJ114" s="1030"/>
      <c r="AK114" s="1031">
        <v>69072</v>
      </c>
      <c r="AL114" s="1029"/>
      <c r="AM114" s="1029"/>
      <c r="AN114" s="1029"/>
      <c r="AO114" s="1030"/>
      <c r="AP114" s="1032">
        <v>3.3</v>
      </c>
      <c r="AQ114" s="1033"/>
      <c r="AR114" s="1033"/>
      <c r="AS114" s="1033"/>
      <c r="AT114" s="1034"/>
      <c r="AU114" s="970"/>
      <c r="AV114" s="971"/>
      <c r="AW114" s="971"/>
      <c r="AX114" s="971"/>
      <c r="AY114" s="971"/>
      <c r="AZ114" s="1019" t="s">
        <v>432</v>
      </c>
      <c r="BA114" s="1020"/>
      <c r="BB114" s="1020"/>
      <c r="BC114" s="1020"/>
      <c r="BD114" s="1020"/>
      <c r="BE114" s="1020"/>
      <c r="BF114" s="1020"/>
      <c r="BG114" s="1020"/>
      <c r="BH114" s="1020"/>
      <c r="BI114" s="1020"/>
      <c r="BJ114" s="1020"/>
      <c r="BK114" s="1020"/>
      <c r="BL114" s="1020"/>
      <c r="BM114" s="1020"/>
      <c r="BN114" s="1020"/>
      <c r="BO114" s="1020"/>
      <c r="BP114" s="1021"/>
      <c r="BQ114" s="989">
        <v>1586147</v>
      </c>
      <c r="BR114" s="990"/>
      <c r="BS114" s="990"/>
      <c r="BT114" s="990"/>
      <c r="BU114" s="990"/>
      <c r="BV114" s="990">
        <v>1423510</v>
      </c>
      <c r="BW114" s="990"/>
      <c r="BX114" s="990"/>
      <c r="BY114" s="990"/>
      <c r="BZ114" s="990"/>
      <c r="CA114" s="990">
        <v>1383873</v>
      </c>
      <c r="CB114" s="990"/>
      <c r="CC114" s="990"/>
      <c r="CD114" s="990"/>
      <c r="CE114" s="990"/>
      <c r="CF114" s="984">
        <v>66.3</v>
      </c>
      <c r="CG114" s="985"/>
      <c r="CH114" s="985"/>
      <c r="CI114" s="985"/>
      <c r="CJ114" s="985"/>
      <c r="CK114" s="1015"/>
      <c r="CL114" s="1016"/>
      <c r="CM114" s="986" t="s">
        <v>433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420</v>
      </c>
      <c r="DH114" s="1029"/>
      <c r="DI114" s="1029"/>
      <c r="DJ114" s="1029"/>
      <c r="DK114" s="1030"/>
      <c r="DL114" s="1031" t="s">
        <v>420</v>
      </c>
      <c r="DM114" s="1029"/>
      <c r="DN114" s="1029"/>
      <c r="DO114" s="1029"/>
      <c r="DP114" s="1030"/>
      <c r="DQ114" s="1031" t="s">
        <v>420</v>
      </c>
      <c r="DR114" s="1029"/>
      <c r="DS114" s="1029"/>
      <c r="DT114" s="1029"/>
      <c r="DU114" s="1030"/>
      <c r="DV114" s="1032" t="s">
        <v>420</v>
      </c>
      <c r="DW114" s="1033"/>
      <c r="DX114" s="1033"/>
      <c r="DY114" s="1033"/>
      <c r="DZ114" s="1034"/>
    </row>
    <row r="115" spans="1:130" s="226" customFormat="1" ht="26.25" customHeight="1" x14ac:dyDescent="0.15">
      <c r="A115" s="1024"/>
      <c r="B115" s="1025"/>
      <c r="C115" s="1020" t="s">
        <v>434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420</v>
      </c>
      <c r="AB115" s="1004"/>
      <c r="AC115" s="1004"/>
      <c r="AD115" s="1004"/>
      <c r="AE115" s="1005"/>
      <c r="AF115" s="1006" t="s">
        <v>420</v>
      </c>
      <c r="AG115" s="1004"/>
      <c r="AH115" s="1004"/>
      <c r="AI115" s="1004"/>
      <c r="AJ115" s="1005"/>
      <c r="AK115" s="1006" t="s">
        <v>420</v>
      </c>
      <c r="AL115" s="1004"/>
      <c r="AM115" s="1004"/>
      <c r="AN115" s="1004"/>
      <c r="AO115" s="1005"/>
      <c r="AP115" s="1007" t="s">
        <v>420</v>
      </c>
      <c r="AQ115" s="1008"/>
      <c r="AR115" s="1008"/>
      <c r="AS115" s="1008"/>
      <c r="AT115" s="1009"/>
      <c r="AU115" s="970"/>
      <c r="AV115" s="971"/>
      <c r="AW115" s="971"/>
      <c r="AX115" s="971"/>
      <c r="AY115" s="971"/>
      <c r="AZ115" s="1019" t="s">
        <v>435</v>
      </c>
      <c r="BA115" s="1020"/>
      <c r="BB115" s="1020"/>
      <c r="BC115" s="1020"/>
      <c r="BD115" s="1020"/>
      <c r="BE115" s="1020"/>
      <c r="BF115" s="1020"/>
      <c r="BG115" s="1020"/>
      <c r="BH115" s="1020"/>
      <c r="BI115" s="1020"/>
      <c r="BJ115" s="1020"/>
      <c r="BK115" s="1020"/>
      <c r="BL115" s="1020"/>
      <c r="BM115" s="1020"/>
      <c r="BN115" s="1020"/>
      <c r="BO115" s="1020"/>
      <c r="BP115" s="1021"/>
      <c r="BQ115" s="989">
        <v>30425</v>
      </c>
      <c r="BR115" s="990"/>
      <c r="BS115" s="990"/>
      <c r="BT115" s="990"/>
      <c r="BU115" s="990"/>
      <c r="BV115" s="990">
        <v>30462</v>
      </c>
      <c r="BW115" s="990"/>
      <c r="BX115" s="990"/>
      <c r="BY115" s="990"/>
      <c r="BZ115" s="990"/>
      <c r="CA115" s="990">
        <v>30499</v>
      </c>
      <c r="CB115" s="990"/>
      <c r="CC115" s="990"/>
      <c r="CD115" s="990"/>
      <c r="CE115" s="990"/>
      <c r="CF115" s="984">
        <v>1.5</v>
      </c>
      <c r="CG115" s="985"/>
      <c r="CH115" s="985"/>
      <c r="CI115" s="985"/>
      <c r="CJ115" s="985"/>
      <c r="CK115" s="1015"/>
      <c r="CL115" s="1016"/>
      <c r="CM115" s="1019" t="s">
        <v>436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420</v>
      </c>
      <c r="DH115" s="1029"/>
      <c r="DI115" s="1029"/>
      <c r="DJ115" s="1029"/>
      <c r="DK115" s="1030"/>
      <c r="DL115" s="1031" t="s">
        <v>420</v>
      </c>
      <c r="DM115" s="1029"/>
      <c r="DN115" s="1029"/>
      <c r="DO115" s="1029"/>
      <c r="DP115" s="1030"/>
      <c r="DQ115" s="1031" t="s">
        <v>420</v>
      </c>
      <c r="DR115" s="1029"/>
      <c r="DS115" s="1029"/>
      <c r="DT115" s="1029"/>
      <c r="DU115" s="1030"/>
      <c r="DV115" s="1032" t="s">
        <v>420</v>
      </c>
      <c r="DW115" s="1033"/>
      <c r="DX115" s="1033"/>
      <c r="DY115" s="1033"/>
      <c r="DZ115" s="1034"/>
    </row>
    <row r="116" spans="1:130" s="226" customFormat="1" ht="26.25" customHeight="1" x14ac:dyDescent="0.15">
      <c r="A116" s="1026"/>
      <c r="B116" s="1027"/>
      <c r="C116" s="1035" t="s">
        <v>437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73</v>
      </c>
      <c r="AB116" s="1029"/>
      <c r="AC116" s="1029"/>
      <c r="AD116" s="1029"/>
      <c r="AE116" s="1030"/>
      <c r="AF116" s="1031">
        <v>34</v>
      </c>
      <c r="AG116" s="1029"/>
      <c r="AH116" s="1029"/>
      <c r="AI116" s="1029"/>
      <c r="AJ116" s="1030"/>
      <c r="AK116" s="1031">
        <v>55</v>
      </c>
      <c r="AL116" s="1029"/>
      <c r="AM116" s="1029"/>
      <c r="AN116" s="1029"/>
      <c r="AO116" s="1030"/>
      <c r="AP116" s="1032">
        <v>0</v>
      </c>
      <c r="AQ116" s="1033"/>
      <c r="AR116" s="1033"/>
      <c r="AS116" s="1033"/>
      <c r="AT116" s="1034"/>
      <c r="AU116" s="970"/>
      <c r="AV116" s="971"/>
      <c r="AW116" s="971"/>
      <c r="AX116" s="971"/>
      <c r="AY116" s="971"/>
      <c r="AZ116" s="1037" t="s">
        <v>438</v>
      </c>
      <c r="BA116" s="1038"/>
      <c r="BB116" s="1038"/>
      <c r="BC116" s="1038"/>
      <c r="BD116" s="1038"/>
      <c r="BE116" s="1038"/>
      <c r="BF116" s="1038"/>
      <c r="BG116" s="1038"/>
      <c r="BH116" s="1038"/>
      <c r="BI116" s="1038"/>
      <c r="BJ116" s="1038"/>
      <c r="BK116" s="1038"/>
      <c r="BL116" s="1038"/>
      <c r="BM116" s="1038"/>
      <c r="BN116" s="1038"/>
      <c r="BO116" s="1038"/>
      <c r="BP116" s="1039"/>
      <c r="BQ116" s="989" t="s">
        <v>420</v>
      </c>
      <c r="BR116" s="990"/>
      <c r="BS116" s="990"/>
      <c r="BT116" s="990"/>
      <c r="BU116" s="990"/>
      <c r="BV116" s="990" t="s">
        <v>420</v>
      </c>
      <c r="BW116" s="990"/>
      <c r="BX116" s="990"/>
      <c r="BY116" s="990"/>
      <c r="BZ116" s="990"/>
      <c r="CA116" s="990" t="s">
        <v>420</v>
      </c>
      <c r="CB116" s="990"/>
      <c r="CC116" s="990"/>
      <c r="CD116" s="990"/>
      <c r="CE116" s="990"/>
      <c r="CF116" s="984" t="s">
        <v>420</v>
      </c>
      <c r="CG116" s="985"/>
      <c r="CH116" s="985"/>
      <c r="CI116" s="985"/>
      <c r="CJ116" s="985"/>
      <c r="CK116" s="1015"/>
      <c r="CL116" s="1016"/>
      <c r="CM116" s="986" t="s">
        <v>439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420</v>
      </c>
      <c r="DH116" s="1029"/>
      <c r="DI116" s="1029"/>
      <c r="DJ116" s="1029"/>
      <c r="DK116" s="1030"/>
      <c r="DL116" s="1031" t="s">
        <v>420</v>
      </c>
      <c r="DM116" s="1029"/>
      <c r="DN116" s="1029"/>
      <c r="DO116" s="1029"/>
      <c r="DP116" s="1030"/>
      <c r="DQ116" s="1031" t="s">
        <v>420</v>
      </c>
      <c r="DR116" s="1029"/>
      <c r="DS116" s="1029"/>
      <c r="DT116" s="1029"/>
      <c r="DU116" s="1030"/>
      <c r="DV116" s="1032" t="s">
        <v>420</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440</v>
      </c>
      <c r="Z117" s="956"/>
      <c r="AA117" s="1046">
        <v>776235</v>
      </c>
      <c r="AB117" s="1047"/>
      <c r="AC117" s="1047"/>
      <c r="AD117" s="1047"/>
      <c r="AE117" s="1048"/>
      <c r="AF117" s="1049">
        <v>785075</v>
      </c>
      <c r="AG117" s="1047"/>
      <c r="AH117" s="1047"/>
      <c r="AI117" s="1047"/>
      <c r="AJ117" s="1048"/>
      <c r="AK117" s="1049">
        <v>782909</v>
      </c>
      <c r="AL117" s="1047"/>
      <c r="AM117" s="1047"/>
      <c r="AN117" s="1047"/>
      <c r="AO117" s="1048"/>
      <c r="AP117" s="1050"/>
      <c r="AQ117" s="1051"/>
      <c r="AR117" s="1051"/>
      <c r="AS117" s="1051"/>
      <c r="AT117" s="1052"/>
      <c r="AU117" s="970"/>
      <c r="AV117" s="971"/>
      <c r="AW117" s="971"/>
      <c r="AX117" s="971"/>
      <c r="AY117" s="971"/>
      <c r="AZ117" s="1037" t="s">
        <v>441</v>
      </c>
      <c r="BA117" s="1038"/>
      <c r="BB117" s="1038"/>
      <c r="BC117" s="1038"/>
      <c r="BD117" s="1038"/>
      <c r="BE117" s="1038"/>
      <c r="BF117" s="1038"/>
      <c r="BG117" s="1038"/>
      <c r="BH117" s="1038"/>
      <c r="BI117" s="1038"/>
      <c r="BJ117" s="1038"/>
      <c r="BK117" s="1038"/>
      <c r="BL117" s="1038"/>
      <c r="BM117" s="1038"/>
      <c r="BN117" s="1038"/>
      <c r="BO117" s="1038"/>
      <c r="BP117" s="1039"/>
      <c r="BQ117" s="989" t="s">
        <v>225</v>
      </c>
      <c r="BR117" s="990"/>
      <c r="BS117" s="990"/>
      <c r="BT117" s="990"/>
      <c r="BU117" s="990"/>
      <c r="BV117" s="990" t="s">
        <v>225</v>
      </c>
      <c r="BW117" s="990"/>
      <c r="BX117" s="990"/>
      <c r="BY117" s="990"/>
      <c r="BZ117" s="990"/>
      <c r="CA117" s="990" t="s">
        <v>225</v>
      </c>
      <c r="CB117" s="990"/>
      <c r="CC117" s="990"/>
      <c r="CD117" s="990"/>
      <c r="CE117" s="990"/>
      <c r="CF117" s="984" t="s">
        <v>225</v>
      </c>
      <c r="CG117" s="985"/>
      <c r="CH117" s="985"/>
      <c r="CI117" s="985"/>
      <c r="CJ117" s="985"/>
      <c r="CK117" s="1015"/>
      <c r="CL117" s="1016"/>
      <c r="CM117" s="986" t="s">
        <v>442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225</v>
      </c>
      <c r="DH117" s="1029"/>
      <c r="DI117" s="1029"/>
      <c r="DJ117" s="1029"/>
      <c r="DK117" s="1030"/>
      <c r="DL117" s="1031" t="s">
        <v>225</v>
      </c>
      <c r="DM117" s="1029"/>
      <c r="DN117" s="1029"/>
      <c r="DO117" s="1029"/>
      <c r="DP117" s="1030"/>
      <c r="DQ117" s="1031" t="s">
        <v>443</v>
      </c>
      <c r="DR117" s="1029"/>
      <c r="DS117" s="1029"/>
      <c r="DT117" s="1029"/>
      <c r="DU117" s="1030"/>
      <c r="DV117" s="1032" t="s">
        <v>225</v>
      </c>
      <c r="DW117" s="1033"/>
      <c r="DX117" s="1033"/>
      <c r="DY117" s="1033"/>
      <c r="DZ117" s="1034"/>
    </row>
    <row r="118" spans="1:130" s="226" customFormat="1" ht="26.25" customHeight="1" x14ac:dyDescent="0.15">
      <c r="A118" s="974" t="s">
        <v>415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413</v>
      </c>
      <c r="AB118" s="955"/>
      <c r="AC118" s="955"/>
      <c r="AD118" s="955"/>
      <c r="AE118" s="956"/>
      <c r="AF118" s="954" t="s">
        <v>297</v>
      </c>
      <c r="AG118" s="955"/>
      <c r="AH118" s="955"/>
      <c r="AI118" s="955"/>
      <c r="AJ118" s="956"/>
      <c r="AK118" s="954" t="s">
        <v>296</v>
      </c>
      <c r="AL118" s="955"/>
      <c r="AM118" s="955"/>
      <c r="AN118" s="955"/>
      <c r="AO118" s="956"/>
      <c r="AP118" s="1041" t="s">
        <v>414</v>
      </c>
      <c r="AQ118" s="1042"/>
      <c r="AR118" s="1042"/>
      <c r="AS118" s="1042"/>
      <c r="AT118" s="1043"/>
      <c r="AU118" s="970"/>
      <c r="AV118" s="971"/>
      <c r="AW118" s="971"/>
      <c r="AX118" s="971"/>
      <c r="AY118" s="971"/>
      <c r="AZ118" s="1044" t="s">
        <v>444</v>
      </c>
      <c r="BA118" s="1035"/>
      <c r="BB118" s="1035"/>
      <c r="BC118" s="1035"/>
      <c r="BD118" s="1035"/>
      <c r="BE118" s="1035"/>
      <c r="BF118" s="1035"/>
      <c r="BG118" s="1035"/>
      <c r="BH118" s="1035"/>
      <c r="BI118" s="1035"/>
      <c r="BJ118" s="1035"/>
      <c r="BK118" s="1035"/>
      <c r="BL118" s="1035"/>
      <c r="BM118" s="1035"/>
      <c r="BN118" s="1035"/>
      <c r="BO118" s="1035"/>
      <c r="BP118" s="1036"/>
      <c r="BQ118" s="1067" t="s">
        <v>225</v>
      </c>
      <c r="BR118" s="1068"/>
      <c r="BS118" s="1068"/>
      <c r="BT118" s="1068"/>
      <c r="BU118" s="1068"/>
      <c r="BV118" s="1068" t="s">
        <v>225</v>
      </c>
      <c r="BW118" s="1068"/>
      <c r="BX118" s="1068"/>
      <c r="BY118" s="1068"/>
      <c r="BZ118" s="1068"/>
      <c r="CA118" s="1068" t="s">
        <v>225</v>
      </c>
      <c r="CB118" s="1068"/>
      <c r="CC118" s="1068"/>
      <c r="CD118" s="1068"/>
      <c r="CE118" s="1068"/>
      <c r="CF118" s="984" t="s">
        <v>225</v>
      </c>
      <c r="CG118" s="985"/>
      <c r="CH118" s="985"/>
      <c r="CI118" s="985"/>
      <c r="CJ118" s="985"/>
      <c r="CK118" s="1015"/>
      <c r="CL118" s="1016"/>
      <c r="CM118" s="986" t="s">
        <v>445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225</v>
      </c>
      <c r="DH118" s="1029"/>
      <c r="DI118" s="1029"/>
      <c r="DJ118" s="1029"/>
      <c r="DK118" s="1030"/>
      <c r="DL118" s="1031" t="s">
        <v>225</v>
      </c>
      <c r="DM118" s="1029"/>
      <c r="DN118" s="1029"/>
      <c r="DO118" s="1029"/>
      <c r="DP118" s="1030"/>
      <c r="DQ118" s="1031" t="s">
        <v>225</v>
      </c>
      <c r="DR118" s="1029"/>
      <c r="DS118" s="1029"/>
      <c r="DT118" s="1029"/>
      <c r="DU118" s="1030"/>
      <c r="DV118" s="1032" t="s">
        <v>225</v>
      </c>
      <c r="DW118" s="1033"/>
      <c r="DX118" s="1033"/>
      <c r="DY118" s="1033"/>
      <c r="DZ118" s="1034"/>
    </row>
    <row r="119" spans="1:130" s="226" customFormat="1" ht="26.25" customHeight="1" x14ac:dyDescent="0.15">
      <c r="A119" s="1128" t="s">
        <v>418</v>
      </c>
      <c r="B119" s="1014"/>
      <c r="C119" s="993" t="s">
        <v>419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225</v>
      </c>
      <c r="AB119" s="962"/>
      <c r="AC119" s="962"/>
      <c r="AD119" s="962"/>
      <c r="AE119" s="963"/>
      <c r="AF119" s="964" t="s">
        <v>225</v>
      </c>
      <c r="AG119" s="962"/>
      <c r="AH119" s="962"/>
      <c r="AI119" s="962"/>
      <c r="AJ119" s="963"/>
      <c r="AK119" s="964" t="s">
        <v>225</v>
      </c>
      <c r="AL119" s="962"/>
      <c r="AM119" s="962"/>
      <c r="AN119" s="962"/>
      <c r="AO119" s="963"/>
      <c r="AP119" s="965" t="s">
        <v>225</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446</v>
      </c>
      <c r="BP119" s="1076"/>
      <c r="BQ119" s="1067">
        <v>9003720</v>
      </c>
      <c r="BR119" s="1068"/>
      <c r="BS119" s="1068"/>
      <c r="BT119" s="1068"/>
      <c r="BU119" s="1068"/>
      <c r="BV119" s="1068">
        <v>9211082</v>
      </c>
      <c r="BW119" s="1068"/>
      <c r="BX119" s="1068"/>
      <c r="BY119" s="1068"/>
      <c r="BZ119" s="1068"/>
      <c r="CA119" s="1068">
        <v>8643839</v>
      </c>
      <c r="CB119" s="1068"/>
      <c r="CC119" s="1068"/>
      <c r="CD119" s="1068"/>
      <c r="CE119" s="1068"/>
      <c r="CF119" s="1069"/>
      <c r="CG119" s="1070"/>
      <c r="CH119" s="1070"/>
      <c r="CI119" s="1070"/>
      <c r="CJ119" s="1071"/>
      <c r="CK119" s="1017"/>
      <c r="CL119" s="1018"/>
      <c r="CM119" s="1072" t="s">
        <v>447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225</v>
      </c>
      <c r="DH119" s="1054"/>
      <c r="DI119" s="1054"/>
      <c r="DJ119" s="1054"/>
      <c r="DK119" s="1055"/>
      <c r="DL119" s="1053" t="s">
        <v>225</v>
      </c>
      <c r="DM119" s="1054"/>
      <c r="DN119" s="1054"/>
      <c r="DO119" s="1054"/>
      <c r="DP119" s="1055"/>
      <c r="DQ119" s="1053" t="s">
        <v>225</v>
      </c>
      <c r="DR119" s="1054"/>
      <c r="DS119" s="1054"/>
      <c r="DT119" s="1054"/>
      <c r="DU119" s="1055"/>
      <c r="DV119" s="1056" t="s">
        <v>225</v>
      </c>
      <c r="DW119" s="1057"/>
      <c r="DX119" s="1057"/>
      <c r="DY119" s="1057"/>
      <c r="DZ119" s="1058"/>
    </row>
    <row r="120" spans="1:130" s="226" customFormat="1" ht="26.25" customHeight="1" x14ac:dyDescent="0.15">
      <c r="A120" s="1129"/>
      <c r="B120" s="1016"/>
      <c r="C120" s="986" t="s">
        <v>423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443</v>
      </c>
      <c r="AB120" s="1029"/>
      <c r="AC120" s="1029"/>
      <c r="AD120" s="1029"/>
      <c r="AE120" s="1030"/>
      <c r="AF120" s="1031" t="s">
        <v>225</v>
      </c>
      <c r="AG120" s="1029"/>
      <c r="AH120" s="1029"/>
      <c r="AI120" s="1029"/>
      <c r="AJ120" s="1030"/>
      <c r="AK120" s="1031" t="s">
        <v>225</v>
      </c>
      <c r="AL120" s="1029"/>
      <c r="AM120" s="1029"/>
      <c r="AN120" s="1029"/>
      <c r="AO120" s="1030"/>
      <c r="AP120" s="1032" t="s">
        <v>225</v>
      </c>
      <c r="AQ120" s="1033"/>
      <c r="AR120" s="1033"/>
      <c r="AS120" s="1033"/>
      <c r="AT120" s="1034"/>
      <c r="AU120" s="1059" t="s">
        <v>448</v>
      </c>
      <c r="AV120" s="1060"/>
      <c r="AW120" s="1060"/>
      <c r="AX120" s="1060"/>
      <c r="AY120" s="1061"/>
      <c r="AZ120" s="1010" t="s">
        <v>449</v>
      </c>
      <c r="BA120" s="959"/>
      <c r="BB120" s="959"/>
      <c r="BC120" s="959"/>
      <c r="BD120" s="959"/>
      <c r="BE120" s="959"/>
      <c r="BF120" s="959"/>
      <c r="BG120" s="959"/>
      <c r="BH120" s="959"/>
      <c r="BI120" s="959"/>
      <c r="BJ120" s="959"/>
      <c r="BK120" s="959"/>
      <c r="BL120" s="959"/>
      <c r="BM120" s="959"/>
      <c r="BN120" s="959"/>
      <c r="BO120" s="959"/>
      <c r="BP120" s="960"/>
      <c r="BQ120" s="996">
        <v>1711673</v>
      </c>
      <c r="BR120" s="997"/>
      <c r="BS120" s="997"/>
      <c r="BT120" s="997"/>
      <c r="BU120" s="997"/>
      <c r="BV120" s="997">
        <v>1847580</v>
      </c>
      <c r="BW120" s="997"/>
      <c r="BX120" s="997"/>
      <c r="BY120" s="997"/>
      <c r="BZ120" s="997"/>
      <c r="CA120" s="997">
        <v>1664739</v>
      </c>
      <c r="CB120" s="997"/>
      <c r="CC120" s="997"/>
      <c r="CD120" s="997"/>
      <c r="CE120" s="997"/>
      <c r="CF120" s="1011">
        <v>79.8</v>
      </c>
      <c r="CG120" s="1012"/>
      <c r="CH120" s="1012"/>
      <c r="CI120" s="1012"/>
      <c r="CJ120" s="1012"/>
      <c r="CK120" s="1077" t="s">
        <v>450</v>
      </c>
      <c r="CL120" s="1078"/>
      <c r="CM120" s="1078"/>
      <c r="CN120" s="1078"/>
      <c r="CO120" s="1079"/>
      <c r="CP120" s="1085" t="s">
        <v>393</v>
      </c>
      <c r="CQ120" s="1086"/>
      <c r="CR120" s="1086"/>
      <c r="CS120" s="1086"/>
      <c r="CT120" s="1086"/>
      <c r="CU120" s="1086"/>
      <c r="CV120" s="1086"/>
      <c r="CW120" s="1086"/>
      <c r="CX120" s="1086"/>
      <c r="CY120" s="1086"/>
      <c r="CZ120" s="1086"/>
      <c r="DA120" s="1086"/>
      <c r="DB120" s="1086"/>
      <c r="DC120" s="1086"/>
      <c r="DD120" s="1086"/>
      <c r="DE120" s="1086"/>
      <c r="DF120" s="1087"/>
      <c r="DG120" s="996">
        <v>748337</v>
      </c>
      <c r="DH120" s="997"/>
      <c r="DI120" s="997"/>
      <c r="DJ120" s="997"/>
      <c r="DK120" s="997"/>
      <c r="DL120" s="997">
        <v>725825</v>
      </c>
      <c r="DM120" s="997"/>
      <c r="DN120" s="997"/>
      <c r="DO120" s="997"/>
      <c r="DP120" s="997"/>
      <c r="DQ120" s="997">
        <v>1233935</v>
      </c>
      <c r="DR120" s="997"/>
      <c r="DS120" s="997"/>
      <c r="DT120" s="997"/>
      <c r="DU120" s="997"/>
      <c r="DV120" s="998">
        <v>59.2</v>
      </c>
      <c r="DW120" s="998"/>
      <c r="DX120" s="998"/>
      <c r="DY120" s="998"/>
      <c r="DZ120" s="999"/>
    </row>
    <row r="121" spans="1:130" s="226" customFormat="1" ht="26.25" customHeight="1" x14ac:dyDescent="0.15">
      <c r="A121" s="1129"/>
      <c r="B121" s="1016"/>
      <c r="C121" s="1037" t="s">
        <v>451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225</v>
      </c>
      <c r="AB121" s="1029"/>
      <c r="AC121" s="1029"/>
      <c r="AD121" s="1029"/>
      <c r="AE121" s="1030"/>
      <c r="AF121" s="1031" t="s">
        <v>225</v>
      </c>
      <c r="AG121" s="1029"/>
      <c r="AH121" s="1029"/>
      <c r="AI121" s="1029"/>
      <c r="AJ121" s="1030"/>
      <c r="AK121" s="1031" t="s">
        <v>443</v>
      </c>
      <c r="AL121" s="1029"/>
      <c r="AM121" s="1029"/>
      <c r="AN121" s="1029"/>
      <c r="AO121" s="1030"/>
      <c r="AP121" s="1032" t="s">
        <v>225</v>
      </c>
      <c r="AQ121" s="1033"/>
      <c r="AR121" s="1033"/>
      <c r="AS121" s="1033"/>
      <c r="AT121" s="1034"/>
      <c r="AU121" s="1062"/>
      <c r="AV121" s="1063"/>
      <c r="AW121" s="1063"/>
      <c r="AX121" s="1063"/>
      <c r="AY121" s="1064"/>
      <c r="AZ121" s="1019" t="s">
        <v>452</v>
      </c>
      <c r="BA121" s="1020"/>
      <c r="BB121" s="1020"/>
      <c r="BC121" s="1020"/>
      <c r="BD121" s="1020"/>
      <c r="BE121" s="1020"/>
      <c r="BF121" s="1020"/>
      <c r="BG121" s="1020"/>
      <c r="BH121" s="1020"/>
      <c r="BI121" s="1020"/>
      <c r="BJ121" s="1020"/>
      <c r="BK121" s="1020"/>
      <c r="BL121" s="1020"/>
      <c r="BM121" s="1020"/>
      <c r="BN121" s="1020"/>
      <c r="BO121" s="1020"/>
      <c r="BP121" s="1021"/>
      <c r="BQ121" s="989">
        <v>40692</v>
      </c>
      <c r="BR121" s="990"/>
      <c r="BS121" s="990"/>
      <c r="BT121" s="990"/>
      <c r="BU121" s="990"/>
      <c r="BV121" s="990">
        <v>39250</v>
      </c>
      <c r="BW121" s="990"/>
      <c r="BX121" s="990"/>
      <c r="BY121" s="990"/>
      <c r="BZ121" s="990"/>
      <c r="CA121" s="990">
        <v>38177</v>
      </c>
      <c r="CB121" s="990"/>
      <c r="CC121" s="990"/>
      <c r="CD121" s="990"/>
      <c r="CE121" s="990"/>
      <c r="CF121" s="984">
        <v>1.8</v>
      </c>
      <c r="CG121" s="985"/>
      <c r="CH121" s="985"/>
      <c r="CI121" s="985"/>
      <c r="CJ121" s="985"/>
      <c r="CK121" s="1080"/>
      <c r="CL121" s="1081"/>
      <c r="CM121" s="1081"/>
      <c r="CN121" s="1081"/>
      <c r="CO121" s="1082"/>
      <c r="CP121" s="1090" t="s">
        <v>395</v>
      </c>
      <c r="CQ121" s="1091"/>
      <c r="CR121" s="1091"/>
      <c r="CS121" s="1091"/>
      <c r="CT121" s="1091"/>
      <c r="CU121" s="1091"/>
      <c r="CV121" s="1091"/>
      <c r="CW121" s="1091"/>
      <c r="CX121" s="1091"/>
      <c r="CY121" s="1091"/>
      <c r="CZ121" s="1091"/>
      <c r="DA121" s="1091"/>
      <c r="DB121" s="1091"/>
      <c r="DC121" s="1091"/>
      <c r="DD121" s="1091"/>
      <c r="DE121" s="1091"/>
      <c r="DF121" s="1092"/>
      <c r="DG121" s="989">
        <v>1003560</v>
      </c>
      <c r="DH121" s="990"/>
      <c r="DI121" s="990"/>
      <c r="DJ121" s="990"/>
      <c r="DK121" s="990"/>
      <c r="DL121" s="990">
        <v>952878</v>
      </c>
      <c r="DM121" s="990"/>
      <c r="DN121" s="990"/>
      <c r="DO121" s="990"/>
      <c r="DP121" s="990"/>
      <c r="DQ121" s="990">
        <v>918632</v>
      </c>
      <c r="DR121" s="990"/>
      <c r="DS121" s="990"/>
      <c r="DT121" s="990"/>
      <c r="DU121" s="990"/>
      <c r="DV121" s="991">
        <v>44</v>
      </c>
      <c r="DW121" s="991"/>
      <c r="DX121" s="991"/>
      <c r="DY121" s="991"/>
      <c r="DZ121" s="992"/>
    </row>
    <row r="122" spans="1:130" s="226" customFormat="1" ht="26.25" customHeight="1" x14ac:dyDescent="0.15">
      <c r="A122" s="1129"/>
      <c r="B122" s="1016"/>
      <c r="C122" s="986" t="s">
        <v>433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225</v>
      </c>
      <c r="AB122" s="1029"/>
      <c r="AC122" s="1029"/>
      <c r="AD122" s="1029"/>
      <c r="AE122" s="1030"/>
      <c r="AF122" s="1031" t="s">
        <v>225</v>
      </c>
      <c r="AG122" s="1029"/>
      <c r="AH122" s="1029"/>
      <c r="AI122" s="1029"/>
      <c r="AJ122" s="1030"/>
      <c r="AK122" s="1031" t="s">
        <v>443</v>
      </c>
      <c r="AL122" s="1029"/>
      <c r="AM122" s="1029"/>
      <c r="AN122" s="1029"/>
      <c r="AO122" s="1030"/>
      <c r="AP122" s="1032" t="s">
        <v>443</v>
      </c>
      <c r="AQ122" s="1033"/>
      <c r="AR122" s="1033"/>
      <c r="AS122" s="1033"/>
      <c r="AT122" s="1034"/>
      <c r="AU122" s="1062"/>
      <c r="AV122" s="1063"/>
      <c r="AW122" s="1063"/>
      <c r="AX122" s="1063"/>
      <c r="AY122" s="1064"/>
      <c r="AZ122" s="1044" t="s">
        <v>453</v>
      </c>
      <c r="BA122" s="1035"/>
      <c r="BB122" s="1035"/>
      <c r="BC122" s="1035"/>
      <c r="BD122" s="1035"/>
      <c r="BE122" s="1035"/>
      <c r="BF122" s="1035"/>
      <c r="BG122" s="1035"/>
      <c r="BH122" s="1035"/>
      <c r="BI122" s="1035"/>
      <c r="BJ122" s="1035"/>
      <c r="BK122" s="1035"/>
      <c r="BL122" s="1035"/>
      <c r="BM122" s="1035"/>
      <c r="BN122" s="1035"/>
      <c r="BO122" s="1035"/>
      <c r="BP122" s="1036"/>
      <c r="BQ122" s="1067">
        <v>4806045</v>
      </c>
      <c r="BR122" s="1068"/>
      <c r="BS122" s="1068"/>
      <c r="BT122" s="1068"/>
      <c r="BU122" s="1068"/>
      <c r="BV122" s="1068">
        <v>4775324</v>
      </c>
      <c r="BW122" s="1068"/>
      <c r="BX122" s="1068"/>
      <c r="BY122" s="1068"/>
      <c r="BZ122" s="1068"/>
      <c r="CA122" s="1068">
        <v>4567775</v>
      </c>
      <c r="CB122" s="1068"/>
      <c r="CC122" s="1068"/>
      <c r="CD122" s="1068"/>
      <c r="CE122" s="1068"/>
      <c r="CF122" s="1088">
        <v>219</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9"/>
      <c r="B123" s="1016"/>
      <c r="C123" s="986" t="s">
        <v>439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225</v>
      </c>
      <c r="AB123" s="1029"/>
      <c r="AC123" s="1029"/>
      <c r="AD123" s="1029"/>
      <c r="AE123" s="1030"/>
      <c r="AF123" s="1031" t="s">
        <v>225</v>
      </c>
      <c r="AG123" s="1029"/>
      <c r="AH123" s="1029"/>
      <c r="AI123" s="1029"/>
      <c r="AJ123" s="1030"/>
      <c r="AK123" s="1031" t="s">
        <v>225</v>
      </c>
      <c r="AL123" s="1029"/>
      <c r="AM123" s="1029"/>
      <c r="AN123" s="1029"/>
      <c r="AO123" s="1030"/>
      <c r="AP123" s="1032" t="s">
        <v>225</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454</v>
      </c>
      <c r="BP123" s="1076"/>
      <c r="BQ123" s="1135">
        <v>6558410</v>
      </c>
      <c r="BR123" s="1136"/>
      <c r="BS123" s="1136"/>
      <c r="BT123" s="1136"/>
      <c r="BU123" s="1136"/>
      <c r="BV123" s="1136">
        <v>6662154</v>
      </c>
      <c r="BW123" s="1136"/>
      <c r="BX123" s="1136"/>
      <c r="BY123" s="1136"/>
      <c r="BZ123" s="1136"/>
      <c r="CA123" s="1136">
        <v>6270691</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442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225</v>
      </c>
      <c r="AB124" s="1029"/>
      <c r="AC124" s="1029"/>
      <c r="AD124" s="1029"/>
      <c r="AE124" s="1030"/>
      <c r="AF124" s="1031" t="s">
        <v>225</v>
      </c>
      <c r="AG124" s="1029"/>
      <c r="AH124" s="1029"/>
      <c r="AI124" s="1029"/>
      <c r="AJ124" s="1030"/>
      <c r="AK124" s="1031" t="s">
        <v>225</v>
      </c>
      <c r="AL124" s="1029"/>
      <c r="AM124" s="1029"/>
      <c r="AN124" s="1029"/>
      <c r="AO124" s="1030"/>
      <c r="AP124" s="1032" t="s">
        <v>225</v>
      </c>
      <c r="AQ124" s="1033"/>
      <c r="AR124" s="1033"/>
      <c r="AS124" s="1033"/>
      <c r="AT124" s="1034"/>
      <c r="AU124" s="1131" t="s">
        <v>455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111.8</v>
      </c>
      <c r="BR124" s="1098"/>
      <c r="BS124" s="1098"/>
      <c r="BT124" s="1098"/>
      <c r="BU124" s="1098"/>
      <c r="BV124" s="1098">
        <v>119.8</v>
      </c>
      <c r="BW124" s="1098"/>
      <c r="BX124" s="1098"/>
      <c r="BY124" s="1098"/>
      <c r="BZ124" s="1098"/>
      <c r="CA124" s="1098">
        <v>113.7</v>
      </c>
      <c r="CB124" s="1098"/>
      <c r="CC124" s="1098"/>
      <c r="CD124" s="1098"/>
      <c r="CE124" s="1098"/>
      <c r="CF124" s="1099"/>
      <c r="CG124" s="1100"/>
      <c r="CH124" s="1100"/>
      <c r="CI124" s="1100"/>
      <c r="CJ124" s="1101"/>
      <c r="CK124" s="1083"/>
      <c r="CL124" s="1083"/>
      <c r="CM124" s="1083"/>
      <c r="CN124" s="1083"/>
      <c r="CO124" s="1084"/>
      <c r="CP124" s="1090" t="s">
        <v>456</v>
      </c>
      <c r="CQ124" s="1091"/>
      <c r="CR124" s="1091"/>
      <c r="CS124" s="1091"/>
      <c r="CT124" s="1091"/>
      <c r="CU124" s="1091"/>
      <c r="CV124" s="1091"/>
      <c r="CW124" s="1091"/>
      <c r="CX124" s="1091"/>
      <c r="CY124" s="1091"/>
      <c r="CZ124" s="1091"/>
      <c r="DA124" s="1091"/>
      <c r="DB124" s="1091"/>
      <c r="DC124" s="1091"/>
      <c r="DD124" s="1091"/>
      <c r="DE124" s="1091"/>
      <c r="DF124" s="1092"/>
      <c r="DG124" s="1075">
        <v>533238</v>
      </c>
      <c r="DH124" s="1054"/>
      <c r="DI124" s="1054"/>
      <c r="DJ124" s="1054"/>
      <c r="DK124" s="1055"/>
      <c r="DL124" s="1053">
        <v>839447</v>
      </c>
      <c r="DM124" s="1054"/>
      <c r="DN124" s="1054"/>
      <c r="DO124" s="1054"/>
      <c r="DP124" s="1055"/>
      <c r="DQ124" s="1053" t="s">
        <v>225</v>
      </c>
      <c r="DR124" s="1054"/>
      <c r="DS124" s="1054"/>
      <c r="DT124" s="1054"/>
      <c r="DU124" s="1055"/>
      <c r="DV124" s="1056" t="s">
        <v>225</v>
      </c>
      <c r="DW124" s="1057"/>
      <c r="DX124" s="1057"/>
      <c r="DY124" s="1057"/>
      <c r="DZ124" s="1058"/>
    </row>
    <row r="125" spans="1:130" s="226" customFormat="1" ht="26.25" customHeight="1" x14ac:dyDescent="0.15">
      <c r="A125" s="1129"/>
      <c r="B125" s="1016"/>
      <c r="C125" s="986" t="s">
        <v>445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225</v>
      </c>
      <c r="AB125" s="1029"/>
      <c r="AC125" s="1029"/>
      <c r="AD125" s="1029"/>
      <c r="AE125" s="1030"/>
      <c r="AF125" s="1031" t="s">
        <v>225</v>
      </c>
      <c r="AG125" s="1029"/>
      <c r="AH125" s="1029"/>
      <c r="AI125" s="1029"/>
      <c r="AJ125" s="1030"/>
      <c r="AK125" s="1031" t="s">
        <v>225</v>
      </c>
      <c r="AL125" s="1029"/>
      <c r="AM125" s="1029"/>
      <c r="AN125" s="1029"/>
      <c r="AO125" s="1030"/>
      <c r="AP125" s="1032" t="s">
        <v>225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457</v>
      </c>
      <c r="CL125" s="1078"/>
      <c r="CM125" s="1078"/>
      <c r="CN125" s="1078"/>
      <c r="CO125" s="1079"/>
      <c r="CP125" s="1010" t="s">
        <v>458</v>
      </c>
      <c r="CQ125" s="959"/>
      <c r="CR125" s="959"/>
      <c r="CS125" s="959"/>
      <c r="CT125" s="959"/>
      <c r="CU125" s="959"/>
      <c r="CV125" s="959"/>
      <c r="CW125" s="959"/>
      <c r="CX125" s="959"/>
      <c r="CY125" s="959"/>
      <c r="CZ125" s="959"/>
      <c r="DA125" s="959"/>
      <c r="DB125" s="959"/>
      <c r="DC125" s="959"/>
      <c r="DD125" s="959"/>
      <c r="DE125" s="959"/>
      <c r="DF125" s="960"/>
      <c r="DG125" s="996" t="s">
        <v>225</v>
      </c>
      <c r="DH125" s="997"/>
      <c r="DI125" s="997"/>
      <c r="DJ125" s="997"/>
      <c r="DK125" s="997"/>
      <c r="DL125" s="997" t="s">
        <v>225</v>
      </c>
      <c r="DM125" s="997"/>
      <c r="DN125" s="997"/>
      <c r="DO125" s="997"/>
      <c r="DP125" s="997"/>
      <c r="DQ125" s="997" t="s">
        <v>443</v>
      </c>
      <c r="DR125" s="997"/>
      <c r="DS125" s="997"/>
      <c r="DT125" s="997"/>
      <c r="DU125" s="997"/>
      <c r="DV125" s="998" t="s">
        <v>225</v>
      </c>
      <c r="DW125" s="998"/>
      <c r="DX125" s="998"/>
      <c r="DY125" s="998"/>
      <c r="DZ125" s="999"/>
    </row>
    <row r="126" spans="1:130" s="226" customFormat="1" ht="26.25" customHeight="1" thickBot="1" x14ac:dyDescent="0.2">
      <c r="A126" s="1129"/>
      <c r="B126" s="1016"/>
      <c r="C126" s="986" t="s">
        <v>447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225</v>
      </c>
      <c r="AB126" s="1029"/>
      <c r="AC126" s="1029"/>
      <c r="AD126" s="1029"/>
      <c r="AE126" s="1030"/>
      <c r="AF126" s="1031" t="s">
        <v>225</v>
      </c>
      <c r="AG126" s="1029"/>
      <c r="AH126" s="1029"/>
      <c r="AI126" s="1029"/>
      <c r="AJ126" s="1030"/>
      <c r="AK126" s="1031" t="s">
        <v>225</v>
      </c>
      <c r="AL126" s="1029"/>
      <c r="AM126" s="1029"/>
      <c r="AN126" s="1029"/>
      <c r="AO126" s="1030"/>
      <c r="AP126" s="1032" t="s">
        <v>225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459</v>
      </c>
      <c r="CQ126" s="1020"/>
      <c r="CR126" s="1020"/>
      <c r="CS126" s="1020"/>
      <c r="CT126" s="1020"/>
      <c r="CU126" s="1020"/>
      <c r="CV126" s="1020"/>
      <c r="CW126" s="1020"/>
      <c r="CX126" s="1020"/>
      <c r="CY126" s="1020"/>
      <c r="CZ126" s="1020"/>
      <c r="DA126" s="1020"/>
      <c r="DB126" s="1020"/>
      <c r="DC126" s="1020"/>
      <c r="DD126" s="1020"/>
      <c r="DE126" s="1020"/>
      <c r="DF126" s="1021"/>
      <c r="DG126" s="989">
        <v>30425</v>
      </c>
      <c r="DH126" s="990"/>
      <c r="DI126" s="990"/>
      <c r="DJ126" s="990"/>
      <c r="DK126" s="990"/>
      <c r="DL126" s="990">
        <v>30462</v>
      </c>
      <c r="DM126" s="990"/>
      <c r="DN126" s="990"/>
      <c r="DO126" s="990"/>
      <c r="DP126" s="990"/>
      <c r="DQ126" s="990">
        <v>30499</v>
      </c>
      <c r="DR126" s="990"/>
      <c r="DS126" s="990"/>
      <c r="DT126" s="990"/>
      <c r="DU126" s="990"/>
      <c r="DV126" s="991">
        <v>1.5</v>
      </c>
      <c r="DW126" s="991"/>
      <c r="DX126" s="991"/>
      <c r="DY126" s="991"/>
      <c r="DZ126" s="992"/>
    </row>
    <row r="127" spans="1:130" s="226" customFormat="1" ht="26.25" customHeight="1" x14ac:dyDescent="0.15">
      <c r="A127" s="1130"/>
      <c r="B127" s="1018"/>
      <c r="C127" s="1072" t="s">
        <v>460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225</v>
      </c>
      <c r="AB127" s="1029"/>
      <c r="AC127" s="1029"/>
      <c r="AD127" s="1029"/>
      <c r="AE127" s="1030"/>
      <c r="AF127" s="1031" t="s">
        <v>225</v>
      </c>
      <c r="AG127" s="1029"/>
      <c r="AH127" s="1029"/>
      <c r="AI127" s="1029"/>
      <c r="AJ127" s="1030"/>
      <c r="AK127" s="1031" t="s">
        <v>225</v>
      </c>
      <c r="AL127" s="1029"/>
      <c r="AM127" s="1029"/>
      <c r="AN127" s="1029"/>
      <c r="AO127" s="1030"/>
      <c r="AP127" s="1032" t="s">
        <v>225</v>
      </c>
      <c r="AQ127" s="1033"/>
      <c r="AR127" s="1033"/>
      <c r="AS127" s="1033"/>
      <c r="AT127" s="1034"/>
      <c r="AU127" s="262"/>
      <c r="AV127" s="262"/>
      <c r="AW127" s="262"/>
      <c r="AX127" s="1102" t="s">
        <v>461</v>
      </c>
      <c r="AY127" s="1103"/>
      <c r="AZ127" s="1103"/>
      <c r="BA127" s="1103"/>
      <c r="BB127" s="1103"/>
      <c r="BC127" s="1103"/>
      <c r="BD127" s="1103"/>
      <c r="BE127" s="1104"/>
      <c r="BF127" s="1105" t="s">
        <v>462</v>
      </c>
      <c r="BG127" s="1103"/>
      <c r="BH127" s="1103"/>
      <c r="BI127" s="1103"/>
      <c r="BJ127" s="1103"/>
      <c r="BK127" s="1103"/>
      <c r="BL127" s="1104"/>
      <c r="BM127" s="1105" t="s">
        <v>463</v>
      </c>
      <c r="BN127" s="1103"/>
      <c r="BO127" s="1103"/>
      <c r="BP127" s="1103"/>
      <c r="BQ127" s="1103"/>
      <c r="BR127" s="1103"/>
      <c r="BS127" s="1104"/>
      <c r="BT127" s="1105" t="s">
        <v>464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465</v>
      </c>
      <c r="CQ127" s="1020"/>
      <c r="CR127" s="1020"/>
      <c r="CS127" s="1020"/>
      <c r="CT127" s="1020"/>
      <c r="CU127" s="1020"/>
      <c r="CV127" s="1020"/>
      <c r="CW127" s="1020"/>
      <c r="CX127" s="1020"/>
      <c r="CY127" s="1020"/>
      <c r="CZ127" s="1020"/>
      <c r="DA127" s="1020"/>
      <c r="DB127" s="1020"/>
      <c r="DC127" s="1020"/>
      <c r="DD127" s="1020"/>
      <c r="DE127" s="1020"/>
      <c r="DF127" s="1021"/>
      <c r="DG127" s="989" t="s">
        <v>225</v>
      </c>
      <c r="DH127" s="990"/>
      <c r="DI127" s="990"/>
      <c r="DJ127" s="990"/>
      <c r="DK127" s="990"/>
      <c r="DL127" s="990" t="s">
        <v>225</v>
      </c>
      <c r="DM127" s="990"/>
      <c r="DN127" s="990"/>
      <c r="DO127" s="990"/>
      <c r="DP127" s="990"/>
      <c r="DQ127" s="990" t="s">
        <v>225</v>
      </c>
      <c r="DR127" s="990"/>
      <c r="DS127" s="990"/>
      <c r="DT127" s="990"/>
      <c r="DU127" s="990"/>
      <c r="DV127" s="991" t="s">
        <v>443</v>
      </c>
      <c r="DW127" s="991"/>
      <c r="DX127" s="991"/>
      <c r="DY127" s="991"/>
      <c r="DZ127" s="992"/>
    </row>
    <row r="128" spans="1:130" s="226" customFormat="1" ht="26.25" customHeight="1" thickBot="1" x14ac:dyDescent="0.2">
      <c r="A128" s="1113" t="s">
        <v>466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467</v>
      </c>
      <c r="X128" s="1115"/>
      <c r="Y128" s="1115"/>
      <c r="Z128" s="1116"/>
      <c r="AA128" s="1117">
        <v>9821</v>
      </c>
      <c r="AB128" s="1118"/>
      <c r="AC128" s="1118"/>
      <c r="AD128" s="1118"/>
      <c r="AE128" s="1119"/>
      <c r="AF128" s="1120">
        <v>12333</v>
      </c>
      <c r="AG128" s="1118"/>
      <c r="AH128" s="1118"/>
      <c r="AI128" s="1118"/>
      <c r="AJ128" s="1119"/>
      <c r="AK128" s="1120">
        <v>27407</v>
      </c>
      <c r="AL128" s="1118"/>
      <c r="AM128" s="1118"/>
      <c r="AN128" s="1118"/>
      <c r="AO128" s="1119"/>
      <c r="AP128" s="1121"/>
      <c r="AQ128" s="1122"/>
      <c r="AR128" s="1122"/>
      <c r="AS128" s="1122"/>
      <c r="AT128" s="1123"/>
      <c r="AU128" s="262"/>
      <c r="AV128" s="262"/>
      <c r="AW128" s="262"/>
      <c r="AX128" s="958" t="s">
        <v>468</v>
      </c>
      <c r="AY128" s="959"/>
      <c r="AZ128" s="959"/>
      <c r="BA128" s="959"/>
      <c r="BB128" s="959"/>
      <c r="BC128" s="959"/>
      <c r="BD128" s="959"/>
      <c r="BE128" s="960"/>
      <c r="BF128" s="1124" t="s">
        <v>225</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469</v>
      </c>
      <c r="CQ128" s="1107"/>
      <c r="CR128" s="1107"/>
      <c r="CS128" s="1107"/>
      <c r="CT128" s="1107"/>
      <c r="CU128" s="1107"/>
      <c r="CV128" s="1107"/>
      <c r="CW128" s="1107"/>
      <c r="CX128" s="1107"/>
      <c r="CY128" s="1107"/>
      <c r="CZ128" s="1107"/>
      <c r="DA128" s="1107"/>
      <c r="DB128" s="1107"/>
      <c r="DC128" s="1107"/>
      <c r="DD128" s="1107"/>
      <c r="DE128" s="1107"/>
      <c r="DF128" s="1108"/>
      <c r="DG128" s="1109" t="s">
        <v>225</v>
      </c>
      <c r="DH128" s="1110"/>
      <c r="DI128" s="1110"/>
      <c r="DJ128" s="1110"/>
      <c r="DK128" s="1110"/>
      <c r="DL128" s="1110" t="s">
        <v>225</v>
      </c>
      <c r="DM128" s="1110"/>
      <c r="DN128" s="1110"/>
      <c r="DO128" s="1110"/>
      <c r="DP128" s="1110"/>
      <c r="DQ128" s="1110" t="s">
        <v>225</v>
      </c>
      <c r="DR128" s="1110"/>
      <c r="DS128" s="1110"/>
      <c r="DT128" s="1110"/>
      <c r="DU128" s="1110"/>
      <c r="DV128" s="1111" t="s">
        <v>225</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470</v>
      </c>
      <c r="X129" s="1144"/>
      <c r="Y129" s="1144"/>
      <c r="Z129" s="1145"/>
      <c r="AA129" s="1028">
        <v>2656552</v>
      </c>
      <c r="AB129" s="1029"/>
      <c r="AC129" s="1029"/>
      <c r="AD129" s="1029"/>
      <c r="AE129" s="1030"/>
      <c r="AF129" s="1031">
        <v>2598362</v>
      </c>
      <c r="AG129" s="1029"/>
      <c r="AH129" s="1029"/>
      <c r="AI129" s="1029"/>
      <c r="AJ129" s="1030"/>
      <c r="AK129" s="1031">
        <v>2549271</v>
      </c>
      <c r="AL129" s="1029"/>
      <c r="AM129" s="1029"/>
      <c r="AN129" s="1029"/>
      <c r="AO129" s="1030"/>
      <c r="AP129" s="1146"/>
      <c r="AQ129" s="1147"/>
      <c r="AR129" s="1147"/>
      <c r="AS129" s="1147"/>
      <c r="AT129" s="1148"/>
      <c r="AU129" s="264"/>
      <c r="AV129" s="264"/>
      <c r="AW129" s="264"/>
      <c r="AX129" s="1137" t="s">
        <v>471</v>
      </c>
      <c r="AY129" s="1020"/>
      <c r="AZ129" s="1020"/>
      <c r="BA129" s="1020"/>
      <c r="BB129" s="1020"/>
      <c r="BC129" s="1020"/>
      <c r="BD129" s="1020"/>
      <c r="BE129" s="1021"/>
      <c r="BF129" s="1138" t="s">
        <v>225</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473</v>
      </c>
      <c r="X130" s="1144"/>
      <c r="Y130" s="1144"/>
      <c r="Z130" s="1145"/>
      <c r="AA130" s="1028">
        <v>470891</v>
      </c>
      <c r="AB130" s="1029"/>
      <c r="AC130" s="1029"/>
      <c r="AD130" s="1029"/>
      <c r="AE130" s="1030"/>
      <c r="AF130" s="1031">
        <v>472114</v>
      </c>
      <c r="AG130" s="1029"/>
      <c r="AH130" s="1029"/>
      <c r="AI130" s="1029"/>
      <c r="AJ130" s="1030"/>
      <c r="AK130" s="1031">
        <v>463458</v>
      </c>
      <c r="AL130" s="1029"/>
      <c r="AM130" s="1029"/>
      <c r="AN130" s="1029"/>
      <c r="AO130" s="1030"/>
      <c r="AP130" s="1146"/>
      <c r="AQ130" s="1147"/>
      <c r="AR130" s="1147"/>
      <c r="AS130" s="1147"/>
      <c r="AT130" s="1148"/>
      <c r="AU130" s="264"/>
      <c r="AV130" s="264"/>
      <c r="AW130" s="264"/>
      <c r="AX130" s="1137" t="s">
        <v>474</v>
      </c>
      <c r="AY130" s="1020"/>
      <c r="AZ130" s="1020"/>
      <c r="BA130" s="1020"/>
      <c r="BB130" s="1020"/>
      <c r="BC130" s="1020"/>
      <c r="BD130" s="1020"/>
      <c r="BE130" s="1021"/>
      <c r="BF130" s="1174">
        <v>13.8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475</v>
      </c>
      <c r="X131" s="1182"/>
      <c r="Y131" s="1182"/>
      <c r="Z131" s="1183"/>
      <c r="AA131" s="1075">
        <v>2185661</v>
      </c>
      <c r="AB131" s="1054"/>
      <c r="AC131" s="1054"/>
      <c r="AD131" s="1054"/>
      <c r="AE131" s="1055"/>
      <c r="AF131" s="1053">
        <v>2126248</v>
      </c>
      <c r="AG131" s="1054"/>
      <c r="AH131" s="1054"/>
      <c r="AI131" s="1054"/>
      <c r="AJ131" s="1055"/>
      <c r="AK131" s="1053">
        <v>2085813</v>
      </c>
      <c r="AL131" s="1054"/>
      <c r="AM131" s="1054"/>
      <c r="AN131" s="1054"/>
      <c r="AO131" s="1055"/>
      <c r="AP131" s="1184"/>
      <c r="AQ131" s="1185"/>
      <c r="AR131" s="1185"/>
      <c r="AS131" s="1185"/>
      <c r="AT131" s="1186"/>
      <c r="AU131" s="264"/>
      <c r="AV131" s="264"/>
      <c r="AW131" s="264"/>
      <c r="AX131" s="1156" t="s">
        <v>476</v>
      </c>
      <c r="AY131" s="1107"/>
      <c r="AZ131" s="1107"/>
      <c r="BA131" s="1107"/>
      <c r="BB131" s="1107"/>
      <c r="BC131" s="1107"/>
      <c r="BD131" s="1107"/>
      <c r="BE131" s="1108"/>
      <c r="BF131" s="1157">
        <v>113.7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477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478</v>
      </c>
      <c r="W132" s="1167"/>
      <c r="X132" s="1167"/>
      <c r="Y132" s="1167"/>
      <c r="Z132" s="1168"/>
      <c r="AA132" s="1169">
        <v>13.520989760000001</v>
      </c>
      <c r="AB132" s="1170"/>
      <c r="AC132" s="1170"/>
      <c r="AD132" s="1170"/>
      <c r="AE132" s="1171"/>
      <c r="AF132" s="1172">
        <v>14.13889631</v>
      </c>
      <c r="AG132" s="1170"/>
      <c r="AH132" s="1170"/>
      <c r="AI132" s="1170"/>
      <c r="AJ132" s="1171"/>
      <c r="AK132" s="1172">
        <v>14.001446919999999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479</v>
      </c>
      <c r="W133" s="1150"/>
      <c r="X133" s="1150"/>
      <c r="Y133" s="1150"/>
      <c r="Z133" s="1151"/>
      <c r="AA133" s="1152">
        <v>15.9</v>
      </c>
      <c r="AB133" s="1153"/>
      <c r="AC133" s="1153"/>
      <c r="AD133" s="1153"/>
      <c r="AE133" s="1154"/>
      <c r="AF133" s="1152">
        <v>14.6</v>
      </c>
      <c r="AG133" s="1153"/>
      <c r="AH133" s="1153"/>
      <c r="AI133" s="1153"/>
      <c r="AJ133" s="1154"/>
      <c r="AK133" s="1152">
        <v>13.8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Rx6K738RC2FeEycqIwqliCTeh2sdOpjurlhOKwynJSp8xzCCL8oXgZwycxicm5df5N3XfZIHt0RZhGY819ORA==" saltValue="N1X009WxKBDn147F9IPv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mg1krOJovTeHMmXPmPbYlySoNhzEMV863c/HH1Z4H5GNtY5FBtAccWIeAV9jt2F4PniBu2w+Dlfo2mPTXQfyw==" saltValue="nIfgEEFvaxZVcB7itLfJ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ErZ+/mFi8W4qxXYFDvY6c6kul7XcFZU3eoG/aISlfxaOwpyPsVmZwTAqRdlMtMCUoXlEH9auwWZz4ICSoTR+A==" saltValue="i4ebBcXS8/10RknEWJsc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483</v>
      </c>
      <c r="AP7" s="283"/>
      <c r="AQ7" s="284" t="s">
        <v>484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485</v>
      </c>
      <c r="AQ8" s="290" t="s">
        <v>486</v>
      </c>
      <c r="AR8" s="291" t="s">
        <v>487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488</v>
      </c>
      <c r="AL9" s="1193"/>
      <c r="AM9" s="1193"/>
      <c r="AN9" s="1194"/>
      <c r="AO9" s="292">
        <v>741488</v>
      </c>
      <c r="AP9" s="292">
        <v>132220</v>
      </c>
      <c r="AQ9" s="293">
        <v>117391</v>
      </c>
      <c r="AR9" s="294">
        <v>12.6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489</v>
      </c>
      <c r="AL10" s="1193"/>
      <c r="AM10" s="1193"/>
      <c r="AN10" s="1194"/>
      <c r="AO10" s="295">
        <v>91289</v>
      </c>
      <c r="AP10" s="295">
        <v>16278</v>
      </c>
      <c r="AQ10" s="296">
        <v>11968</v>
      </c>
      <c r="AR10" s="297">
        <v>36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490</v>
      </c>
      <c r="AL11" s="1193"/>
      <c r="AM11" s="1193"/>
      <c r="AN11" s="1194"/>
      <c r="AO11" s="295">
        <v>203458</v>
      </c>
      <c r="AP11" s="295">
        <v>36280</v>
      </c>
      <c r="AQ11" s="296">
        <v>18604</v>
      </c>
      <c r="AR11" s="297">
        <v>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491</v>
      </c>
      <c r="AL12" s="1193"/>
      <c r="AM12" s="1193"/>
      <c r="AN12" s="1194"/>
      <c r="AO12" s="295" t="s">
        <v>492</v>
      </c>
      <c r="AP12" s="295" t="s">
        <v>492</v>
      </c>
      <c r="AQ12" s="296">
        <v>928</v>
      </c>
      <c r="AR12" s="297" t="s">
        <v>492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493</v>
      </c>
      <c r="AL13" s="1193"/>
      <c r="AM13" s="1193"/>
      <c r="AN13" s="1194"/>
      <c r="AO13" s="295" t="s">
        <v>492</v>
      </c>
      <c r="AP13" s="295" t="s">
        <v>492</v>
      </c>
      <c r="AQ13" s="296" t="s">
        <v>492</v>
      </c>
      <c r="AR13" s="297" t="s">
        <v>492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494</v>
      </c>
      <c r="AL14" s="1193"/>
      <c r="AM14" s="1193"/>
      <c r="AN14" s="1194"/>
      <c r="AO14" s="295">
        <v>46923</v>
      </c>
      <c r="AP14" s="295">
        <v>8367</v>
      </c>
      <c r="AQ14" s="296">
        <v>5151</v>
      </c>
      <c r="AR14" s="297">
        <v>62.4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495</v>
      </c>
      <c r="AL15" s="1193"/>
      <c r="AM15" s="1193"/>
      <c r="AN15" s="1194"/>
      <c r="AO15" s="295">
        <v>29632</v>
      </c>
      <c r="AP15" s="295">
        <v>5284</v>
      </c>
      <c r="AQ15" s="296">
        <v>2680</v>
      </c>
      <c r="AR15" s="297">
        <v>97.2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496</v>
      </c>
      <c r="AL16" s="1196"/>
      <c r="AM16" s="1196"/>
      <c r="AN16" s="1197"/>
      <c r="AO16" s="295">
        <v>-88495</v>
      </c>
      <c r="AP16" s="295">
        <v>-15780</v>
      </c>
      <c r="AQ16" s="296">
        <v>-12014</v>
      </c>
      <c r="AR16" s="297">
        <v>31.3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1024295</v>
      </c>
      <c r="AP17" s="295">
        <v>182649</v>
      </c>
      <c r="AQ17" s="296">
        <v>144708</v>
      </c>
      <c r="AR17" s="297">
        <v>26.2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501</v>
      </c>
      <c r="AL21" s="1188"/>
      <c r="AM21" s="1188"/>
      <c r="AN21" s="1189"/>
      <c r="AO21" s="307">
        <v>15.34</v>
      </c>
      <c r="AP21" s="308">
        <v>13.77</v>
      </c>
      <c r="AQ21" s="309">
        <v>1.57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502</v>
      </c>
      <c r="AL22" s="1188"/>
      <c r="AM22" s="1188"/>
      <c r="AN22" s="1189"/>
      <c r="AO22" s="312">
        <v>92.3</v>
      </c>
      <c r="AP22" s="313">
        <v>94.8</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504</v>
      </c>
      <c r="AO27" s="273"/>
      <c r="AP27" s="273"/>
      <c r="AQ27" s="273"/>
      <c r="AR27" s="273"/>
      <c r="AS27" s="273"/>
      <c r="AT27" s="273"/>
    </row>
    <row r="28" spans="1:46" ht="17.25" x14ac:dyDescent="0.1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483</v>
      </c>
      <c r="AP30" s="283"/>
      <c r="AQ30" s="284" t="s">
        <v>484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485</v>
      </c>
      <c r="AQ31" s="290" t="s">
        <v>486</v>
      </c>
      <c r="AR31" s="291" t="s">
        <v>487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507</v>
      </c>
      <c r="AL32" s="1204"/>
      <c r="AM32" s="1204"/>
      <c r="AN32" s="1205"/>
      <c r="AO32" s="322">
        <v>492646</v>
      </c>
      <c r="AP32" s="322">
        <v>87847</v>
      </c>
      <c r="AQ32" s="323">
        <v>73070</v>
      </c>
      <c r="AR32" s="324">
        <v>20.2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508</v>
      </c>
      <c r="AL33" s="1204"/>
      <c r="AM33" s="1204"/>
      <c r="AN33" s="1205"/>
      <c r="AO33" s="322" t="s">
        <v>492</v>
      </c>
      <c r="AP33" s="322" t="s">
        <v>492</v>
      </c>
      <c r="AQ33" s="323" t="s">
        <v>492</v>
      </c>
      <c r="AR33" s="324" t="s">
        <v>492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509</v>
      </c>
      <c r="AL34" s="1204"/>
      <c r="AM34" s="1204"/>
      <c r="AN34" s="1205"/>
      <c r="AO34" s="322" t="s">
        <v>492</v>
      </c>
      <c r="AP34" s="322" t="s">
        <v>492</v>
      </c>
      <c r="AQ34" s="323">
        <v>1</v>
      </c>
      <c r="AR34" s="324" t="s">
        <v>492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510</v>
      </c>
      <c r="AL35" s="1204"/>
      <c r="AM35" s="1204"/>
      <c r="AN35" s="1205"/>
      <c r="AO35" s="322">
        <v>221136</v>
      </c>
      <c r="AP35" s="322">
        <v>39432</v>
      </c>
      <c r="AQ35" s="323">
        <v>19034</v>
      </c>
      <c r="AR35" s="324">
        <v>107.2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511</v>
      </c>
      <c r="AL36" s="1204"/>
      <c r="AM36" s="1204"/>
      <c r="AN36" s="1205"/>
      <c r="AO36" s="322">
        <v>69072</v>
      </c>
      <c r="AP36" s="322">
        <v>12317</v>
      </c>
      <c r="AQ36" s="323">
        <v>5455</v>
      </c>
      <c r="AR36" s="324">
        <v>125.8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512</v>
      </c>
      <c r="AL37" s="1204"/>
      <c r="AM37" s="1204"/>
      <c r="AN37" s="1205"/>
      <c r="AO37" s="322" t="s">
        <v>492</v>
      </c>
      <c r="AP37" s="322" t="s">
        <v>492</v>
      </c>
      <c r="AQ37" s="323">
        <v>1361</v>
      </c>
      <c r="AR37" s="324" t="s">
        <v>492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513</v>
      </c>
      <c r="AL38" s="1207"/>
      <c r="AM38" s="1207"/>
      <c r="AN38" s="1208"/>
      <c r="AO38" s="325">
        <v>55</v>
      </c>
      <c r="AP38" s="325">
        <v>10</v>
      </c>
      <c r="AQ38" s="326">
        <v>4</v>
      </c>
      <c r="AR38" s="314">
        <v>150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514</v>
      </c>
      <c r="AL39" s="1207"/>
      <c r="AM39" s="1207"/>
      <c r="AN39" s="1208"/>
      <c r="AO39" s="322">
        <v>-27407</v>
      </c>
      <c r="AP39" s="322">
        <v>-4887</v>
      </c>
      <c r="AQ39" s="323">
        <v>-3538</v>
      </c>
      <c r="AR39" s="324">
        <v>38.1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515</v>
      </c>
      <c r="AL40" s="1204"/>
      <c r="AM40" s="1204"/>
      <c r="AN40" s="1205"/>
      <c r="AO40" s="322">
        <v>-463458</v>
      </c>
      <c r="AP40" s="322">
        <v>-82642</v>
      </c>
      <c r="AQ40" s="323">
        <v>-64803</v>
      </c>
      <c r="AR40" s="324">
        <v>27.5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292044</v>
      </c>
      <c r="AP41" s="322">
        <v>52076</v>
      </c>
      <c r="AQ41" s="323">
        <v>30585</v>
      </c>
      <c r="AR41" s="324">
        <v>70.3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483</v>
      </c>
      <c r="AN49" s="1200" t="s">
        <v>519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520</v>
      </c>
      <c r="AO50" s="339" t="s">
        <v>521</v>
      </c>
      <c r="AP50" s="340" t="s">
        <v>522</v>
      </c>
      <c r="AQ50" s="341" t="s">
        <v>523</v>
      </c>
      <c r="AR50" s="342" t="s">
        <v>524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282407</v>
      </c>
      <c r="AN51" s="344">
        <v>44565</v>
      </c>
      <c r="AO51" s="345">
        <v>145.80000000000001</v>
      </c>
      <c r="AP51" s="346">
        <v>119674</v>
      </c>
      <c r="AQ51" s="347">
        <v>26.2</v>
      </c>
      <c r="AR51" s="348">
        <v>119.6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107432</v>
      </c>
      <c r="AN52" s="352">
        <v>16953</v>
      </c>
      <c r="AO52" s="353">
        <v>191.8</v>
      </c>
      <c r="AP52" s="354">
        <v>57803</v>
      </c>
      <c r="AQ52" s="355">
        <v>4.8</v>
      </c>
      <c r="AR52" s="356">
        <v>187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372015</v>
      </c>
      <c r="AN53" s="344">
        <v>60559</v>
      </c>
      <c r="AO53" s="345">
        <v>35.9</v>
      </c>
      <c r="AP53" s="346">
        <v>119685</v>
      </c>
      <c r="AQ53" s="347">
        <v>0</v>
      </c>
      <c r="AR53" s="348">
        <v>35.9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202323</v>
      </c>
      <c r="AN54" s="352">
        <v>32936</v>
      </c>
      <c r="AO54" s="353">
        <v>94.3</v>
      </c>
      <c r="AP54" s="354">
        <v>68464</v>
      </c>
      <c r="AQ54" s="355">
        <v>18.399999999999999</v>
      </c>
      <c r="AR54" s="356">
        <v>75.900000000000006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184948</v>
      </c>
      <c r="AN55" s="344">
        <v>30923</v>
      </c>
      <c r="AO55" s="345">
        <v>-48.9</v>
      </c>
      <c r="AP55" s="346">
        <v>109920</v>
      </c>
      <c r="AQ55" s="347">
        <v>-8.1999999999999993</v>
      </c>
      <c r="AR55" s="348">
        <v>-40.700000000000003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95508</v>
      </c>
      <c r="AN56" s="352">
        <v>15969</v>
      </c>
      <c r="AO56" s="353">
        <v>-51.5</v>
      </c>
      <c r="AP56" s="354">
        <v>62739</v>
      </c>
      <c r="AQ56" s="355">
        <v>-8.4</v>
      </c>
      <c r="AR56" s="356">
        <v>-43.1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124873</v>
      </c>
      <c r="AN57" s="344">
        <v>21545</v>
      </c>
      <c r="AO57" s="345">
        <v>-30.3</v>
      </c>
      <c r="AP57" s="346">
        <v>119882</v>
      </c>
      <c r="AQ57" s="347">
        <v>9.1</v>
      </c>
      <c r="AR57" s="348">
        <v>-39.4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49884</v>
      </c>
      <c r="AN58" s="352">
        <v>8607</v>
      </c>
      <c r="AO58" s="353">
        <v>-46.1</v>
      </c>
      <c r="AP58" s="354">
        <v>66481</v>
      </c>
      <c r="AQ58" s="355">
        <v>6</v>
      </c>
      <c r="AR58" s="356">
        <v>-52.1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131322</v>
      </c>
      <c r="AN59" s="344">
        <v>23417</v>
      </c>
      <c r="AO59" s="345">
        <v>8.6999999999999993</v>
      </c>
      <c r="AP59" s="346">
        <v>116162</v>
      </c>
      <c r="AQ59" s="347">
        <v>-3.1</v>
      </c>
      <c r="AR59" s="348">
        <v>11.8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73470</v>
      </c>
      <c r="AN60" s="352">
        <v>13101</v>
      </c>
      <c r="AO60" s="353">
        <v>52.2</v>
      </c>
      <c r="AP60" s="354">
        <v>61562</v>
      </c>
      <c r="AQ60" s="355">
        <v>-7.4</v>
      </c>
      <c r="AR60" s="356">
        <v>59.6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219113</v>
      </c>
      <c r="AN61" s="359">
        <v>36202</v>
      </c>
      <c r="AO61" s="360">
        <v>22.2</v>
      </c>
      <c r="AP61" s="361">
        <v>117065</v>
      </c>
      <c r="AQ61" s="362">
        <v>4.8</v>
      </c>
      <c r="AR61" s="348">
        <v>17.399999999999999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105723</v>
      </c>
      <c r="AN62" s="352">
        <v>17513</v>
      </c>
      <c r="AO62" s="353">
        <v>48.1</v>
      </c>
      <c r="AP62" s="354">
        <v>63410</v>
      </c>
      <c r="AQ62" s="355">
        <v>2.7</v>
      </c>
      <c r="AR62" s="356">
        <v>45.4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C0lZsvKsCzWOq7vyl1hkVejaNgremApcDfkUttKlGGnue4Ai+2jNHN9l7WH5yFihMbr1PXkTnIvXM5W5yharA==" saltValue="mNLBIat2tA0W2ZNC+crr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0b4svW39/mk+4WkOMDYr/+otxcsP4Y6oa31GV0jNN+nccvBENycedHdr6E0o35zDq1wKD0jJXAKwN3B32IDCw==" saltValue="sDbszVd65L2xaMiWCcX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i0ufm5DtJwNhxLe2AKJUNBErV4VGrfVkZA3J3T2by8YKx/wzpMk6h47AoSUHEDHeuCuapK6KlrNRrmI8Ii4Vg==" saltValue="7McVamG4IeJgDLroMnUw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15">
      <c r="B47" s="10"/>
      <c r="C47" s="1212" t="s">
        <v>3</v>
      </c>
      <c r="D47" s="1212"/>
      <c r="E47" s="1213"/>
      <c r="F47" s="11">
        <v>51.41</v>
      </c>
      <c r="G47" s="12">
        <v>47.68</v>
      </c>
      <c r="H47" s="12">
        <v>51.12</v>
      </c>
      <c r="I47" s="12">
        <v>51.98</v>
      </c>
      <c r="J47" s="13">
        <v>42.95</v>
      </c>
    </row>
    <row r="48" spans="2:10" ht="57.75" customHeight="1" x14ac:dyDescent="0.15">
      <c r="B48" s="14"/>
      <c r="C48" s="1214" t="s">
        <v>4</v>
      </c>
      <c r="D48" s="1214"/>
      <c r="E48" s="1215"/>
      <c r="F48" s="15">
        <v>6.7</v>
      </c>
      <c r="G48" s="16">
        <v>8.8699999999999992</v>
      </c>
      <c r="H48" s="16">
        <v>11.14</v>
      </c>
      <c r="I48" s="16">
        <v>8.8699999999999992</v>
      </c>
      <c r="J48" s="17">
        <v>11.91</v>
      </c>
    </row>
    <row r="49" spans="2:10" ht="57.75" customHeight="1" thickBot="1" x14ac:dyDescent="0.2">
      <c r="B49" s="18"/>
      <c r="C49" s="1216" t="s">
        <v>5</v>
      </c>
      <c r="D49" s="1216"/>
      <c r="E49" s="1217"/>
      <c r="F49" s="19">
        <v>1.27</v>
      </c>
      <c r="G49" s="20" t="s">
        <v>540</v>
      </c>
      <c r="H49" s="20">
        <v>6.17</v>
      </c>
      <c r="I49" s="20" t="s">
        <v>541</v>
      </c>
      <c r="J49" s="21" t="s">
        <v>542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kQqq49/P+7tJgz1YUhjn3bhkLwnhu16oAlh838rwVadlXW8xZ95gmc2KVL5BdTu0lJHB0p7j9aR09UtuQq15A==" saltValue="KfKSAE1/vvcXiuWpgGWq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2019-10-30T01:50:25Z</cp:lastPrinted>
  <dcterms:created xsi:type="dcterms:W3CDTF">2019-02-14T03:59:15Z</dcterms:created>
  <dcterms:modified xsi:type="dcterms:W3CDTF">2019-10-30T02:32:43Z</dcterms:modified>
</cp:coreProperties>
</file>