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<sst xmlns="http://schemas.openxmlformats.org/spreadsheetml/2006/main" count="1101" uniqueCount="589">
  <si>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</si>
  <si>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</si>
  <si>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</si>
  <si>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</si>
  <si>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</si>
  <si>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</si>
  <si>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</si>
  <si>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</si>
  <si>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</si>
  <si>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</si>
  <si>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</si>
  <si>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</si>
  <si>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</si>
  <si>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</si>
  <si>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</si>
  <si>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</si>
  <si>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</si>
  <si>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</si>
  <si>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</si>
  <si>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</si>
  <si>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</si>
  <si>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</si>
  <si>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</si>
  <si>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</si>
  <si>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</si>
  <si>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</si>
  <si>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</si>
  <si>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</si>
  <si>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</si>
  <si>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</si>
  <si>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</si>
  <si>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</si>
  <si>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</si>
  <si>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</si>
  <si>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</si>
  <si>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</si>
  <si>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</si>
  <si>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</si>
  <si>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</si>
  <si>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</si>
  <si>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</si>
  <si>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</si>
  <si>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</si>
  <si>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</si>
  <si>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</si>
  <si>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</si>
  <si>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</si>
  <si>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</si>
  <si>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</si>
  <si>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</si>
  <si>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</si>
  <si>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</si>
  <si>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</si>
  <si>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</si>
  <si>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</si>
  <si>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</si>
  <si>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</si>
  <si>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</si>
  <si>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</si>
  <si>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</si>
  <si>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</si>
  <si>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</si>
  <si>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</si>
  <si>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</si>
  <si>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</si>
  <si>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</si>
  <si>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</si>
  <si>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</si>
  <si>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</si>
  <si>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</si>
  <si>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</si>
  <si>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</si>
  <si>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</si>
  <si>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</si>
  <si>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</si>
  <si>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</si>
  <si>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</si>
  <si>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</si>
  <si>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</si>
  <si>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</si>
  <si>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</si>
  <si>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</si>
  <si>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</si>
  <si>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</si>
  <si>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</si>
  <si>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</si>
  <si>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</si>
  <si>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</si>
  <si>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</si>
  <si>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</si>
  <si>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</si>
  <si>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</si>
  <si>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</si>
  <si>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</si>
  <si>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</si>
  <si>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</si>
  <si>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</si>
  <si>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</si>
  <si>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</si>
  <si>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</si>
  <si>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</si>
  <si>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</si>
  <si>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</si>
  <si>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</si>
  <si>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</si>
  <si>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</si>
  <si>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</si>
  <si>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</si>
  <si>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</si>
  <si>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</si>
  <si>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</si>
  <si>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</si>
  <si>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</si>
  <si>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</si>
  <si>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</si>
  <si>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</si>
  <si>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</si>
  <si>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</si>
  <si>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</si>
  <si>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</si>
  <si>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</si>
  <si>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</si>
  <si>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</si>
  <si>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</si>
  <si>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</si>
  <si>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</si>
  <si>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</si>
  <si>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</si>
  <si>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</si>
  <si>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</si>
  <si>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</si>
  <si>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</si>
  <si>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</si>
  <si>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</si>
  <si>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</si>
  <si>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</si>
  <si>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</si>
  <si>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</si>
  <si>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</si>
  <si>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</si>
  <si>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</si>
  <si>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</si>
  <si>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</si>
  <si>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</si>
  <si>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</si>
  <si>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</si>
  <si>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-3.0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</si>
  <si>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</si>
  <si>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</si>
  <si>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</si>
  <si>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</si>
  <si>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</si>
  <si>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</si>
  <si>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</si>
  <si>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</si>
  <si>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</si>
  <si>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</si>
  <si>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</si>
  <si>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</si>
  <si>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</si>
  <si>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</si>
  <si>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</si>
  <si>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</si>
  <si>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</si>
  <si>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</si>
  <si>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</si>
  <si>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</si>
  <si>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</si>
  <si>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</si>
  <si>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</si>
  <si>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</si>
  <si>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</si>
  <si>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</si>
  <si>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</si>
  <si>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</si>
  <si>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</si>
  <si>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</si>
  <si>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</si>
  <si>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</si>
  <si>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</si>
  <si>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</si>
  <si>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</si>
  <si>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</si>
  <si>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</si>
  <si>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</si>
  <si>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</si>
  <si>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</si>
  <si>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</si>
  <si>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</si>
  <si>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</si>
  <si>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</si>
  <si>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</si>
  <si>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</si>
  <si>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</si>
  <si>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</si>
  <si>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</si>
  <si>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</si>
  <si>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</si>
  <si>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</si>
  <si>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</si>
  <si>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</si>
  <si>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</si>
  <si>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</si>
  <si>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</si>
  <si>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</si>
  <si>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</si>
  <si>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奈良県天川村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</si>
  <si>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</si>
  <si>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</si>
  <si>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</si>
  <si>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</si>
  <si>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</si>
  <si>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</si>
  <si>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</si>
  <si>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</si>
  <si>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</si>
  <si>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</si>
  <si>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</si>
  <si>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</si>
  <si>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</si>
  <si>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</si>
  <si>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</si>
  <si>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</si>
  <si>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</si>
  <si>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</si>
  <si>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</si>
  <si>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</si>
  <si>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</si>
  <si>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</si>
  <si>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</si>
  <si>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</si>
  <si>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</si>
  <si>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</si>
  <si>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</si>
  <si>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</si>
  <si>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</si>
  <si>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</si>
  <si>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</si>
  <si>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</si>
  <si>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</si>
  <si>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</si>
  <si>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</si>
  <si>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</si>
  <si>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</si>
  <si>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</si>
  <si>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</si>
  <si>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</si>
  <si>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</si>
  <si>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</si>
  <si>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</si>
  <si>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</si>
  <si>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</si>
  <si>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</si>
  <si>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</si>
  <si>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</si>
  <si>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</si>
  <si>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</si>
  <si>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</si>
  <si>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</si>
  <si>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</si>
  <si>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</si>
  <si>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</si>
  <si>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</si>
  <si>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</si>
  <si>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</si>
  <si>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</si>
  <si>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</si>
  <si>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</si>
  <si>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</si>
  <si>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</si>
  <si>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</si>
  <si>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</si>
  <si>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</si>
  <si>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</si>
  <si>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</si>
  <si>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</si>
  <si>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</si>
  <si>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</si>
  <si>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</si>
  <si>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</si>
  <si>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</si>
  <si>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</si>
  <si>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</si>
  <si>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</si>
  <si>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</si>
  <si>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</si>
  <si>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</si>
  <si>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</si>
  <si>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</si>
  <si>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</si>
  <si>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</si>
  <si>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</si>
  <si>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</si>
  <si>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</si>
  <si>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</si>
  <si>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</si>
  <si>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</si>
  <si>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</si>
  <si>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</si>
  <si>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</si>
  <si>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</si>
  <si>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</si>
  <si>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</si>
  <si>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</si>
  <si>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</si>
  <si>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</si>
  <si>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</si>
  <si>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</si>
  <si>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</si>
  <si>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</si>
  <si>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</si>
  <si>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</si>
  <si>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</si>
  <si>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</si>
  <si>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</si>
  <si>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</si>
  <si>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</si>
  <si>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</si>
  <si>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</si>
  <si>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</si>
  <si>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</si>
  <si>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</si>
  <si>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</si>
  <si>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</si>
  <si>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</si>
  <si>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</si>
  <si>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</si>
  <si>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</si>
  <si>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</si>
  <si>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</si>
  <si>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</si>
  <si>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</si>
  <si>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</si>
  <si>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</si>
  <si>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</si>
  <si>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</si>
  <si>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</si>
  <si>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</si>
  <si>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</si>
  <si>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</si>
  <si>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</si>
  <si>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</si>
  <si>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</si>
  <si>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</si>
  <si>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</si>
  <si>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</si>
  <si>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</si>
  <si>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</si>
  <si>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</si>
  <si>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</si>
  <si>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</si>
  <si>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</si>
  <si>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</si>
  <si>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</si>
  <si>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</si>
  <si>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奈良県天川村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</si>
  <si>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</si>
  <si>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</si>
  <si>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</si>
  <si>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</si>
  <si>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</si>
  <si>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</si>
  <si>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</si>
  <si>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</si>
  <si>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</si>
  <si>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</si>
  <si>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</si>
  <si>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</si>
  <si>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</si>
  <si>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</si>
  <si>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</si>
  <si>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</si>
  <si>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</si>
  <si>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</si>
  <si>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</si>
  <si>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</si>
  <si>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</si>
  <si>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</si>
  <si>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</si>
  <si>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</si>
  <si>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</si>
  <si>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</si>
  <si>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</si>
  <si>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</si>
  <si>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</si>
  <si>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</si>
  <si>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</si>
  <si>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</si>
  <si>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</si>
  <si>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</si>
  <si>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</si>
  <si>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</si>
  <si>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介護保険特別会計</t>
    <phoneticPr fontId="5"/>
  </si>
  <si>
    <t>後期高齢者医療特別会計</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</si>
  <si>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</si>
  <si>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</si>
  <si>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</si>
  <si>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</si>
  <si>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</si>
  <si>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</si>
  <si>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</si>
  <si>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</si>
  <si>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</si>
  <si>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</si>
  <si>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</si>
  <si>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</si>
  <si>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</si>
  <si>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</si>
  <si>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</si>
  <si>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</si>
  <si>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</si>
  <si>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</si>
  <si>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</si>
  <si>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</si>
  <si>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</si>
  <si>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</si>
  <si>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</si>
  <si>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</si>
  <si>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</si>
  <si>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</si>
  <si>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</si>
  <si>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</si>
  <si>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</si>
  <si>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</si>
  <si>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</si>
  <si>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</si>
  <si>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</si>
  <si>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</si>
  <si>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</si>
  <si>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</si>
  <si>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</si>
  <si>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</si>
  <si>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</si>
  <si>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</si>
  <si>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</si>
  <si>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</si>
  <si>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</si>
  <si>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</si>
  <si>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</si>
  <si>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</si>
  <si>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</si>
  <si>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</si>
  <si>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</si>
  <si>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</si>
  <si>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</si>
  <si>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</si>
  <si>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</si>
  <si>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</si>
  <si>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</si>
  <si>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</si>
  <si>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</si>
  <si>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</si>
  <si>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</si>
  <si>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</si>
  <si>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</si>
  <si>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</si>
  <si>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</si>
  <si>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</si>
  <si>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</si>
  <si>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</si>
  <si>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</si>
  <si>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</si>
  <si>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</si>
  <si>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</si>
  <si>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</si>
  <si>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</si>
  <si>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</si>
  <si>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</si>
  <si>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</si>
  <si>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</si>
  <si>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</si>
  <si>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</si>
  <si>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</si>
  <si>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</si>
  <si>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</si>
  <si>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</si>
  <si>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</si>
  <si>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</si>
  <si>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</si>
  <si>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</si>
  <si>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</si>
  <si>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</si>
  <si>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</si>
  <si>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</si>
  <si>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</si>
  <si>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</si>
  <si>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</si>
  <si>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</si>
  <si>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</si>
  <si>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</si>
  <si>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</si>
  <si>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</si>
  <si>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</si>
  <si>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</si>
  <si>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</si>
  <si>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</si>
  <si>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</si>
  <si>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</si>
  <si>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</si>
  <si>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</si>
  <si>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</si>
  <si>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</si>
  <si>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</si>
  <si>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</si>
  <si>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</si>
  <si>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</si>
  <si>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</si>
  <si>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</si>
  <si>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</si>
  <si>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</si>
  <si>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</si>
  <si>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</si>
  <si>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</si>
  <si>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</si>
  <si>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</si>
  <si>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</si>
  <si>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</si>
  <si>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</si>
  <si>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</si>
  <si>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</si>
  <si>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</si>
  <si>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</si>
  <si>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</si>
  <si>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</si>
  <si>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</si>
  <si>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</si>
  <si>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</si>
  <si>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</si>
  <si>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</si>
  <si>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</si>
  <si>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</si>
  <si>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</si>
  <si>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</si>
  <si>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</si>
  <si>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</si>
  <si>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</si>
  <si>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</si>
  <si>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</si>
  <si>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</si>
  <si>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</si>
  <si>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</si>
  <si>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</si>
  <si>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</si>
  <si>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</si>
  <si>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</si>
  <si>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</si>
  <si>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</si>
  <si>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</si>
  <si>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</si>
  <si>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</si>
  <si>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国民健康保険事業勘定特別会計</t>
  </si>
  <si>
    <t>介護保険特別会計</t>
  </si>
  <si>
    <t>簡易水道事業特別会計</t>
  </si>
  <si>
    <t>下水道事業特別会計</t>
  </si>
  <si>
    <t>国民健康保険直診勘定特別会計</t>
  </si>
  <si>
    <t>後期高齢者医療特別会計</t>
  </si>
  <si>
    <t>その他会計（赤字）</t>
  </si>
  <si>
    <t>その他会計（黒字）</t>
  </si>
  <si>
    <t>ふるさと創生基金</t>
    <rPh sb="4" eb="6">
      <t>ソウセイ</t>
    </rPh>
    <rPh sb="6" eb="8">
      <t>キキン</t>
    </rPh>
    <phoneticPr fontId="11"/>
  </si>
  <si>
    <t>文教施設整備基金</t>
    <rPh sb="0" eb="2">
      <t>ブンキョウ</t>
    </rPh>
    <rPh sb="2" eb="4">
      <t>シセツ</t>
    </rPh>
    <rPh sb="4" eb="6">
      <t>セイビ</t>
    </rPh>
    <rPh sb="6" eb="8">
      <t>キキン</t>
    </rPh>
    <phoneticPr fontId="11"/>
  </si>
  <si>
    <t>職員退職手当基金</t>
    <rPh sb="0" eb="2">
      <t>ショクイン</t>
    </rPh>
    <rPh sb="2" eb="4">
      <t>タイショク</t>
    </rPh>
    <rPh sb="4" eb="6">
      <t>テアテ</t>
    </rPh>
    <rPh sb="6" eb="8">
      <t>キキン</t>
    </rPh>
    <phoneticPr fontId="11"/>
  </si>
  <si>
    <t>地域福祉基金</t>
    <rPh sb="0" eb="2">
      <t>チイキ</t>
    </rPh>
    <rPh sb="2" eb="4">
      <t>フクシ</t>
    </rPh>
    <rPh sb="4" eb="6">
      <t>キキン</t>
    </rPh>
    <phoneticPr fontId="11"/>
  </si>
  <si>
    <t>山癒の里基金</t>
    <rPh sb="0" eb="1">
      <t>ヤマ</t>
    </rPh>
    <rPh sb="1" eb="2">
      <t>ユ</t>
    </rPh>
    <rPh sb="3" eb="4">
      <t>サト</t>
    </rPh>
    <rPh sb="4" eb="6">
      <t>キキン</t>
    </rPh>
    <phoneticPr fontId="11"/>
  </si>
  <si>
    <t>奈良県市町村総合事務組合</t>
    <rPh sb="0" eb="3">
      <t>ナラケン</t>
    </rPh>
    <rPh sb="3" eb="6">
      <t>シチョウソン</t>
    </rPh>
    <rPh sb="6" eb="8">
      <t>ソウゴウ</t>
    </rPh>
    <rPh sb="8" eb="10">
      <t>ジム</t>
    </rPh>
    <rPh sb="10" eb="12">
      <t>クミアイ</t>
    </rPh>
    <phoneticPr fontId="11"/>
  </si>
  <si>
    <t>南和広域衛生組合</t>
    <rPh sb="0" eb="2">
      <t>ナンワ</t>
    </rPh>
    <rPh sb="2" eb="4">
      <t>コウイキ</t>
    </rPh>
    <rPh sb="4" eb="6">
      <t>エイセイ</t>
    </rPh>
    <rPh sb="6" eb="8">
      <t>クミアイ</t>
    </rPh>
    <phoneticPr fontId="11"/>
  </si>
  <si>
    <t>奈良広域水質検査センター組合</t>
    <rPh sb="0" eb="2">
      <t>ナラ</t>
    </rPh>
    <rPh sb="2" eb="4">
      <t>コウイキ</t>
    </rPh>
    <rPh sb="4" eb="6">
      <t>スイシツ</t>
    </rPh>
    <rPh sb="6" eb="8">
      <t>ケンサ</t>
    </rPh>
    <rPh sb="12" eb="14">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</si>
  <si>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</si>
  <si>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</si>
  <si>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さくら広域衛環境衛生組合</t>
    <rPh sb="3" eb="5">
      <t>コウイキ</t>
    </rPh>
    <rPh sb="5" eb="6">
      <t>マモル</t>
    </rPh>
    <rPh sb="6" eb="8">
      <t>カンキョウ</t>
    </rPh>
    <rPh sb="8" eb="10">
      <t>エイセイ</t>
    </rPh>
    <rPh sb="10" eb="12">
      <t>クミアイ</t>
    </rPh>
    <phoneticPr fontId="11"/>
  </si>
  <si>
    <t>南和広域医療企業団</t>
    <rPh sb="0" eb="2">
      <t>ナンワ</t>
    </rPh>
    <rPh sb="2" eb="4">
      <t>コウイキ</t>
    </rPh>
    <rPh sb="4" eb="6">
      <t>イリョウ</t>
    </rPh>
    <rPh sb="6" eb="8">
      <t>キギョウ</t>
    </rPh>
    <rPh sb="8" eb="9">
      <t>ダン</t>
    </rPh>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</si>
  <si>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</si>
  <si>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</si>
  <si>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</si>
  <si>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</si>
  <si>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</si>
  <si>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</si>
  <si>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</si>
  <si>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</si>
  <si>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</si>
  <si>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の将来負担比率は23.9％であり、類似団体（0％）と比較すると高くなっている。これは過疎対策事業債残高等が多額であること、公債費の償還に充てる基金等の残高が少額であること等が理由であり、今後は計画的な事業実施により起債発行額の抑制に努めていく必要がある。また、有形固定資産減価償却率は64.5％であり類似団体（57.9％）と比べて高く、有形固定資産の老朽化が進んでおり、今後は公共施設総合管理計画等に基づき施設の転用、除却、統合など行政規模に見合った施設管理に努めなければならない。</t>
    <rPh sb="0" eb="2">
      <t>ヘイセイ</t>
    </rPh>
    <rPh sb="4" eb="6">
      <t>ネンド</t>
    </rPh>
    <rPh sb="7" eb="9">
      <t>ショウライ</t>
    </rPh>
    <rPh sb="9" eb="11">
      <t>フタン</t>
    </rPh>
    <rPh sb="11" eb="13">
      <t>ヒリツ</t>
    </rPh>
    <rPh sb="23" eb="25">
      <t>ルイジ</t>
    </rPh>
    <rPh sb="25" eb="27">
      <t>ダンタイ</t>
    </rPh>
    <rPh sb="32" eb="34">
      <t>ヒカク</t>
    </rPh>
    <rPh sb="37" eb="38">
      <t>タカ</t>
    </rPh>
    <rPh sb="48" eb="50">
      <t>カソ</t>
    </rPh>
    <rPh sb="50" eb="52">
      <t>タイサク</t>
    </rPh>
    <rPh sb="52" eb="55">
      <t>ジギョウサイ</t>
    </rPh>
    <rPh sb="55" eb="57">
      <t>ザンダカ</t>
    </rPh>
    <rPh sb="57" eb="58">
      <t>トウ</t>
    </rPh>
    <rPh sb="59" eb="61">
      <t>タガク</t>
    </rPh>
    <rPh sb="67" eb="69">
      <t>コウサイ</t>
    </rPh>
    <rPh sb="69" eb="70">
      <t>ヒ</t>
    </rPh>
    <rPh sb="71" eb="73">
      <t>ショウカン</t>
    </rPh>
    <rPh sb="74" eb="75">
      <t>ア</t>
    </rPh>
    <rPh sb="77" eb="79">
      <t>キキン</t>
    </rPh>
    <rPh sb="79" eb="80">
      <t>トウ</t>
    </rPh>
    <rPh sb="81" eb="83">
      <t>ザンダカ</t>
    </rPh>
    <rPh sb="84" eb="86">
      <t>ショウガク</t>
    </rPh>
    <rPh sb="91" eb="92">
      <t>トウ</t>
    </rPh>
    <rPh sb="93" eb="95">
      <t>リユウ</t>
    </rPh>
    <rPh sb="99" eb="101">
      <t>コンゴ</t>
    </rPh>
    <rPh sb="102" eb="105">
      <t>ケイカクテキ</t>
    </rPh>
    <rPh sb="106" eb="108">
      <t>ジギョウ</t>
    </rPh>
    <rPh sb="108" eb="110">
      <t>ジッシ</t>
    </rPh>
    <rPh sb="113" eb="115">
      <t>キサイ</t>
    </rPh>
    <rPh sb="115" eb="117">
      <t>ハッコウ</t>
    </rPh>
    <rPh sb="117" eb="118">
      <t>ガク</t>
    </rPh>
    <rPh sb="119" eb="121">
      <t>ヨクセイ</t>
    </rPh>
    <rPh sb="122" eb="123">
      <t>ツト</t>
    </rPh>
    <rPh sb="127" eb="129">
      <t>ヒツヨウ</t>
    </rPh>
    <rPh sb="136" eb="138">
      <t>ユウケイ</t>
    </rPh>
    <rPh sb="138" eb="140">
      <t>コテイ</t>
    </rPh>
    <rPh sb="140" eb="142">
      <t>シサン</t>
    </rPh>
    <rPh sb="142" eb="144">
      <t>ゲンカ</t>
    </rPh>
    <rPh sb="144" eb="146">
      <t>ショウキャク</t>
    </rPh>
    <rPh sb="146" eb="147">
      <t>リツ</t>
    </rPh>
    <rPh sb="156" eb="158">
      <t>ルイジ</t>
    </rPh>
    <rPh sb="158" eb="160">
      <t>ダンタイ</t>
    </rPh>
    <rPh sb="168" eb="169">
      <t>クラ</t>
    </rPh>
    <rPh sb="171" eb="172">
      <t>タカ</t>
    </rPh>
    <rPh sb="174" eb="176">
      <t>ユウケイ</t>
    </rPh>
    <rPh sb="176" eb="178">
      <t>コテイ</t>
    </rPh>
    <rPh sb="178" eb="180">
      <t>シサン</t>
    </rPh>
    <rPh sb="181" eb="184">
      <t>ロウキュウカ</t>
    </rPh>
    <rPh sb="185" eb="186">
      <t>スス</t>
    </rPh>
    <rPh sb="191" eb="193">
      <t>コンゴ</t>
    </rPh>
    <rPh sb="194" eb="196">
      <t>コウキョウ</t>
    </rPh>
    <rPh sb="196" eb="198">
      <t>シセツ</t>
    </rPh>
    <rPh sb="198" eb="200">
      <t>ソウゴウ</t>
    </rPh>
    <rPh sb="200" eb="202">
      <t>カンリ</t>
    </rPh>
    <rPh sb="202" eb="204">
      <t>ケイカク</t>
    </rPh>
    <rPh sb="204" eb="205">
      <t>トウ</t>
    </rPh>
    <rPh sb="206" eb="207">
      <t>モト</t>
    </rPh>
    <rPh sb="209" eb="211">
      <t>シセツ</t>
    </rPh>
    <rPh sb="212" eb="214">
      <t>テンヨウ</t>
    </rPh>
    <rPh sb="215" eb="217">
      <t>ジョキャク</t>
    </rPh>
    <rPh sb="218" eb="220">
      <t>トウゴウ</t>
    </rPh>
    <rPh sb="222" eb="224">
      <t>ギョウセイ</t>
    </rPh>
    <rPh sb="224" eb="226">
      <t>キボ</t>
    </rPh>
    <rPh sb="227" eb="229">
      <t>ミア</t>
    </rPh>
    <rPh sb="231" eb="233">
      <t>シセツ</t>
    </rPh>
    <rPh sb="233" eb="235">
      <t>カンリ</t>
    </rPh>
    <rPh sb="236" eb="23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</si>
  <si>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</si>
  <si>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</si>
  <si>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</si>
  <si>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</si>
  <si>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</si>
  <si>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</si>
  <si>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の将来負担比率は11.1％であり過去5年間の推移をみると数値は低下してきているが、これは財政調整基金の積み立てによるものである。また、実質公債費比率は10.3％であり過去5年間の推移をみると数値は上昇しているが、これは庁舎・センター耐震事業等の財源として多額の過疎対策事業債等を発行したことによるものである。類似団体と比べると、どちらの比率も低いことから、今後、更なる行財政改革等により比率を改善していく必要がある。</t>
    <rPh sb="0" eb="2">
      <t>ヘイセイ</t>
    </rPh>
    <rPh sb="4" eb="6">
      <t>ネンド</t>
    </rPh>
    <rPh sb="7" eb="9">
      <t>ショウライ</t>
    </rPh>
    <rPh sb="9" eb="11">
      <t>フタン</t>
    </rPh>
    <rPh sb="11" eb="13">
      <t>ヒリツ</t>
    </rPh>
    <rPh sb="22" eb="24">
      <t>カコ</t>
    </rPh>
    <rPh sb="25" eb="27">
      <t>ネンカン</t>
    </rPh>
    <rPh sb="28" eb="30">
      <t>スイイ</t>
    </rPh>
    <rPh sb="34" eb="36">
      <t>スウチ</t>
    </rPh>
    <rPh sb="37" eb="39">
      <t>テイカ</t>
    </rPh>
    <rPh sb="50" eb="52">
      <t>ザイセイ</t>
    </rPh>
    <rPh sb="52" eb="54">
      <t>チョウセイ</t>
    </rPh>
    <rPh sb="54" eb="56">
      <t>キキン</t>
    </rPh>
    <rPh sb="57" eb="58">
      <t>ツ</t>
    </rPh>
    <rPh sb="59" eb="60">
      <t>タ</t>
    </rPh>
    <rPh sb="73" eb="75">
      <t>ジッシツ</t>
    </rPh>
    <rPh sb="75" eb="78">
      <t>コウサイヒ</t>
    </rPh>
    <rPh sb="78" eb="80">
      <t>ヒリツ</t>
    </rPh>
    <rPh sb="89" eb="91">
      <t>カコ</t>
    </rPh>
    <rPh sb="92" eb="93">
      <t>ネン</t>
    </rPh>
    <rPh sb="93" eb="94">
      <t>アイダ</t>
    </rPh>
    <rPh sb="95" eb="97">
      <t>スイイ</t>
    </rPh>
    <rPh sb="101" eb="103">
      <t>スウチ</t>
    </rPh>
    <rPh sb="104" eb="106">
      <t>ジョウショウ</t>
    </rPh>
    <rPh sb="115" eb="117">
      <t>チョウシャ</t>
    </rPh>
    <rPh sb="122" eb="124">
      <t>タイシン</t>
    </rPh>
    <rPh sb="124" eb="126">
      <t>ジギョウ</t>
    </rPh>
    <rPh sb="126" eb="127">
      <t>トウ</t>
    </rPh>
    <rPh sb="128" eb="130">
      <t>ザイゲン</t>
    </rPh>
    <rPh sb="133" eb="135">
      <t>タガク</t>
    </rPh>
    <rPh sb="136" eb="138">
      <t>カソ</t>
    </rPh>
    <rPh sb="138" eb="140">
      <t>タイサク</t>
    </rPh>
    <rPh sb="140" eb="143">
      <t>ジギョウサイ</t>
    </rPh>
    <rPh sb="143" eb="144">
      <t>トウ</t>
    </rPh>
    <rPh sb="145" eb="147">
      <t>ハッコウ</t>
    </rPh>
    <rPh sb="160" eb="162">
      <t>ルイジ</t>
    </rPh>
    <rPh sb="162" eb="164">
      <t>ダンタイ</t>
    </rPh>
    <rPh sb="165" eb="166">
      <t>クラ</t>
    </rPh>
    <rPh sb="174" eb="176">
      <t>ヒリツ</t>
    </rPh>
    <rPh sb="177" eb="178">
      <t>ヒク</t>
    </rPh>
    <rPh sb="184" eb="186">
      <t>コンゴ</t>
    </rPh>
    <rPh sb="187" eb="188">
      <t>サラ</t>
    </rPh>
    <rPh sb="190" eb="193">
      <t>ギョウザイセイ</t>
    </rPh>
    <rPh sb="193" eb="195">
      <t>カイカク</t>
    </rPh>
    <rPh sb="195" eb="196">
      <t>トウ</t>
    </rPh>
    <rPh sb="199" eb="201">
      <t>ヒリツ</t>
    </rPh>
    <rPh sb="202" eb="204">
      <t>カイゼン</t>
    </rPh>
    <rPh sb="208" eb="210">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</si>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</sst>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043A-4D0A-9623-F596CD165D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229484</c:v>
                </c:pt>
                <c:pt idx="1">
                  <c:v>261552</c:v>
                </c:pt>
                <c:pt idx="2">
                  <c:v>226551</c:v>
                </c:pt>
                <c:pt idx="3">
                  <c:v>618912</c:v>
                </c:pt>
                <c:pt idx="4">
                  <c:v>173370</c:v>
                </c:pt>
              </c:numCache>
            </c:numRef>
          </c:val>
          <c:smooth val="0"/>
          <c:extLst xmlns:c16r2="http://schemas.microsoft.com/office/drawing/2015/06/chart">
            <c:ext xmlns:c16="http://schemas.microsoft.com/office/drawing/2014/chart" uri="{C3380CC4-5D6E-409C-BE32-E72D297353CC}">
              <c16:uniqueId val="{00000001-043A-4D0A-9623-F596CD165DC0}"/>
            </c:ext>
          </c:extLst>
        </c:ser>
        <c:dLbls>
          <c:showLegendKey val="0"/>
          <c:showVal val="0"/>
          <c:showCatName val="0"/>
          <c:showSerName val="0"/>
          <c:showPercent val="0"/>
          <c:showBubbleSize val="0"/>
        </c:dLbls>
        <c:marker val="1"/>
        <c:smooth val="0"/>
        <c:axId val="635930416"/>
        <c:axId val="635936688"/>
      </c:lineChart>
      <c:catAx>
        <c:axId val="63593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936688"/>
        <c:crosses val="autoZero"/>
        <c:auto val="1"/>
        <c:lblAlgn val="ctr"/>
        <c:lblOffset val="100"/>
        <c:tickLblSkip val="1"/>
        <c:tickMarkSkip val="1"/>
        <c:noMultiLvlLbl val="0"/>
      </c:catAx>
      <c:valAx>
        <c:axId val="63593668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93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19.809999999999999</c:v>
                </c:pt>
                <c:pt idx="1">
                  <c:v>24.07</c:v>
                </c:pt>
                <c:pt idx="2">
                  <c:v>22.33</c:v>
                </c:pt>
                <c:pt idx="3">
                  <c:v>17.14</c:v>
                </c:pt>
                <c:pt idx="4">
                  <c:v>14.16</c:v>
                </c:pt>
              </c:numCache>
            </c:numRef>
          </c:val>
          <c:extLst xmlns:c16r2="http://schemas.microsoft.com/office/drawing/2015/06/chart">
            <c:ext xmlns:c16="http://schemas.microsoft.com/office/drawing/2014/chart" uri="{C3380CC4-5D6E-409C-BE32-E72D297353CC}">
              <c16:uniqueId val="{00000000-B27D-4EF1-80D9-2500CB7DD9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53.19</c:v>
                </c:pt>
                <c:pt idx="1">
                  <c:v>57.97</c:v>
                </c:pt>
                <c:pt idx="2">
                  <c:v>68.95</c:v>
                </c:pt>
                <c:pt idx="3">
                  <c:v>83.56</c:v>
                </c:pt>
                <c:pt idx="4">
                  <c:v>100.64</c:v>
                </c:pt>
              </c:numCache>
            </c:numRef>
          </c:val>
          <c:extLst xmlns:c16r2="http://schemas.microsoft.com/office/drawing/2015/06/chart">
            <c:ext xmlns:c16="http://schemas.microsoft.com/office/drawing/2014/chart" uri="{C3380CC4-5D6E-409C-BE32-E72D297353CC}">
              <c16:uniqueId val="{00000001-B27D-4EF1-80D9-2500CB7DD990}"/>
            </c:ext>
          </c:extLst>
        </c:ser>
        <c:dLbls>
          <c:showLegendKey val="0"/>
          <c:showVal val="0"/>
          <c:showCatName val="0"/>
          <c:showSerName val="0"/>
          <c:showPercent val="0"/>
          <c:showBubbleSize val="0"/>
        </c:dLbls>
        <c:gapWidth val="250"/>
        <c:overlap val="100"/>
        <c:axId val="635930808"/>
        <c:axId val="635926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13.06</c:v>
                </c:pt>
                <c:pt idx="1">
                  <c:v>5.48</c:v>
                </c:pt>
                <c:pt idx="2">
                  <c:v>13.78</c:v>
                </c:pt>
                <c:pt idx="3">
                  <c:v>7.94</c:v>
                </c:pt>
                <c:pt idx="4">
                  <c:v>6.67</c:v>
                </c:pt>
              </c:numCache>
            </c:numRef>
          </c:val>
          <c:smooth val="0"/>
          <c:extLst xmlns:c16r2="http://schemas.microsoft.com/office/drawing/2015/06/chart">
            <c:ext xmlns:c16="http://schemas.microsoft.com/office/drawing/2014/chart" uri="{C3380CC4-5D6E-409C-BE32-E72D297353CC}">
              <c16:uniqueId val="{00000002-B27D-4EF1-80D9-2500CB7DD990}"/>
            </c:ext>
          </c:extLst>
        </c:ser>
        <c:dLbls>
          <c:showLegendKey val="0"/>
          <c:showVal val="0"/>
          <c:showCatName val="0"/>
          <c:showSerName val="0"/>
          <c:showPercent val="0"/>
          <c:showBubbleSize val="0"/>
        </c:dLbls>
        <c:marker val="1"/>
        <c:smooth val="0"/>
        <c:axId val="635930808"/>
        <c:axId val="635926104"/>
      </c:lineChart>
      <c:catAx>
        <c:axId val="63593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5926104"/>
        <c:crosses val="autoZero"/>
        <c:auto val="1"/>
        <c:lblAlgn val="ctr"/>
        <c:lblOffset val="100"/>
        <c:tickLblSkip val="1"/>
        <c:tickMarkSkip val="1"/>
        <c:noMultiLvlLbl val="0"/>
      </c:catAx>
      <c:valAx>
        <c:axId val="635926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930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0.76</c:v>
                </c:pt>
                <c:pt idx="2">
                  <c:v>#N/A</c:v>
                </c:pt>
                <c:pt idx="3">
                  <c:v>0.78</c:v>
                </c:pt>
                <c:pt idx="4">
                  <c:v>#N/A</c:v>
                </c:pt>
                <c:pt idx="5">
                  <c:v>0.46</c:v>
                </c:pt>
                <c:pt idx="6">
                  <c:v>#N/A</c:v>
                </c:pt>
                <c:pt idx="7">
                  <c:v>0.84</c:v>
                </c:pt>
                <c:pt idx="8">
                  <c:v>0</c:v>
                </c:pt>
                <c:pt idx="9">
                  <c:v>0</c:v>
                </c:pt>
              </c:numCache>
            </c:numRef>
          </c:val>
          <c:extLst xmlns:c16r2="http://schemas.microsoft.com/office/drawing/2015/06/chart">
            <c:ext xmlns:c16="http://schemas.microsoft.com/office/drawing/2014/chart" uri="{C3380CC4-5D6E-409C-BE32-E72D297353CC}">
              <c16:uniqueId val="{00000000-6D67-4053-9041-A52D564A83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D67-4053-9041-A52D564A83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D67-4053-9041-A52D564A831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6D67-4053-9041-A52D564A831F}"/>
            </c:ext>
          </c:extLst>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0.16</c:v>
                </c:pt>
                <c:pt idx="4">
                  <c:v>#N/A</c:v>
                </c:pt>
                <c:pt idx="5">
                  <c:v>0.12</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4-6D67-4053-9041-A52D564A831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0.12</c:v>
                </c:pt>
                <c:pt idx="4">
                  <c:v>#N/A</c:v>
                </c:pt>
                <c:pt idx="5">
                  <c:v>0.15</c:v>
                </c:pt>
                <c:pt idx="6">
                  <c:v>#N/A</c:v>
                </c:pt>
                <c:pt idx="7">
                  <c:v>0.51</c:v>
                </c:pt>
                <c:pt idx="8">
                  <c:v>#N/A</c:v>
                </c:pt>
                <c:pt idx="9">
                  <c:v>0.24</c:v>
                </c:pt>
              </c:numCache>
            </c:numRef>
          </c:val>
          <c:extLst xmlns:c16r2="http://schemas.microsoft.com/office/drawing/2015/06/chart">
            <c:ext xmlns:c16="http://schemas.microsoft.com/office/drawing/2014/chart" uri="{C3380CC4-5D6E-409C-BE32-E72D297353CC}">
              <c16:uniqueId val="{00000005-6D67-4053-9041-A52D564A831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0.91</c:v>
                </c:pt>
              </c:numCache>
            </c:numRef>
          </c:val>
          <c:extLst xmlns:c16r2="http://schemas.microsoft.com/office/drawing/2015/06/chart">
            <c:ext xmlns:c16="http://schemas.microsoft.com/office/drawing/2014/chart" uri="{C3380CC4-5D6E-409C-BE32-E72D297353CC}">
              <c16:uniqueId val="{00000006-6D67-4053-9041-A52D564A831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0.79</c:v>
                </c:pt>
                <c:pt idx="4">
                  <c:v>#N/A</c:v>
                </c:pt>
                <c:pt idx="5">
                  <c:v>0.81</c:v>
                </c:pt>
                <c:pt idx="6">
                  <c:v>#N/A</c:v>
                </c:pt>
                <c:pt idx="7">
                  <c:v>1.62</c:v>
                </c:pt>
                <c:pt idx="8">
                  <c:v>#N/A</c:v>
                </c:pt>
                <c:pt idx="9">
                  <c:v>1.29</c:v>
                </c:pt>
              </c:numCache>
            </c:numRef>
          </c:val>
          <c:extLst xmlns:c16r2="http://schemas.microsoft.com/office/drawing/2015/06/chart">
            <c:ext xmlns:c16="http://schemas.microsoft.com/office/drawing/2014/chart" uri="{C3380CC4-5D6E-409C-BE32-E72D297353CC}">
              <c16:uniqueId val="{00000007-6D67-4053-9041-A52D564A831F}"/>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c:v>
                </c:pt>
                <c:pt idx="2">
                  <c:v>#N/A</c:v>
                </c:pt>
                <c:pt idx="3">
                  <c:v>1.24</c:v>
                </c:pt>
                <c:pt idx="4">
                  <c:v>#N/A</c:v>
                </c:pt>
                <c:pt idx="5">
                  <c:v>1.97</c:v>
                </c:pt>
                <c:pt idx="6">
                  <c:v>#N/A</c:v>
                </c:pt>
                <c:pt idx="7">
                  <c:v>1.38</c:v>
                </c:pt>
                <c:pt idx="8">
                  <c:v>#N/A</c:v>
                </c:pt>
                <c:pt idx="9">
                  <c:v>1.9</c:v>
                </c:pt>
              </c:numCache>
            </c:numRef>
          </c:val>
          <c:extLst xmlns:c16r2="http://schemas.microsoft.com/office/drawing/2015/06/chart">
            <c:ext xmlns:c16="http://schemas.microsoft.com/office/drawing/2014/chart" uri="{C3380CC4-5D6E-409C-BE32-E72D297353CC}">
              <c16:uniqueId val="{00000008-6D67-4053-9041-A52D564A83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19.809999999999999</c:v>
                </c:pt>
                <c:pt idx="2">
                  <c:v>#N/A</c:v>
                </c:pt>
                <c:pt idx="3">
                  <c:v>24.07</c:v>
                </c:pt>
                <c:pt idx="4">
                  <c:v>#N/A</c:v>
                </c:pt>
                <c:pt idx="5">
                  <c:v>22.32</c:v>
                </c:pt>
                <c:pt idx="6">
                  <c:v>#N/A</c:v>
                </c:pt>
                <c:pt idx="7">
                  <c:v>17.14</c:v>
                </c:pt>
                <c:pt idx="8">
                  <c:v>#N/A</c:v>
                </c:pt>
                <c:pt idx="9">
                  <c:v>14.15</c:v>
                </c:pt>
              </c:numCache>
            </c:numRef>
          </c:val>
          <c:extLst xmlns:c16r2="http://schemas.microsoft.com/office/drawing/2015/06/chart">
            <c:ext xmlns:c16="http://schemas.microsoft.com/office/drawing/2014/chart" uri="{C3380CC4-5D6E-409C-BE32-E72D297353CC}">
              <c16:uniqueId val="{00000009-6D67-4053-9041-A52D564A831F}"/>
            </c:ext>
          </c:extLst>
        </c:ser>
        <c:dLbls>
          <c:showLegendKey val="0"/>
          <c:showVal val="0"/>
          <c:showCatName val="0"/>
          <c:showSerName val="0"/>
          <c:showPercent val="0"/>
          <c:showBubbleSize val="0"/>
        </c:dLbls>
        <c:gapWidth val="150"/>
        <c:overlap val="100"/>
        <c:axId val="635947664"/>
        <c:axId val="635949232"/>
      </c:barChart>
      <c:catAx>
        <c:axId val="63594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949232"/>
        <c:crosses val="autoZero"/>
        <c:auto val="1"/>
        <c:lblAlgn val="ctr"/>
        <c:lblOffset val="100"/>
        <c:tickLblSkip val="1"/>
        <c:tickMarkSkip val="1"/>
        <c:noMultiLvlLbl val="0"/>
      </c:catAx>
      <c:valAx>
        <c:axId val="63594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94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263</c:v>
                </c:pt>
                <c:pt idx="5">
                  <c:v>263</c:v>
                </c:pt>
                <c:pt idx="8">
                  <c:v>251</c:v>
                </c:pt>
                <c:pt idx="11">
                  <c:v>259</c:v>
                </c:pt>
                <c:pt idx="14">
                  <c:v>270</c:v>
                </c:pt>
              </c:numCache>
            </c:numRef>
          </c:val>
          <c:extLst xmlns:c16r2="http://schemas.microsoft.com/office/drawing/2015/06/chart">
            <c:ext xmlns:c16="http://schemas.microsoft.com/office/drawing/2014/chart" uri="{C3380CC4-5D6E-409C-BE32-E72D297353CC}">
              <c16:uniqueId val="{00000000-0E15-4DB3-B966-D419B49010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15-4DB3-B966-D419B49010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15-4DB3-B966-D419B49010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9</c:v>
                </c:pt>
                <c:pt idx="9">
                  <c:v>13</c:v>
                </c:pt>
                <c:pt idx="12">
                  <c:v>28</c:v>
                </c:pt>
              </c:numCache>
            </c:numRef>
          </c:val>
          <c:extLst xmlns:c16r2="http://schemas.microsoft.com/office/drawing/2015/06/chart">
            <c:ext xmlns:c16="http://schemas.microsoft.com/office/drawing/2014/chart" uri="{C3380CC4-5D6E-409C-BE32-E72D297353CC}">
              <c16:uniqueId val="{00000003-0E15-4DB3-B966-D419B49010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c:v>
                </c:pt>
                <c:pt idx="3">
                  <c:v>100</c:v>
                </c:pt>
                <c:pt idx="6">
                  <c:v>102</c:v>
                </c:pt>
                <c:pt idx="9">
                  <c:v>95</c:v>
                </c:pt>
                <c:pt idx="12">
                  <c:v>77</c:v>
                </c:pt>
              </c:numCache>
            </c:numRef>
          </c:val>
          <c:extLst xmlns:c16r2="http://schemas.microsoft.com/office/drawing/2015/06/chart">
            <c:ext xmlns:c16="http://schemas.microsoft.com/office/drawing/2014/chart" uri="{C3380CC4-5D6E-409C-BE32-E72D297353CC}">
              <c16:uniqueId val="{00000004-0E15-4DB3-B966-D419B49010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15-4DB3-B966-D419B49010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15-4DB3-B966-D419B49010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273</c:v>
                </c:pt>
                <c:pt idx="3">
                  <c:v>265</c:v>
                </c:pt>
                <c:pt idx="6">
                  <c:v>276</c:v>
                </c:pt>
                <c:pt idx="9">
                  <c:v>275</c:v>
                </c:pt>
                <c:pt idx="12">
                  <c:v>282</c:v>
                </c:pt>
              </c:numCache>
            </c:numRef>
          </c:val>
          <c:extLst xmlns:c16r2="http://schemas.microsoft.com/office/drawing/2015/06/chart">
            <c:ext xmlns:c16="http://schemas.microsoft.com/office/drawing/2014/chart" uri="{C3380CC4-5D6E-409C-BE32-E72D297353CC}">
              <c16:uniqueId val="{00000007-0E15-4DB3-B966-D419B4901064}"/>
            </c:ext>
          </c:extLst>
        </c:ser>
        <c:dLbls>
          <c:showLegendKey val="0"/>
          <c:showVal val="0"/>
          <c:showCatName val="0"/>
          <c:showSerName val="0"/>
          <c:showPercent val="0"/>
          <c:showBubbleSize val="0"/>
        </c:dLbls>
        <c:gapWidth val="100"/>
        <c:overlap val="100"/>
        <c:axId val="635949624"/>
        <c:axId val="63593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107</c:v>
                </c:pt>
                <c:pt idx="2">
                  <c:v>#N/A</c:v>
                </c:pt>
                <c:pt idx="3">
                  <c:v>#N/A</c:v>
                </c:pt>
                <c:pt idx="4">
                  <c:v>111</c:v>
                </c:pt>
                <c:pt idx="5">
                  <c:v>#N/A</c:v>
                </c:pt>
                <c:pt idx="6">
                  <c:v>#N/A</c:v>
                </c:pt>
                <c:pt idx="7">
                  <c:v>136</c:v>
                </c:pt>
                <c:pt idx="8">
                  <c:v>#N/A</c:v>
                </c:pt>
                <c:pt idx="9">
                  <c:v>#N/A</c:v>
                </c:pt>
                <c:pt idx="10">
                  <c:v>124</c:v>
                </c:pt>
                <c:pt idx="11">
                  <c:v>#N/A</c:v>
                </c:pt>
                <c:pt idx="12">
                  <c:v>#N/A</c:v>
                </c:pt>
                <c:pt idx="13">
                  <c:v>117</c:v>
                </c:pt>
                <c:pt idx="14">
                  <c:v>#N/A</c:v>
                </c:pt>
              </c:numCache>
            </c:numRef>
          </c:val>
          <c:smooth val="0"/>
          <c:extLst xmlns:c16r2="http://schemas.microsoft.com/office/drawing/2015/06/chart">
            <c:ext xmlns:c16="http://schemas.microsoft.com/office/drawing/2014/chart" uri="{C3380CC4-5D6E-409C-BE32-E72D297353CC}">
              <c16:uniqueId val="{00000008-0E15-4DB3-B966-D419B4901064}"/>
            </c:ext>
          </c:extLst>
        </c:ser>
        <c:dLbls>
          <c:showLegendKey val="0"/>
          <c:showVal val="0"/>
          <c:showCatName val="0"/>
          <c:showSerName val="0"/>
          <c:showPercent val="0"/>
          <c:showBubbleSize val="0"/>
        </c:dLbls>
        <c:marker val="1"/>
        <c:smooth val="0"/>
        <c:axId val="635949624"/>
        <c:axId val="635939432"/>
      </c:lineChart>
      <c:catAx>
        <c:axId val="63594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939432"/>
        <c:crosses val="autoZero"/>
        <c:auto val="1"/>
        <c:lblAlgn val="ctr"/>
        <c:lblOffset val="100"/>
        <c:tickLblSkip val="1"/>
        <c:tickMarkSkip val="1"/>
        <c:noMultiLvlLbl val="0"/>
      </c:catAx>
      <c:valAx>
        <c:axId val="63593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94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2230</c:v>
                </c:pt>
                <c:pt idx="5">
                  <c:v>2353</c:v>
                </c:pt>
                <c:pt idx="8">
                  <c:v>2456</c:v>
                </c:pt>
                <c:pt idx="11">
                  <c:v>2709</c:v>
                </c:pt>
                <c:pt idx="14">
                  <c:v>2541</c:v>
                </c:pt>
              </c:numCache>
            </c:numRef>
          </c:val>
          <c:extLst xmlns:c16r2="http://schemas.microsoft.com/office/drawing/2015/06/chart">
            <c:ext xmlns:c16="http://schemas.microsoft.com/office/drawing/2014/chart" uri="{C3380CC4-5D6E-409C-BE32-E72D297353CC}">
              <c16:uniqueId val="{00000000-C99D-42E9-A802-71C85E4656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25</c:v>
                </c:pt>
                <c:pt idx="8">
                  <c:v>0</c:v>
                </c:pt>
                <c:pt idx="11">
                  <c:v>56</c:v>
                </c:pt>
                <c:pt idx="14">
                  <c:v>56</c:v>
                </c:pt>
              </c:numCache>
            </c:numRef>
          </c:val>
          <c:extLst xmlns:c16r2="http://schemas.microsoft.com/office/drawing/2015/06/chart">
            <c:ext xmlns:c16="http://schemas.microsoft.com/office/drawing/2014/chart" uri="{C3380CC4-5D6E-409C-BE32-E72D297353CC}">
              <c16:uniqueId val="{00000001-C99D-42E9-A802-71C85E4656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1298</c:v>
                </c:pt>
                <c:pt idx="5">
                  <c:v>1326</c:v>
                </c:pt>
                <c:pt idx="8">
                  <c:v>1540</c:v>
                </c:pt>
                <c:pt idx="11">
                  <c:v>1783</c:v>
                </c:pt>
                <c:pt idx="14">
                  <c:v>1934</c:v>
                </c:pt>
              </c:numCache>
            </c:numRef>
          </c:val>
          <c:extLst xmlns:c16r2="http://schemas.microsoft.com/office/drawing/2015/06/chart">
            <c:ext xmlns:c16="http://schemas.microsoft.com/office/drawing/2014/chart" uri="{C3380CC4-5D6E-409C-BE32-E72D297353CC}">
              <c16:uniqueId val="{00000002-C99D-42E9-A802-71C85E4656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9D-42E9-A802-71C85E4656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9D-42E9-A802-71C85E4656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9D-42E9-A802-71C85E4656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495</c:v>
                </c:pt>
                <c:pt idx="3">
                  <c:v>512</c:v>
                </c:pt>
                <c:pt idx="6">
                  <c:v>462</c:v>
                </c:pt>
                <c:pt idx="9">
                  <c:v>439</c:v>
                </c:pt>
                <c:pt idx="12">
                  <c:v>442</c:v>
                </c:pt>
              </c:numCache>
            </c:numRef>
          </c:val>
          <c:extLst xmlns:c16r2="http://schemas.microsoft.com/office/drawing/2015/06/chart">
            <c:ext xmlns:c16="http://schemas.microsoft.com/office/drawing/2014/chart" uri="{C3380CC4-5D6E-409C-BE32-E72D297353CC}">
              <c16:uniqueId val="{00000006-C99D-42E9-A802-71C85E4656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c:v>
                </c:pt>
                <c:pt idx="3">
                  <c:v>79</c:v>
                </c:pt>
                <c:pt idx="6">
                  <c:v>183</c:v>
                </c:pt>
                <c:pt idx="9">
                  <c:v>281</c:v>
                </c:pt>
                <c:pt idx="12">
                  <c:v>273</c:v>
                </c:pt>
              </c:numCache>
            </c:numRef>
          </c:val>
          <c:extLst xmlns:c16r2="http://schemas.microsoft.com/office/drawing/2015/06/chart">
            <c:ext xmlns:c16="http://schemas.microsoft.com/office/drawing/2014/chart" uri="{C3380CC4-5D6E-409C-BE32-E72D297353CC}">
              <c16:uniqueId val="{00000007-C99D-42E9-A802-71C85E4656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898</c:v>
                </c:pt>
                <c:pt idx="3">
                  <c:v>953</c:v>
                </c:pt>
                <c:pt idx="6">
                  <c:v>948</c:v>
                </c:pt>
                <c:pt idx="9">
                  <c:v>867</c:v>
                </c:pt>
                <c:pt idx="12">
                  <c:v>702</c:v>
                </c:pt>
              </c:numCache>
            </c:numRef>
          </c:val>
          <c:extLst xmlns:c16r2="http://schemas.microsoft.com/office/drawing/2015/06/chart">
            <c:ext xmlns:c16="http://schemas.microsoft.com/office/drawing/2014/chart" uri="{C3380CC4-5D6E-409C-BE32-E72D297353CC}">
              <c16:uniqueId val="{00000008-C99D-42E9-A802-71C85E4656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99D-42E9-A802-71C85E4656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2443</c:v>
                </c:pt>
                <c:pt idx="3">
                  <c:v>2556</c:v>
                </c:pt>
                <c:pt idx="6">
                  <c:v>2751</c:v>
                </c:pt>
                <c:pt idx="9">
                  <c:v>3257</c:v>
                </c:pt>
                <c:pt idx="12">
                  <c:v>3241</c:v>
                </c:pt>
              </c:numCache>
            </c:numRef>
          </c:val>
          <c:extLst xmlns:c16r2="http://schemas.microsoft.com/office/drawing/2015/06/chart">
            <c:ext xmlns:c16="http://schemas.microsoft.com/office/drawing/2014/chart" uri="{C3380CC4-5D6E-409C-BE32-E72D297353CC}">
              <c16:uniqueId val="{0000000A-C99D-42E9-A802-71C85E465681}"/>
            </c:ext>
          </c:extLst>
        </c:ser>
        <c:dLbls>
          <c:showLegendKey val="0"/>
          <c:showVal val="0"/>
          <c:showCatName val="0"/>
          <c:showSerName val="0"/>
          <c:showPercent val="0"/>
          <c:showBubbleSize val="0"/>
        </c:dLbls>
        <c:gapWidth val="100"/>
        <c:overlap val="100"/>
        <c:axId val="635943352"/>
        <c:axId val="63593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356</c:v>
                </c:pt>
                <c:pt idx="2">
                  <c:v>#N/A</c:v>
                </c:pt>
                <c:pt idx="3">
                  <c:v>#N/A</c:v>
                </c:pt>
                <c:pt idx="4">
                  <c:v>394</c:v>
                </c:pt>
                <c:pt idx="5">
                  <c:v>#N/A</c:v>
                </c:pt>
                <c:pt idx="6">
                  <c:v>#N/A</c:v>
                </c:pt>
                <c:pt idx="7">
                  <c:v>347</c:v>
                </c:pt>
                <c:pt idx="8">
                  <c:v>#N/A</c:v>
                </c:pt>
                <c:pt idx="9">
                  <c:v>#N/A</c:v>
                </c:pt>
                <c:pt idx="10">
                  <c:v>297</c:v>
                </c:pt>
                <c:pt idx="11">
                  <c:v>#N/A</c:v>
                </c:pt>
                <c:pt idx="12">
                  <c:v>#N/A</c:v>
                </c:pt>
                <c:pt idx="13">
                  <c:v>127</c:v>
                </c:pt>
                <c:pt idx="14">
                  <c:v>#N/A</c:v>
                </c:pt>
              </c:numCache>
            </c:numRef>
          </c:val>
          <c:smooth val="0"/>
          <c:extLst xmlns:c16r2="http://schemas.microsoft.com/office/drawing/2015/06/chart">
            <c:ext xmlns:c16="http://schemas.microsoft.com/office/drawing/2014/chart" uri="{C3380CC4-5D6E-409C-BE32-E72D297353CC}">
              <c16:uniqueId val="{0000000B-C99D-42E9-A802-71C85E465681}"/>
            </c:ext>
          </c:extLst>
        </c:ser>
        <c:dLbls>
          <c:showLegendKey val="0"/>
          <c:showVal val="0"/>
          <c:showCatName val="0"/>
          <c:showSerName val="0"/>
          <c:showPercent val="0"/>
          <c:showBubbleSize val="0"/>
        </c:dLbls>
        <c:marker val="1"/>
        <c:smooth val="0"/>
        <c:axId val="635943352"/>
        <c:axId val="635938256"/>
      </c:lineChart>
      <c:catAx>
        <c:axId val="63594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5938256"/>
        <c:crosses val="autoZero"/>
        <c:auto val="1"/>
        <c:lblAlgn val="ctr"/>
        <c:lblOffset val="100"/>
        <c:tickLblSkip val="1"/>
        <c:tickMarkSkip val="1"/>
        <c:noMultiLvlLbl val="0"/>
      </c:catAx>
      <c:valAx>
        <c:axId val="63593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94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1049</c:v>
                </c:pt>
                <c:pt idx="1">
                  <c:v>1251</c:v>
                </c:pt>
                <c:pt idx="2">
                  <c:v>1403</c:v>
                </c:pt>
              </c:numCache>
            </c:numRef>
          </c:val>
          <c:extLst xmlns:c16r2="http://schemas.microsoft.com/office/drawing/2015/06/chart">
            <c:ext xmlns:c16="http://schemas.microsoft.com/office/drawing/2014/chart" uri="{C3380CC4-5D6E-409C-BE32-E72D297353CC}">
              <c16:uniqueId val="{00000000-0B1F-4A2D-B1B3-8598B93946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c:v>
                </c:pt>
                <c:pt idx="1">
                  <c:v>35</c:v>
                </c:pt>
                <c:pt idx="2">
                  <c:v>36</c:v>
                </c:pt>
              </c:numCache>
            </c:numRef>
          </c:val>
          <c:extLst xmlns:c16r2="http://schemas.microsoft.com/office/drawing/2015/06/chart">
            <c:ext xmlns:c16="http://schemas.microsoft.com/office/drawing/2014/chart" uri="{C3380CC4-5D6E-409C-BE32-E72D297353CC}">
              <c16:uniqueId val="{00000001-0B1F-4A2D-B1B3-8598B93946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c:v>
                </c:pt>
                <c:pt idx="1">
                  <c:v>240</c:v>
                </c:pt>
                <c:pt idx="2">
                  <c:v>229</c:v>
                </c:pt>
              </c:numCache>
            </c:numRef>
          </c:val>
          <c:extLst xmlns:c16r2="http://schemas.microsoft.com/office/drawing/2015/06/chart">
            <c:ext xmlns:c16="http://schemas.microsoft.com/office/drawing/2014/chart" uri="{C3380CC4-5D6E-409C-BE32-E72D297353CC}">
              <c16:uniqueId val="{00000002-0B1F-4A2D-B1B3-8598B93946FB}"/>
            </c:ext>
          </c:extLst>
        </c:ser>
        <c:dLbls>
          <c:showLegendKey val="0"/>
          <c:showVal val="0"/>
          <c:showCatName val="0"/>
          <c:showSerName val="0"/>
          <c:showPercent val="0"/>
          <c:showBubbleSize val="0"/>
        </c:dLbls>
        <c:gapWidth val="120"/>
        <c:overlap val="100"/>
        <c:axId val="635939040"/>
        <c:axId val="635942960"/>
      </c:barChart>
      <c:catAx>
        <c:axId val="6359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5942960"/>
        <c:crosses val="autoZero"/>
        <c:auto val="1"/>
        <c:lblAlgn val="ctr"/>
        <c:lblOffset val="100"/>
        <c:tickLblSkip val="1"/>
        <c:tickMarkSkip val="1"/>
        <c:noMultiLvlLbl val="0"/>
      </c:catAx>
      <c:valAx>
        <c:axId val="635942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593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3D-402C-9198-6E3A82CB7E15}"/>
                </c:ext>
                <c:ext xmlns:c15="http://schemas.microsoft.com/office/drawing/2012/chart" uri="{CE6537A1-D6FC-4f65-9D91-7224C49458BB}">
                  <c15:dlblFieldTable>
                    <c15:dlblFTEntry>
                      <c15:txfldGUID>{2C6922D2-8B46-431D-9EED-30E3579012D6}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3D-402C-9198-6E3A82CB7E15}"/>
                </c:ext>
                <c:ext xmlns:c15="http://schemas.microsoft.com/office/drawing/2012/chart" uri="{CE6537A1-D6FC-4f65-9D91-7224C49458BB}">
                  <c15:dlblFieldTable>
                    <c15:dlblFTEntry>
                      <c15:txfldGUID>{96FFB63F-C4E6-4C6E-B920-302ECB688D4D}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3D-402C-9198-6E3A82CB7E15}"/>
                </c:ext>
                <c:ext xmlns:c15="http://schemas.microsoft.com/office/drawing/2012/chart" uri="{CE6537A1-D6FC-4f65-9D91-7224C49458BB}">
                  <c15:dlblFieldTable>
                    <c15:dlblFTEntry>
                      <c15:txfldGUID>{63CF0E52-2B13-4DB3-83F9-8FDC71B80FE0}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3D-402C-9198-6E3A82CB7E15}"/>
                </c:ext>
                <c:ext xmlns:c15="http://schemas.microsoft.com/office/drawing/2012/chart" uri="{CE6537A1-D6FC-4f65-9D91-7224C49458BB}">
                  <c15:dlblFieldTable>
                    <c15:dlblFTEntry>
                      <c15:txfldGUID>{386AFED7-2B61-448A-BF2A-75D9B19BA496}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3D-402C-9198-6E3A82CB7E15}"/>
                </c:ext>
                <c:ext xmlns:c15="http://schemas.microsoft.com/office/drawing/2012/chart" uri="{CE6537A1-D6FC-4f65-9D91-7224C49458BB}">
                  <c15:dlblFieldTable>
                    <c15:dlblFTEntry>
                      <c15:txfldGUID>{771EB346-D93A-4B2E-BD82-1BC07164604C}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3D-402C-9198-6E3A82CB7E15}"/>
                </c:ext>
                <c:ext xmlns:c15="http://schemas.microsoft.com/office/drawing/2012/chart" uri="{CE6537A1-D6FC-4f65-9D91-7224C49458BB}">
                  <c15:dlblFieldTable>
                    <c15:dlblFTEntry>
                      <c15:txfldGUID>{B7D8D1A8-A30E-43EA-AFB4-DAA8523EAC43}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3D-402C-9198-6E3A82CB7E15}"/>
                </c:ext>
                <c:ext xmlns:c15="http://schemas.microsoft.com/office/drawing/2012/chart" uri="{CE6537A1-D6FC-4f65-9D91-7224C49458BB}">
                  <c15:dlblFieldTable>
                    <c15:dlblFTEntry>
                      <c15:txfldGUID>{67FB0AAB-FA7F-4727-BB61-5D2F3AC3507C}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3D-402C-9198-6E3A82CB7E15}"/>
                </c:ext>
                <c:ext xmlns:c15="http://schemas.microsoft.com/office/drawing/2012/chart" uri="{CE6537A1-D6FC-4f65-9D91-7224C49458BB}">
                  <c15:dlblFieldTable>
                    <c15:dlblFTEntry>
                      <c15:txfldGUID>{77FBB10A-79F1-458C-A5AD-456A7850562A}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3D-402C-9198-6E3A82CB7E15}"/>
                </c:ext>
                <c:ext xmlns:c15="http://schemas.microsoft.com/office/drawing/2012/chart" uri="{CE6537A1-D6FC-4f65-9D91-7224C49458BB}">
                  <c15:dlblFieldTable>
                    <c15:dlblFTEntry>
                      <c15:txfldGUID>{70DC91F4-F3CD-4B3F-86A5-4B5BCBDA300A}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64.5</c:v>
                </c:pt>
              </c:numCache>
            </c:numRef>
          </c:xVal>
          <c:yVal>
            <c:numRef>
              <c:f>公会計指標分析・財政指標組合せ分析表!$BP$51:$DC$51</c:f>
              <c:numCache>
                <c:formatCode>#,##0.0;"▲ "#,##0.0</c:formatCode>
                <c:ptCount val="40"/>
                <c:pt idx="24">
                  <c:v>23.9</c:v>
                </c:pt>
              </c:numCache>
            </c:numRef>
          </c:yVal>
          <c:smooth val="0"/>
          <c:extLst xmlns:c16r2="http://schemas.microsoft.com/office/drawing/2015/06/chart">
            <c:ext xmlns:c16="http://schemas.microsoft.com/office/drawing/2014/chart" uri="{C3380CC4-5D6E-409C-BE32-E72D297353CC}">
              <c16:uniqueId val="{00000009-4C3D-402C-9198-6E3A82CB7E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3D-402C-9198-6E3A82CB7E15}"/>
                </c:ext>
                <c:ext xmlns:c15="http://schemas.microsoft.com/office/drawing/2012/chart" uri="{CE6537A1-D6FC-4f65-9D91-7224C49458BB}">
                  <c15:dlblFieldTable>
                    <c15:dlblFTEntry>
                      <c15:txfldGUID>{7B055D7B-8979-4714-9DCC-9BD3B94DF38A}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3D-402C-9198-6E3A82CB7E15}"/>
                </c:ext>
                <c:ext xmlns:c15="http://schemas.microsoft.com/office/drawing/2012/chart" uri="{CE6537A1-D6FC-4f65-9D91-7224C49458BB}">
                  <c15:dlblFieldTable>
                    <c15:dlblFTEntry>
                      <c15:txfldGUID>{2A433544-1716-4D39-8A3C-2EE951BEA02E}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3D-402C-9198-6E3A82CB7E15}"/>
                </c:ext>
                <c:ext xmlns:c15="http://schemas.microsoft.com/office/drawing/2012/chart" uri="{CE6537A1-D6FC-4f65-9D91-7224C49458BB}">
                  <c15:dlblFieldTable>
                    <c15:dlblFTEntry>
                      <c15:txfldGUID>{16ACDC46-C2A2-4C02-BEB8-EDC723704966}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3D-402C-9198-6E3A82CB7E15}"/>
                </c:ext>
                <c:ext xmlns:c15="http://schemas.microsoft.com/office/drawing/2012/chart" uri="{CE6537A1-D6FC-4f65-9D91-7224C49458BB}">
                  <c15:dlblFieldTable>
                    <c15:dlblFTEntry>
                      <c15:txfldGUID>{46283583-0BE3-4D10-9E6B-5C8615B6276B}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3D-402C-9198-6E3A82CB7E15}"/>
                </c:ext>
                <c:ext xmlns:c15="http://schemas.microsoft.com/office/drawing/2012/chart" uri="{CE6537A1-D6FC-4f65-9D91-7224C49458BB}">
                  <c15:dlblFieldTable>
                    <c15:dlblFTEntry>
                      <c15:txfldGUID>{324E51AC-237A-4684-B4EA-58587E0F22D9}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3D-402C-9198-6E3A82CB7E15}"/>
                </c:ext>
                <c:ext xmlns:c15="http://schemas.microsoft.com/office/drawing/2012/chart" uri="{CE6537A1-D6FC-4f65-9D91-7224C49458BB}">
                  <c15:dlblFieldTable>
                    <c15:dlblFTEntry>
                      <c15:txfldGUID>{A9F8A66F-2271-4B25-B584-783B2118A1A7}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3D-402C-9198-6E3A82CB7E15}"/>
                </c:ext>
                <c:ext xmlns:c15="http://schemas.microsoft.com/office/drawing/2012/chart" uri="{CE6537A1-D6FC-4f65-9D91-7224C49458BB}">
                  <c15:dlblFieldTable>
                    <c15:dlblFTEntry>
                      <c15:txfldGUID>{E9BF327F-F607-4E2E-8AC0-955DC4E45B0B}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3D-402C-9198-6E3A82CB7E15}"/>
                </c:ext>
                <c:ext xmlns:c15="http://schemas.microsoft.com/office/drawing/2012/chart" uri="{CE6537A1-D6FC-4f65-9D91-7224C49458BB}">
                  <c15:dlblFieldTable>
                    <c15:dlblFTEntry>
                      <c15:txfldGUID>{D7B74925-5205-4316-8818-B2B40D432C3E}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3D-402C-9198-6E3A82CB7E15}"/>
                </c:ext>
                <c:ext xmlns:c15="http://schemas.microsoft.com/office/drawing/2012/chart" uri="{CE6537A1-D6FC-4f65-9D91-7224C49458BB}">
                  <c15:dlblFieldTable>
                    <c15:dlblFTEntry>
                      <c15:txfldGUID>{541AD285-0160-4F17-A3EF-8DA8CF189E73}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4C3D-402C-9198-6E3A82CB7E15}"/>
            </c:ext>
          </c:extLst>
        </c:ser>
        <c:dLbls>
          <c:showLegendKey val="0"/>
          <c:showVal val="1"/>
          <c:showCatName val="0"/>
          <c:showSerName val="0"/>
          <c:showPercent val="0"/>
          <c:showBubbleSize val="0"/>
        </c:dLbls>
        <c:axId val="503476968"/>
        <c:axId val="503482064"/>
      </c:scatterChart>
      <c:valAx>
        <c:axId val="503476968"/>
        <c:scaling>
          <c:orientation val="minMax"/>
          <c:max val="65.099999999999994"/>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482064"/>
        <c:crosses val="autoZero"/>
        <c:crossBetween val="midCat"/>
      </c:valAx>
      <c:valAx>
        <c:axId val="503482064"/>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47696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06-4A05-A467-EAA0540834D4}"/>
                </c:ext>
                <c:ext xmlns:c15="http://schemas.microsoft.com/office/drawing/2012/chart" uri="{CE6537A1-D6FC-4f65-9D91-7224C49458BB}">
                  <c15:dlblFieldTable>
                    <c15:dlblFTEntry>
                      <c15:txfldGUID>{A47B780C-4EAD-4C06-9842-81D536ED1E6D}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06-4A05-A467-EAA0540834D4}"/>
                </c:ext>
                <c:ext xmlns:c15="http://schemas.microsoft.com/office/drawing/2012/chart" uri="{CE6537A1-D6FC-4f65-9D91-7224C49458BB}">
                  <c15:dlblFieldTable>
                    <c15:dlblFTEntry>
                      <c15:txfldGUID>{1F4C45ED-78F8-409A-8566-1DEF957775C0}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06-4A05-A467-EAA0540834D4}"/>
                </c:ext>
                <c:ext xmlns:c15="http://schemas.microsoft.com/office/drawing/2012/chart" uri="{CE6537A1-D6FC-4f65-9D91-7224C49458BB}">
                  <c15:dlblFieldTable>
                    <c15:dlblFTEntry>
                      <c15:txfldGUID>{EFE46E3D-E700-4696-8E60-85D3BE12285D}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06-4A05-A467-EAA0540834D4}"/>
                </c:ext>
                <c:ext xmlns:c15="http://schemas.microsoft.com/office/drawing/2012/chart" uri="{CE6537A1-D6FC-4f65-9D91-7224C49458BB}">
                  <c15:dlblFieldTable>
                    <c15:dlblFTEntry>
                      <c15:txfldGUID>{7B66D119-991D-4371-B1BE-F24E693FC0E9}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06-4A05-A467-EAA0540834D4}"/>
                </c:ext>
                <c:ext xmlns:c15="http://schemas.microsoft.com/office/drawing/2012/chart" uri="{CE6537A1-D6FC-4f65-9D91-7224C49458BB}">
                  <c15:dlblFieldTable>
                    <c15:dlblFTEntry>
                      <c15:txfldGUID>{4933FE44-338B-4217-84C1-F7F0A43A6816}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06-4A05-A467-EAA0540834D4}"/>
                </c:ext>
                <c:ext xmlns:c15="http://schemas.microsoft.com/office/drawing/2012/chart" uri="{CE6537A1-D6FC-4f65-9D91-7224C49458BB}">
                  <c15:dlblFieldTable>
                    <c15:dlblFTEntry>
                      <c15:txfldGUID>{F5300445-429E-435D-8956-05C3959581BA}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06-4A05-A467-EAA0540834D4}"/>
                </c:ext>
                <c:ext xmlns:c15="http://schemas.microsoft.com/office/drawing/2012/chart" uri="{CE6537A1-D6FC-4f65-9D91-7224C49458BB}">
                  <c15:dlblFieldTable>
                    <c15:dlblFTEntry>
                      <c15:txfldGUID>{E6842922-42FD-4636-9A03-BABBAADB6AD6}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06-4A05-A467-EAA0540834D4}"/>
                </c:ext>
                <c:ext xmlns:c15="http://schemas.microsoft.com/office/drawing/2012/chart" uri="{CE6537A1-D6FC-4f65-9D91-7224C49458BB}">
                  <c15:dlblFieldTable>
                    <c15:dlblFTEntry>
                      <c15:txfldGUID>{046778EF-A7E2-4C06-9247-ED65161DFADA}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06-4A05-A467-EAA0540834D4}"/>
                </c:ext>
                <c:ext xmlns:c15="http://schemas.microsoft.com/office/drawing/2012/chart" uri="{CE6537A1-D6FC-4f65-9D91-7224C49458BB}">
                  <c15:dlblFieldTable>
                    <c15:dlblFTEntry>
                      <c15:txfldGUID>{475A3DE5-4C93-4505-AF4F-5919114A8AC1}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c:v>
                </c:pt>
                <c:pt idx="16">
                  <c:v>9.6</c:v>
                </c:pt>
                <c:pt idx="24">
                  <c:v>10</c:v>
                </c:pt>
                <c:pt idx="32">
                  <c:v>10.3</c:v>
                </c:pt>
              </c:numCache>
            </c:numRef>
          </c:xVal>
          <c:yVal>
            <c:numRef>
              <c:f>公会計指標分析・財政指標組合せ分析表!$BP$73:$DC$73</c:f>
              <c:numCache>
                <c:formatCode>#,##0.0;"▲ "#,##0.0</c:formatCode>
                <c:ptCount val="40"/>
                <c:pt idx="0">
                  <c:v>28.6</c:v>
                </c:pt>
                <c:pt idx="8">
                  <c:v>33.5</c:v>
                </c:pt>
                <c:pt idx="16">
                  <c:v>27.3</c:v>
                </c:pt>
                <c:pt idx="24">
                  <c:v>23.9</c:v>
                </c:pt>
                <c:pt idx="32">
                  <c:v>11.1</c:v>
                </c:pt>
              </c:numCache>
            </c:numRef>
          </c:yVal>
          <c:smooth val="0"/>
          <c:extLst xmlns:c16r2="http://schemas.microsoft.com/office/drawing/2015/06/chart">
            <c:ext xmlns:c16="http://schemas.microsoft.com/office/drawing/2014/chart" uri="{C3380CC4-5D6E-409C-BE32-E72D297353CC}">
              <c16:uniqueId val="{00000009-5706-4A05-A467-EAA0540834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06-4A05-A467-EAA0540834D4}"/>
                </c:ext>
                <c:ext xmlns:c15="http://schemas.microsoft.com/office/drawing/2012/chart" uri="{CE6537A1-D6FC-4f65-9D91-7224C49458BB}">
                  <c15:dlblFieldTable>
                    <c15:dlblFTEntry>
                      <c15:txfldGUID>{D4516BE8-45A0-4F7B-B0C4-D06FD76DA2D5}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06-4A05-A467-EAA0540834D4}"/>
                </c:ext>
                <c:ext xmlns:c15="http://schemas.microsoft.com/office/drawing/2012/chart" uri="{CE6537A1-D6FC-4f65-9D91-7224C49458BB}">
                  <c15:dlblFieldTable>
                    <c15:dlblFTEntry>
                      <c15:txfldGUID>{C9737CB3-21A1-4B67-80C8-5F619948DD18}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06-4A05-A467-EAA0540834D4}"/>
                </c:ext>
                <c:ext xmlns:c15="http://schemas.microsoft.com/office/drawing/2012/chart" uri="{CE6537A1-D6FC-4f65-9D91-7224C49458BB}">
                  <c15:dlblFieldTable>
                    <c15:dlblFTEntry>
                      <c15:txfldGUID>{4C1C8865-9CF2-4E73-B863-D2613EAD0CA3}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06-4A05-A467-EAA0540834D4}"/>
                </c:ext>
                <c:ext xmlns:c15="http://schemas.microsoft.com/office/drawing/2012/chart" uri="{CE6537A1-D6FC-4f65-9D91-7224C49458BB}">
                  <c15:dlblFieldTable>
                    <c15:dlblFTEntry>
                      <c15:txfldGUID>{9431C4B3-6A39-482F-9318-5F80D967B1AC}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06-4A05-A467-EAA0540834D4}"/>
                </c:ext>
                <c:ext xmlns:c15="http://schemas.microsoft.com/office/drawing/2012/chart" uri="{CE6537A1-D6FC-4f65-9D91-7224C49458BB}">
                  <c15:dlblFieldTable>
                    <c15:dlblFTEntry>
                      <c15:txfldGUID>{648A25FB-A6C9-4AEF-9830-89586700D398}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06-4A05-A467-EAA0540834D4}"/>
                </c:ext>
                <c:ext xmlns:c15="http://schemas.microsoft.com/office/drawing/2012/chart" uri="{CE6537A1-D6FC-4f65-9D91-7224C49458BB}">
                  <c15:dlblFieldTable>
                    <c15:dlblFTEntry>
                      <c15:txfldGUID>{9572383D-37D1-4EFE-BB8F-6F791939D676}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06-4A05-A467-EAA0540834D4}"/>
                </c:ext>
                <c:ext xmlns:c15="http://schemas.microsoft.com/office/drawing/2012/chart" uri="{CE6537A1-D6FC-4f65-9D91-7224C49458BB}">
                  <c15:dlblFieldTable>
                    <c15:dlblFTEntry>
                      <c15:txfldGUID>{C3679F64-0E45-44D3-AAAB-DC477CF14C2E}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06-4A05-A467-EAA0540834D4}"/>
                </c:ext>
                <c:ext xmlns:c15="http://schemas.microsoft.com/office/drawing/2012/chart" uri="{CE6537A1-D6FC-4f65-9D91-7224C49458BB}">
                  <c15:dlblFieldTable>
                    <c15:dlblFTEntry>
                      <c15:txfldGUID>{B85987CE-7B4E-4BF3-B259-2821A230363F}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06-4A05-A467-EAA0540834D4}"/>
                </c:ext>
                <c:ext xmlns:c15="http://schemas.microsoft.com/office/drawing/2012/chart" uri="{CE6537A1-D6FC-4f65-9D91-7224C49458BB}">
                  <c15:dlblFieldTable>
                    <c15:dlblFTEntry>
                      <c15:txfldGUID>{B96072DA-0F8B-48CC-9B4F-88A4AFD882BF}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706-4A05-A467-EAA0540834D4}"/>
            </c:ext>
          </c:extLst>
        </c:ser>
        <c:dLbls>
          <c:showLegendKey val="0"/>
          <c:showVal val="1"/>
          <c:showCatName val="0"/>
          <c:showSerName val="0"/>
          <c:showPercent val="0"/>
          <c:showBubbleSize val="0"/>
        </c:dLbls>
        <c:axId val="503482456"/>
        <c:axId val="503483240"/>
      </c:scatterChart>
      <c:valAx>
        <c:axId val="503482456"/>
        <c:scaling>
          <c:orientation val="minMax"/>
          <c:max val="10.7"/>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483240"/>
        <c:crosses val="autoZero"/>
        <c:crossBetween val="midCat"/>
      </c:valAx>
      <c:valAx>
        <c:axId val="50348324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48245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実質公債費比率（分子）の構造について、公債費の元利償還金はここ</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年間くらい減少が続いていたが、地方債発行額の増加により平成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年度からは増加に転じる見込みである。</a:t>
          </a:r>
        </a:p>
        <a:p>
          <a:r>
            <a:rPr kumimoji="1" lang="ja-JP" altLang="en-US" sz="1400">
              <a:latin typeface="ＭＳ ゴシック" pitchFamily="49" charset="-128"/>
              <a:ea typeface="ＭＳ ゴシック" pitchFamily="49" charset="-128"/>
            </a:rPr>
            <a:t>公営企業債の元利償還金については、近年は大きな借入はないものの、水道・下水道事業など長期にわたる償還が続くため、引き続き経営改革に努める。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将来負担比率（分子）の構造については、平成</a:t>
          </a:r>
          <a:r>
            <a:rPr kumimoji="1" lang="en-US" altLang="ja-JP" sz="1400">
              <a:latin typeface="ＭＳ ゴシック" pitchFamily="49" charset="-128"/>
              <a:ea typeface="ＭＳ ゴシック" pitchFamily="49" charset="-128"/>
            </a:rPr>
            <a:t>27-28</a:t>
          </a:r>
          <a:r>
            <a:rPr kumimoji="1" lang="ja-JP" altLang="en-US" sz="1400">
              <a:latin typeface="ＭＳ ゴシック" pitchFamily="49" charset="-128"/>
              <a:ea typeface="ＭＳ ゴシック" pitchFamily="49" charset="-128"/>
            </a:rPr>
            <a:t>年度に地方債の借入が増大したことから一般会計における地方債の現在高が増加している。一方で、単年度収支の黒字により、その余剰金を財政調整基金に積み立てたことで充当可能財源等も増加しており、将来負担比率の分子としては、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年では減少傾向にある。</a:t>
          </a:r>
        </a:p>
        <a:p>
          <a:r>
            <a:rPr kumimoji="1" lang="ja-JP" altLang="en-US" sz="1400">
              <a:latin typeface="ＭＳ ゴシック" pitchFamily="49" charset="-128"/>
              <a:ea typeface="ＭＳ ゴシック" pitchFamily="49" charset="-128"/>
            </a:rPr>
            <a:t>本村においては、税収等自主財源に乏しく、今後も交付金等に依存した状況が続くと思われることから、不断の行財政改革に努めるとともに、財源対策債など有利な財源の活用を図ることで、安定した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％増加しており、その主な要因は財政調整基金の積み立てである。特定目的基金では、ふるさと創生基金は例年取崩しを実施しており残高は減少している。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の積み立ての見込みはなく、基金全体としてはほぼ横ばいで推移すると考える。中長期的には、今後、人件費や公債費の増が見込まれるため効率的な行財政運営に努め基金現在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基金のうち、ふるさと創生基金についてはふるさと創生事業に、文教施設整備基金については学校、幼稚園等の教育施設の整備に、職員退職手当基金については職員退職金に充てることを目的と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ふるさと創生基金は、観光商工振興事業の財源不足を補うため計画的に取崩しを実施しており、取崩し額は各年度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百万円であり基金残高は減となっている。山癒の里基金は、山癒の里寄付金（指定寄付）を積み立てるもので大きな取崩しがなかったことから残高は増となっている。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ふるさと創生基金については、今後も観光商工振興事業の財源不足補てんとして各年度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百万円程度の取崩しを予定している。山癒の里基金については、指定寄付金の積み立てにより増が見込まれる。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年度にかけては、一般会計での余剰金を積み立てたことにより残高は増加している。積立額は、平成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年度以降は、地方交付税の減等の要因により余剰金は発生しない見込みである。長期的な視点では、今後、職員の平均年齢（一般行政職：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人：平均年齢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歳）の上昇により給与費の増加が見込まれる。また、公債費についても、平成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年度にかけて実施した庁舎耐震事業、定住促進住宅整備事業などにかかる元金償還が始まる等の要因により、平成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年度の一般会計公債費は対平成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％増を見込んでいる。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効率的な行政運営を行い経常経費の削減により基金現在高を減らさないように努める。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今後、中長期的な視点では公債費は増加する見込みであり、基金残高を減らさないよう効率的な行政運営に努める。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％であり、類似団体と比べると高くなっており、建物等有形固定資産の老朽化が進んでいる。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6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78" name="楕円 77"/>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63517</xdr:rowOff>
    </xdr:from>
    <xdr:ext cx="405111" cy="259045"/>
    <xdr:sp macro="" textlink="">
      <xdr:nvSpPr>
        <xdr:cNvPr id="79"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81" name="n_1main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年であり類似団体の</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年と比べると高くなっており、債務償還が財政負担となっており、今後は計画的な事業実施により起債発行額の抑制に努める必要がある。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7" name="直線コネクタ 9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8" name="テキスト ボックス 9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9" name="直線コネクタ 9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0" name="テキスト ボックス 9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1" name="直線コネクタ 10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2" name="テキスト ボックス 10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3" name="直線コネクタ 10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4" name="テキスト ボックス 10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5" name="直線コネクタ 10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6" name="テキスト ボックス 10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7" name="直線コネクタ 10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8" name="テキスト ボックス 10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2" name="直線コネクタ 11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4" name="直線コネクタ 11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1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16" name="直線コネクタ 11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17"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18" name="フローチャート: 判断 11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4" name="楕円 123"/>
        <xdr:cNvSpPr/>
      </xdr:nvSpPr>
      <xdr:spPr>
        <a:xfrm>
          <a:off x="14744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168474</xdr:rowOff>
    </xdr:from>
    <xdr:ext cx="340478" cy="259045"/>
    <xdr:sp macro="" textlink="">
      <xdr:nvSpPr>
        <xdr:cNvPr id="125" name="債務償還可能年数該当値テキスト"/>
        <xdr:cNvSpPr txBox="1"/>
      </xdr:nvSpPr>
      <xdr:spPr>
        <a:xfrm>
          <a:off x="14846300" y="5740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68" name="楕円 67"/>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86123</xdr:rowOff>
    </xdr:from>
    <xdr:ext cx="405111" cy="259045"/>
    <xdr:sp macro="" textlink="">
      <xdr:nvSpPr>
        <xdr:cNvPr id="6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71" name="n_1mainValue【道路】&#10;有形固定資産減価償却率"/>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1" name="フローチャート: 判断 100"/>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11392</xdr:rowOff>
    </xdr:from>
    <xdr:to>
      <xdr:col>50</xdr:col>
      <xdr:colOff>165100</xdr:colOff>
      <xdr:row>39</xdr:row>
      <xdr:rowOff>112992</xdr:rowOff>
    </xdr:to>
    <xdr:sp macro="" textlink="">
      <xdr:nvSpPr>
        <xdr:cNvPr id="107" name="楕円 106"/>
        <xdr:cNvSpPr/>
      </xdr:nvSpPr>
      <xdr:spPr>
        <a:xfrm>
          <a:off x="9588500" y="66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35388</xdr:rowOff>
    </xdr:from>
    <xdr:ext cx="534377" cy="259045"/>
    <xdr:sp macro="" textlink="">
      <xdr:nvSpPr>
        <xdr:cNvPr id="108"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09"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129519</xdr:rowOff>
    </xdr:from>
    <xdr:ext cx="534377" cy="259045"/>
    <xdr:sp macro="" textlink="">
      <xdr:nvSpPr>
        <xdr:cNvPr id="110" name="n_1mainValue【道路】&#10;一人当たり延長"/>
        <xdr:cNvSpPr txBox="1"/>
      </xdr:nvSpPr>
      <xdr:spPr>
        <a:xfrm>
          <a:off x="9359411"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50" name="楕円 149"/>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78757</xdr:rowOff>
    </xdr:from>
    <xdr:ext cx="405111" cy="259045"/>
    <xdr:sp macro="" textlink="">
      <xdr:nvSpPr>
        <xdr:cNvPr id="151"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53" name="n_1main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5" name="フローチャート: 判断 184"/>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155983</xdr:rowOff>
    </xdr:from>
    <xdr:to>
      <xdr:col>50</xdr:col>
      <xdr:colOff>165100</xdr:colOff>
      <xdr:row>61</xdr:row>
      <xdr:rowOff>86133</xdr:rowOff>
    </xdr:to>
    <xdr:sp macro="" textlink="">
      <xdr:nvSpPr>
        <xdr:cNvPr id="191" name="楕円 190"/>
        <xdr:cNvSpPr/>
      </xdr:nvSpPr>
      <xdr:spPr>
        <a:xfrm>
          <a:off x="9588500" y="104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150274</xdr:rowOff>
    </xdr:from>
    <xdr:ext cx="690189" cy="259045"/>
    <xdr:sp macro="" textlink="">
      <xdr:nvSpPr>
        <xdr:cNvPr id="192"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3"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102660</xdr:rowOff>
    </xdr:from>
    <xdr:ext cx="690189" cy="259045"/>
    <xdr:sp macro="" textlink="">
      <xdr:nvSpPr>
        <xdr:cNvPr id="194" name="n_1mainValue【橋りょう・トンネル】&#10;一人当たり有形固定資産（償却資産）額"/>
        <xdr:cNvSpPr txBox="1"/>
      </xdr:nvSpPr>
      <xdr:spPr>
        <a:xfrm>
          <a:off x="9281505" y="102182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7" name="フローチャート: 判断 226"/>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33" name="楕円 232"/>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35"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36" name="n_1main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6" name="テキスト ボックス 25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0" name="直線コネクタ 25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2" name="直線コネクタ 26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4" name="直線コネクタ 26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6" name="フローチャート: 判断 26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7" name="フローチャート: 判断 26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68" name="フローチャート: 判断 26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143129</xdr:rowOff>
    </xdr:from>
    <xdr:to>
      <xdr:col>50</xdr:col>
      <xdr:colOff>165100</xdr:colOff>
      <xdr:row>86</xdr:row>
      <xdr:rowOff>73279</xdr:rowOff>
    </xdr:to>
    <xdr:sp macro="" textlink="">
      <xdr:nvSpPr>
        <xdr:cNvPr id="274" name="楕円 273"/>
        <xdr:cNvSpPr/>
      </xdr:nvSpPr>
      <xdr:spPr>
        <a:xfrm>
          <a:off x="95885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75"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76"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64406</xdr:rowOff>
    </xdr:from>
    <xdr:ext cx="469744" cy="259045"/>
    <xdr:sp macro="" textlink="">
      <xdr:nvSpPr>
        <xdr:cNvPr id="277" name="n_1mainValue【公営住宅】&#10;一人当たり面積"/>
        <xdr:cNvSpPr txBox="1"/>
      </xdr:nvSpPr>
      <xdr:spPr>
        <a:xfrm>
          <a:off x="9391727" y="1480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0" name="直線コネクタ 3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1" name="テキスト ボックス 32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2" name="直線コネクタ 3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3" name="テキスト ボックス 3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4" name="直線コネクタ 3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5" name="テキスト ボックス 3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6" name="直線コネクタ 3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7" name="テキスト ボックス 3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8" name="直線コネクタ 3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9" name="テキスト ボックス 3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0" name="直線コネクタ 3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1" name="テキスト ボックス 33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3" name="テキスト ボックス 3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335" name="直線コネクタ 334"/>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336"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337" name="直線コネクタ 336"/>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338"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339" name="直線コネクタ 338"/>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340"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341" name="フローチャート: 判断 340"/>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42" name="フローチャート: 判断 341"/>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343" name="フローチャート: 判断 342"/>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xdr:rowOff>
    </xdr:from>
    <xdr:to>
      <xdr:col>81</xdr:col>
      <xdr:colOff>101600</xdr:colOff>
      <xdr:row>58</xdr:row>
      <xdr:rowOff>104684</xdr:rowOff>
    </xdr:to>
    <xdr:sp macro="" textlink="">
      <xdr:nvSpPr>
        <xdr:cNvPr id="349" name="楕円 348"/>
        <xdr:cNvSpPr/>
      </xdr:nvSpPr>
      <xdr:spPr>
        <a:xfrm>
          <a:off x="15430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350"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351"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121211</xdr:rowOff>
    </xdr:from>
    <xdr:ext cx="405111" cy="259045"/>
    <xdr:sp macro="" textlink="">
      <xdr:nvSpPr>
        <xdr:cNvPr id="352" name="n_1mainValue【学校施設】&#10;有形固定資産減価償却率"/>
        <xdr:cNvSpPr txBox="1"/>
      </xdr:nvSpPr>
      <xdr:spPr>
        <a:xfrm>
          <a:off x="152660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3" name="直線コネクタ 3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4" name="テキスト ボックス 3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5" name="直線コネクタ 3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6" name="テキスト ボックス 3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7" name="直線コネクタ 3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8" name="テキスト ボックス 3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9" name="直線コネクタ 3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0" name="テキスト ボックス 3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1" name="直線コネクタ 3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72" name="テキスト ボックス 37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3" name="直線コネクタ 3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4" name="テキスト ボックス 37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6" name="テキスト ボックス 3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378" name="直線コネクタ 377"/>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379"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380" name="直線コネクタ 379"/>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381"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382" name="直線コネクタ 381"/>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383"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384" name="フローチャート: 判断 383"/>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385" name="フローチャート: 判断 384"/>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386" name="フローチャート: 判断 385"/>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42817</xdr:rowOff>
    </xdr:from>
    <xdr:to>
      <xdr:col>112</xdr:col>
      <xdr:colOff>38100</xdr:colOff>
      <xdr:row>60</xdr:row>
      <xdr:rowOff>144417</xdr:rowOff>
    </xdr:to>
    <xdr:sp macro="" textlink="">
      <xdr:nvSpPr>
        <xdr:cNvPr id="392" name="楕円 391"/>
        <xdr:cNvSpPr/>
      </xdr:nvSpPr>
      <xdr:spPr>
        <a:xfrm>
          <a:off x="21272500" y="103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71754</xdr:rowOff>
    </xdr:from>
    <xdr:ext cx="469744" cy="259045"/>
    <xdr:sp macro="" textlink="">
      <xdr:nvSpPr>
        <xdr:cNvPr id="393"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394"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160944</xdr:rowOff>
    </xdr:from>
    <xdr:ext cx="469744" cy="259045"/>
    <xdr:sp macro="" textlink="">
      <xdr:nvSpPr>
        <xdr:cNvPr id="395" name="n_1mainValue【学校施設】&#10;一人当たり面積"/>
        <xdr:cNvSpPr txBox="1"/>
      </xdr:nvSpPr>
      <xdr:spPr>
        <a:xfrm>
          <a:off x="21075727" y="1010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2" name="直線コネクタ 4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3" name="テキスト ボックス 4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4" name="直線コネクタ 4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5" name="テキスト ボックス 4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6" name="直線コネクタ 4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7" name="テキスト ボックス 4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8" name="直線コネクタ 4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9" name="テキスト ボックス 4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0" name="直線コネクタ 4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1" name="テキスト ボックス 4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2" name="直線コネクタ 4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3" name="テキスト ボックス 4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437" name="直線コネクタ 43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43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439" name="直線コネクタ 43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1" name="直線コネクタ 4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44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443" name="フローチャート: 判断 44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444" name="フローチャート: 判断 44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45" name="フローチャート: 判断 444"/>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51" name="楕円 450"/>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85470</xdr:rowOff>
    </xdr:from>
    <xdr:ext cx="405111" cy="259045"/>
    <xdr:sp macro="" textlink="">
      <xdr:nvSpPr>
        <xdr:cNvPr id="452"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453"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454"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3" name="テキスト ボックス 4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5" name="直線コネクタ 4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6" name="テキスト ボックス 4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7" name="直線コネクタ 4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8" name="テキスト ボックス 4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9" name="直線コネクタ 4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0" name="テキスト ボックス 4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1" name="直線コネクタ 4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2" name="テキスト ボックス 4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4" name="テキスト ボックス 4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476" name="直線コネクタ 475"/>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47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478" name="直線コネクタ 47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479"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480" name="直線コネクタ 479"/>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481"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482" name="フローチャート: 判断 481"/>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483" name="フローチャート: 判断 482"/>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484" name="フローチャート: 判断 483"/>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5" name="テキスト ボックス 4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6" name="テキスト ボックス 4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7" name="テキスト ボックス 4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8" name="テキスト ボックス 4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9" name="テキスト ボックス 4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139928</xdr:rowOff>
    </xdr:from>
    <xdr:to>
      <xdr:col>112</xdr:col>
      <xdr:colOff>38100</xdr:colOff>
      <xdr:row>108</xdr:row>
      <xdr:rowOff>70078</xdr:rowOff>
    </xdr:to>
    <xdr:sp macro="" textlink="">
      <xdr:nvSpPr>
        <xdr:cNvPr id="490" name="楕円 489"/>
        <xdr:cNvSpPr/>
      </xdr:nvSpPr>
      <xdr:spPr>
        <a:xfrm>
          <a:off x="21272500" y="184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125240</xdr:rowOff>
    </xdr:from>
    <xdr:ext cx="469744" cy="259045"/>
    <xdr:sp macro="" textlink="">
      <xdr:nvSpPr>
        <xdr:cNvPr id="491"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492"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61205</xdr:rowOff>
    </xdr:from>
    <xdr:ext cx="469744" cy="259045"/>
    <xdr:sp macro="" textlink="">
      <xdr:nvSpPr>
        <xdr:cNvPr id="493" name="n_1mainValue【公民館】&#10;一人当たり面積"/>
        <xdr:cNvSpPr txBox="1"/>
      </xdr:nvSpPr>
      <xdr:spPr>
        <a:xfrm>
          <a:off x="21075727" y="185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施設類型別の減価償却率では、公民館（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などで類似団体より高くなっており、これら施設の老朽化が進んでいることがわかる。このうち、洞川地区公民館は令和元年度に耐震補強工事を実施することから減価償却率の改善が見込まれ、学校施設に関し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年度から義務教育学校への移行により旧校舎を転用、除却等実施することにより数値改善が見込まれる。一方で、公営住宅（</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％）などは類似団体と比べて同水準もしくは低く、今後、公共施設総合管理計画に基づき適切な維持管理に努める。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xdr:rowOff>
    </xdr:from>
    <xdr:to>
      <xdr:col>20</xdr:col>
      <xdr:colOff>38100</xdr:colOff>
      <xdr:row>57</xdr:row>
      <xdr:rowOff>104140</xdr:rowOff>
    </xdr:to>
    <xdr:sp macro="" textlink="">
      <xdr:nvSpPr>
        <xdr:cNvPr id="88" name="楕円 87"/>
        <xdr:cNvSpPr/>
      </xdr:nvSpPr>
      <xdr:spPr>
        <a:xfrm>
          <a:off x="3746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120667</xdr:rowOff>
    </xdr:from>
    <xdr:ext cx="405111" cy="259045"/>
    <xdr:sp macro="" textlink="">
      <xdr:nvSpPr>
        <xdr:cNvPr id="89" name="n_1mainValue【体育館・プール】&#10;有形固定資産減価償却率"/>
        <xdr:cNvSpPr txBox="1"/>
      </xdr:nvSpPr>
      <xdr:spPr>
        <a:xfrm>
          <a:off x="3582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3" name="直線コネクタ 112"/>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4"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5" name="直線コネクタ 114"/>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6"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17" name="直線コネクタ 116"/>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18"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19" name="フローチャート: 判断 118"/>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0" name="フローチャート: 判断 119"/>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1"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2" name="フローチャート: 判断 121"/>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3"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37973</xdr:rowOff>
    </xdr:from>
    <xdr:to>
      <xdr:col>50</xdr:col>
      <xdr:colOff>165100</xdr:colOff>
      <xdr:row>62</xdr:row>
      <xdr:rowOff>139573</xdr:rowOff>
    </xdr:to>
    <xdr:sp macro="" textlink="">
      <xdr:nvSpPr>
        <xdr:cNvPr id="129" name="楕円 128"/>
        <xdr:cNvSpPr/>
      </xdr:nvSpPr>
      <xdr:spPr>
        <a:xfrm>
          <a:off x="9588500" y="106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130700</xdr:rowOff>
    </xdr:from>
    <xdr:ext cx="469744" cy="259045"/>
    <xdr:sp macro="" textlink="">
      <xdr:nvSpPr>
        <xdr:cNvPr id="130" name="n_1mainValue【体育館・プール】&#10;一人当たり面積"/>
        <xdr:cNvSpPr txBox="1"/>
      </xdr:nvSpPr>
      <xdr:spPr>
        <a:xfrm>
          <a:off x="93917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9" name="正方形/長方形 1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0" name="正方形/長方形 1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1" name="正方形/長方形 1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2" name="正方形/長方形 1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3" name="正方形/長方形 1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4" name="正方形/長方形 1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5" name="正方形/長方形 1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6" name="正方形/長方形 1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7" name="正方形/長方形 1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8" name="正方形/長方形 1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9" name="正方形/長方形 1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0" name="正方形/長方形 1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1" name="正方形/長方形 1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2" name="正方形/長方形 1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3" name="正方形/長方形 1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4" name="正方形/長方形 1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5" name="正方形/長方形 1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6" name="正方形/長方形 1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7" name="正方形/長方形 1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8" name="正方形/長方形 1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59" name="正方形/長方形 1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0" name="正方形/長方形 1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1" name="正方形/長方形 1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2" name="正方形/長方形 1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3" name="正方形/長方形 1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4" name="正方形/長方形 1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5" name="正方形/長方形 1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6" name="正方形/長方形 1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7" name="正方形/長方形 1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8" name="正方形/長方形 1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69" name="正方形/長方形 1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0" name="正方形/長方形 1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1" name="正方形/長方形 1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2" name="正方形/長方形 1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3" name="正方形/長方形 1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4" name="正方形/長方形 1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5" name="正方形/長方形 1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6" name="正方形/長方形 1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7" name="正方形/長方形 1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8" name="正方形/長方形 1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79" name="正方形/長方形 1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0" name="正方形/長方形 1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1" name="正方形/長方形 1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2" name="正方形/長方形 1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3" name="正方形/長方形 1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4" name="正方形/長方形 1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5" name="正方形/長方形 1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6" name="正方形/長方形 1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7" name="テキスト ボックス 1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88" name="直線コネクタ 1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89" name="直線コネクタ 1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0" name="テキスト ボックス 1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1" name="直線コネクタ 1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92" name="テキスト ボックス 1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93" name="直線コネクタ 1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94" name="テキスト ボックス 1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95" name="直線コネクタ 1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96" name="テキスト ボックス 1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97" name="直線コネクタ 1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98" name="テキスト ボックス 1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99" name="直線コネクタ 1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0" name="テキスト ボックス 1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1" name="直線コネクタ 2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2" name="テキスト ボックス 2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04" name="直線コネクタ 203"/>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05"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06" name="直線コネクタ 205"/>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08" name="直線コネクタ 2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209"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10" name="フローチャート: 判断 209"/>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11" name="フローチャート: 判断 210"/>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12"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213" name="フローチャート: 判断 212"/>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214"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5" name="テキスト ボックス 2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6" name="テキスト ボックス 2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7" name="テキスト ボックス 2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8" name="テキスト ボックス 2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19" name="テキスト ボックス 2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220" name="楕円 219"/>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99077</xdr:rowOff>
    </xdr:from>
    <xdr:ext cx="405111" cy="259045"/>
    <xdr:sp macro="" textlink="">
      <xdr:nvSpPr>
        <xdr:cNvPr id="221"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2" name="正方形/長方形 2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3" name="正方形/長方形 2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4" name="正方形/長方形 2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5" name="正方形/長方形 2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6" name="正方形/長方形 2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7" name="正方形/長方形 2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8" name="正方形/長方形 2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9" name="正方形/長方形 2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0" name="テキスト ボックス 2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1" name="直線コネクタ 2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2" name="直線コネクタ 2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33" name="テキスト ボックス 2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34" name="直線コネクタ 2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35" name="テキスト ボックス 2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38" name="直線コネクタ 2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39" name="テキスト ボックス 2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0" name="直線コネクタ 2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1" name="テキスト ボックス 2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2" name="直線コネクタ 2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3" name="テキスト ボックス 2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245" name="直線コネクタ 244"/>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246"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247" name="直線コネクタ 246"/>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248"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249" name="直線コネクタ 248"/>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250"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251" name="フローチャート: 判断 250"/>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252" name="フローチャート: 判断 251"/>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253" name="n_1aveValue【保健センター・保健所】&#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254" name="フローチャート: 判断 253"/>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255"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6" name="テキスト ボックス 2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7" name="テキスト ボックス 2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8" name="テキスト ボックス 2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59" name="テキスト ボックス 2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0" name="テキスト ボックス 2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28448</xdr:rowOff>
    </xdr:from>
    <xdr:to>
      <xdr:col>112</xdr:col>
      <xdr:colOff>38100</xdr:colOff>
      <xdr:row>58</xdr:row>
      <xdr:rowOff>130048</xdr:rowOff>
    </xdr:to>
    <xdr:sp macro="" textlink="">
      <xdr:nvSpPr>
        <xdr:cNvPr id="261" name="楕円 260"/>
        <xdr:cNvSpPr/>
      </xdr:nvSpPr>
      <xdr:spPr>
        <a:xfrm>
          <a:off x="21272500" y="99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56</xdr:row>
      <xdr:rowOff>146575</xdr:rowOff>
    </xdr:from>
    <xdr:ext cx="469744" cy="259045"/>
    <xdr:sp macro="" textlink="">
      <xdr:nvSpPr>
        <xdr:cNvPr id="262" name="n_1mainValue【保健センター・保健所】&#10;一人当たり面積"/>
        <xdr:cNvSpPr txBox="1"/>
      </xdr:nvSpPr>
      <xdr:spPr>
        <a:xfrm>
          <a:off x="21075727" y="97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63" name="正方形/長方形 2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4" name="正方形/長方形 2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5" name="正方形/長方形 2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6" name="正方形/長方形 2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7" name="正方形/長方形 2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8" name="正方形/長方形 2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9" name="正方形/長方形 2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0" name="正方形/長方形 2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1" name="テキスト ボックス 2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72" name="直線コネクタ 2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73" name="テキスト ボックス 2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74" name="直線コネクタ 2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75" name="テキスト ボックス 2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76" name="直線コネクタ 2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77" name="テキスト ボックス 2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78" name="直線コネクタ 2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79" name="テキスト ボックス 2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80" name="直線コネクタ 2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81" name="テキスト ボックス 2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82" name="直線コネクタ 2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83" name="テキスト ボックス 2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84" name="直線コネクタ 2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85" name="テキスト ボックス 2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287" name="直線コネクタ 286"/>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28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289" name="直線コネクタ 28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290"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291" name="直線コネクタ 290"/>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292"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93" name="フローチャート: 判断 292"/>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294" name="フローチャート: 判断 293"/>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295"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296" name="フローチャート: 判断 295"/>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297"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98" name="テキスト ボックス 2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99" name="テキスト ボックス 2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0" name="テキスト ボックス 2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01" name="テキスト ボックス 3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02" name="テキスト ボックス 3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303" name="楕円 302"/>
        <xdr:cNvSpPr/>
      </xdr:nvSpPr>
      <xdr:spPr>
        <a:xfrm>
          <a:off x="15430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134002</xdr:rowOff>
    </xdr:from>
    <xdr:ext cx="405111" cy="259045"/>
    <xdr:sp macro="" textlink="">
      <xdr:nvSpPr>
        <xdr:cNvPr id="304" name="n_1mainValue【消防施設】&#10;有形固定資産減価償却率"/>
        <xdr:cNvSpPr txBox="1"/>
      </xdr:nvSpPr>
      <xdr:spPr>
        <a:xfrm>
          <a:off x="15266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05" name="正方形/長方形 3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6" name="正方形/長方形 3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7" name="正方形/長方形 3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8" name="正方形/長方形 3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9" name="正方形/長方形 3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10" name="正方形/長方形 3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11" name="正方形/長方形 3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12" name="正方形/長方形 3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13" name="テキスト ボックス 3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14" name="直線コネクタ 3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15" name="直線コネクタ 3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16" name="テキスト ボックス 3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17" name="直線コネクタ 3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18" name="テキスト ボックス 3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19" name="直線コネクタ 3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20" name="テキスト ボックス 3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21" name="直線コネクタ 3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22" name="テキスト ボックス 3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23" name="直線コネクタ 3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24" name="テキスト ボックス 3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326" name="直線コネクタ 325"/>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327"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328" name="直線コネクタ 327"/>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29"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30" name="直線コネクタ 329"/>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331"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332" name="フローチャート: 判断 331"/>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333" name="フローチャート: 判断 332"/>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334"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335" name="フローチャート: 判断 334"/>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336"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37" name="テキスト ボックス 3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38" name="テキスト ボックス 3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39" name="テキスト ボックス 3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40" name="テキスト ボックス 3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41" name="テキスト ボックス 3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342" name="楕円 341"/>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80027</xdr:rowOff>
    </xdr:from>
    <xdr:ext cx="469744" cy="259045"/>
    <xdr:sp macro="" textlink="">
      <xdr:nvSpPr>
        <xdr:cNvPr id="343" name="n_1main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4" name="直線コネクタ 3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5" name="テキスト ボックス 3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6" name="直線コネクタ 3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7" name="テキスト ボックス 3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8" name="直線コネクタ 3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9" name="テキスト ボックス 3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0" name="直線コネクタ 3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1" name="テキスト ボックス 3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2" name="直線コネクタ 3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3" name="テキスト ボックス 3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4" name="直線コネクタ 3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5" name="テキスト ボックス 3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7" name="テキスト ボックス 3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69" name="直線コネクタ 368"/>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70"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71" name="直線コネクタ 37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72"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73" name="直線コネクタ 372"/>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374"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75" name="フローチャート: 判断 374"/>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76" name="フローチャート: 判断 375"/>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377"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78" name="フローチャート: 判断 377"/>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379"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0" name="テキスト ボックス 3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1" name="テキスト ボックス 3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2" name="テキスト ボックス 3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3" name="テキスト ボックス 3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4" name="テキスト ボックス 3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385" name="楕円 384"/>
        <xdr:cNvSpPr/>
      </xdr:nvSpPr>
      <xdr:spPr>
        <a:xfrm>
          <a:off x="15430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21063</xdr:rowOff>
    </xdr:from>
    <xdr:ext cx="405111" cy="259045"/>
    <xdr:sp macro="" textlink="">
      <xdr:nvSpPr>
        <xdr:cNvPr id="386" name="n_1mainValue【庁舎】&#10;有形固定資産減価償却率"/>
        <xdr:cNvSpPr txBox="1"/>
      </xdr:nvSpPr>
      <xdr:spPr>
        <a:xfrm>
          <a:off x="152660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7" name="正方形/長方形 3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8" name="正方形/長方形 3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9" name="正方形/長方形 3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0" name="正方形/長方形 3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1" name="正方形/長方形 3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2" name="正方形/長方形 3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3" name="正方形/長方形 3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4" name="正方形/長方形 3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5" name="テキスト ボックス 3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6" name="直線コネクタ 3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7" name="直線コネクタ 3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8" name="テキスト ボックス 3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9" name="直線コネクタ 3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00" name="テキスト ボックス 3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01" name="直線コネクタ 4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02" name="テキスト ボックス 4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03" name="直線コネクタ 4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4" name="テキスト ボックス 4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5" name="直線コネクタ 4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6" name="テキスト ボックス 4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7" name="直線コネクタ 4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08" name="テキスト ボックス 40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9" name="直線コネクタ 4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10" name="テキスト ボックス 40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12" name="直線コネクタ 411"/>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13"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14" name="直線コネクタ 413"/>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15"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16" name="直線コネクタ 415"/>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417"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18" name="フローチャート: 判断 417"/>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19" name="フローチャート: 判断 418"/>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420"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21" name="フローチャート: 判断 420"/>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422"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3" name="テキスト ボックス 4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4" name="テキスト ボックス 4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5" name="テキスト ボックス 4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6" name="テキスト ボックス 4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7" name="テキスト ボックス 4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xdr:rowOff>
    </xdr:from>
    <xdr:to>
      <xdr:col>112</xdr:col>
      <xdr:colOff>38100</xdr:colOff>
      <xdr:row>107</xdr:row>
      <xdr:rowOff>115080</xdr:rowOff>
    </xdr:to>
    <xdr:sp macro="" textlink="">
      <xdr:nvSpPr>
        <xdr:cNvPr id="428" name="楕円 427"/>
        <xdr:cNvSpPr/>
      </xdr:nvSpPr>
      <xdr:spPr>
        <a:xfrm>
          <a:off x="21272500" y="18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131607</xdr:rowOff>
    </xdr:from>
    <xdr:ext cx="469744" cy="259045"/>
    <xdr:sp macro="" textlink="">
      <xdr:nvSpPr>
        <xdr:cNvPr id="429" name="n_1mainValue【庁舎】&#10;一人当たり面積"/>
        <xdr:cNvSpPr txBox="1"/>
      </xdr:nvSpPr>
      <xdr:spPr>
        <a:xfrm>
          <a:off x="21075727" y="1813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0" name="正方形/長方形 4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1" name="正方形/長方形 4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2" name="テキスト ボックス 4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施設類型別の減価償却率では、</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78.5</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84.2</a:t>
          </a:r>
          <a:r>
            <a:rPr kumimoji="1" lang="ja-JP" altLang="en-US" sz="1100">
              <a:solidFill>
                <a:schemeClr val="dk1"/>
              </a:solidFill>
              <a:effectLst/>
              <a:latin typeface="+mn-lt"/>
              <a:ea typeface="+mn-ea"/>
              <a:cs typeface="+mn-cs"/>
            </a:rPr>
            <a:t>％）が類似団体より高くなっており施設の老朽化が進んでいるが、庁舎については平成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年度、体育館については平成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年度に大規模改修を実施しており、今後、数値の改善が見込まれる。今後も計画的に長寿命化等対策を講じ適切な維持管理に努めたい。また、保健センター（</a:t>
          </a:r>
          <a:r>
            <a:rPr kumimoji="1" lang="en-US" altLang="ja-JP" sz="1100">
              <a:solidFill>
                <a:schemeClr val="dk1"/>
              </a:solidFill>
              <a:effectLst/>
              <a:latin typeface="+mn-lt"/>
              <a:ea typeface="+mn-ea"/>
              <a:cs typeface="+mn-cs"/>
            </a:rPr>
            <a:t>36.0</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58.5</a:t>
          </a:r>
          <a:r>
            <a:rPr kumimoji="1" lang="ja-JP" altLang="en-US" sz="1100">
              <a:solidFill>
                <a:schemeClr val="dk1"/>
              </a:solidFill>
              <a:effectLst/>
              <a:latin typeface="+mn-lt"/>
              <a:ea typeface="+mn-ea"/>
              <a:cs typeface="+mn-cs"/>
            </a:rPr>
            <a:t>％）については類似団体と同水準もしくは低くなっており、今後も公共施設総合管理計画に基づき施設の適切な管理に努めていきたい。</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財政力指数は、全国平均・奈良県平均を大きく下回っている。村税収入は、近年減少傾向にあり村民税・法人税・固定資産税ともに増加する要素はなく、今後も低い水準が続くと思われる。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xdr:cNvCxnSpPr/>
      </xdr:nvCxnSpPr>
      <xdr:spPr>
        <a:xfrm>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経常収支比率は、ここ数年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範囲内で推移している。経常的な支出の大きな要素として、人件費はほぼ横ばい、公債費はやや減少しているが、経常支出の総額ではあまり大きな変動はない。経常的な収入の大半を占める地方交付税の増減により比率が大きく変動する。今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年度以降は公債費は増加に転じることから、人件費の抑制、維持管理費の節約など、引き続き経常経費の削減に努める。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12573</xdr:rowOff>
    </xdr:to>
    <xdr:cxnSp macro="">
      <xdr:nvCxnSpPr>
        <xdr:cNvPr id="129" name="直線コネクタ 128"/>
        <xdr:cNvCxnSpPr/>
      </xdr:nvCxnSpPr>
      <xdr:spPr>
        <a:xfrm>
          <a:off x="4114800" y="1127277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128524</xdr:rowOff>
    </xdr:to>
    <xdr:cxnSp macro="">
      <xdr:nvCxnSpPr>
        <xdr:cNvPr id="132" name="直線コネクタ 131"/>
        <xdr:cNvCxnSpPr/>
      </xdr:nvCxnSpPr>
      <xdr:spPr>
        <a:xfrm>
          <a:off x="3225800" y="1111351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123698</xdr:rowOff>
    </xdr:to>
    <xdr:cxnSp macro="">
      <xdr:nvCxnSpPr>
        <xdr:cNvPr id="135" name="直線コネクタ 134"/>
        <xdr:cNvCxnSpPr/>
      </xdr:nvCxnSpPr>
      <xdr:spPr>
        <a:xfrm flipV="1">
          <a:off x="2336800" y="111135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123698</xdr:rowOff>
    </xdr:to>
    <xdr:cxnSp macro="">
      <xdr:nvCxnSpPr>
        <xdr:cNvPr id="138" name="直線コネクタ 137"/>
        <xdr:cNvCxnSpPr/>
      </xdr:nvCxnSpPr>
      <xdr:spPr>
        <a:xfrm>
          <a:off x="1447800" y="11096625"/>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133223</xdr:rowOff>
    </xdr:from>
    <xdr:to>
      <xdr:col>23</xdr:col>
      <xdr:colOff>184150</xdr:colOff>
      <xdr:row>66</xdr:row>
      <xdr:rowOff>63373</xdr:rowOff>
    </xdr:to>
    <xdr:sp macro="" textlink="">
      <xdr:nvSpPr>
        <xdr:cNvPr id="148" name="楕円 147"/>
        <xdr:cNvSpPr/>
      </xdr:nvSpPr>
      <xdr:spPr>
        <a:xfrm>
          <a:off x="49022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105300</xdr:rowOff>
    </xdr:from>
    <xdr:ext cx="762000" cy="259045"/>
    <xdr:sp macro="" textlink="">
      <xdr:nvSpPr>
        <xdr:cNvPr id="149" name="財政構造の弾力性該当値テキスト"/>
        <xdr:cNvSpPr txBox="1"/>
      </xdr:nvSpPr>
      <xdr:spPr>
        <a:xfrm>
          <a:off x="5041900" y="1124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0" name="楕円 149"/>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1" name="テキスト ボックス 150"/>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2" name="楕円 151"/>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3" name="テキスト ボックス 152"/>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4" name="楕円 153"/>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5" name="テキスト ボックス 154"/>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6" name="楕円 155"/>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7" name="テキスト ボックス 156"/>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万円あまりとなっており、前年より数値としては若干向上しているものの全国平均・奈良県平均を大きく上回っており、今後も人口の減少とともにさらに人口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人当たりの経費は高くなると思われる。定住対策に積極的に取り組むとともに、定員管理・ラスパイレス指数の動向を注視し、実態に即した行政運営を行う必要がある。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93149</xdr:rowOff>
    </xdr:from>
    <xdr:to>
      <xdr:col>23</xdr:col>
      <xdr:colOff>133350</xdr:colOff>
      <xdr:row>82</xdr:row>
      <xdr:rowOff>107952</xdr:rowOff>
    </xdr:to>
    <xdr:cxnSp macro="">
      <xdr:nvCxnSpPr>
        <xdr:cNvPr id="189" name="直線コネクタ 188"/>
        <xdr:cNvCxnSpPr/>
      </xdr:nvCxnSpPr>
      <xdr:spPr>
        <a:xfrm flipV="1">
          <a:off x="4114800" y="14152049"/>
          <a:ext cx="8382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78646</xdr:rowOff>
    </xdr:from>
    <xdr:to>
      <xdr:col>19</xdr:col>
      <xdr:colOff>133350</xdr:colOff>
      <xdr:row>82</xdr:row>
      <xdr:rowOff>107952</xdr:rowOff>
    </xdr:to>
    <xdr:cxnSp macro="">
      <xdr:nvCxnSpPr>
        <xdr:cNvPr id="192" name="直線コネクタ 191"/>
        <xdr:cNvCxnSpPr/>
      </xdr:nvCxnSpPr>
      <xdr:spPr>
        <a:xfrm>
          <a:off x="3225800" y="14137546"/>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65953</xdr:rowOff>
    </xdr:from>
    <xdr:to>
      <xdr:col>15</xdr:col>
      <xdr:colOff>82550</xdr:colOff>
      <xdr:row>82</xdr:row>
      <xdr:rowOff>78646</xdr:rowOff>
    </xdr:to>
    <xdr:cxnSp macro="">
      <xdr:nvCxnSpPr>
        <xdr:cNvPr id="195" name="直線コネクタ 194"/>
        <xdr:cNvCxnSpPr/>
      </xdr:nvCxnSpPr>
      <xdr:spPr>
        <a:xfrm>
          <a:off x="2336800" y="14124853"/>
          <a:ext cx="889000" cy="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60804</xdr:rowOff>
    </xdr:from>
    <xdr:to>
      <xdr:col>11</xdr:col>
      <xdr:colOff>31750</xdr:colOff>
      <xdr:row>82</xdr:row>
      <xdr:rowOff>65953</xdr:rowOff>
    </xdr:to>
    <xdr:cxnSp macro="">
      <xdr:nvCxnSpPr>
        <xdr:cNvPr id="198" name="直線コネクタ 197"/>
        <xdr:cNvCxnSpPr/>
      </xdr:nvCxnSpPr>
      <xdr:spPr>
        <a:xfrm>
          <a:off x="1447800" y="14119704"/>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42349</xdr:rowOff>
    </xdr:from>
    <xdr:to>
      <xdr:col>23</xdr:col>
      <xdr:colOff>184150</xdr:colOff>
      <xdr:row>82</xdr:row>
      <xdr:rowOff>143949</xdr:rowOff>
    </xdr:to>
    <xdr:sp macro="" textlink="">
      <xdr:nvSpPr>
        <xdr:cNvPr id="208" name="楕円 207"/>
        <xdr:cNvSpPr/>
      </xdr:nvSpPr>
      <xdr:spPr>
        <a:xfrm>
          <a:off x="4902200" y="141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14426</xdr:rowOff>
    </xdr:from>
    <xdr:ext cx="762000" cy="259045"/>
    <xdr:sp macro="" textlink="">
      <xdr:nvSpPr>
        <xdr:cNvPr id="209" name="人件費・物件費等の状況該当値テキスト"/>
        <xdr:cNvSpPr txBox="1"/>
      </xdr:nvSpPr>
      <xdr:spPr>
        <a:xfrm>
          <a:off x="5041900" y="140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57152</xdr:rowOff>
    </xdr:from>
    <xdr:to>
      <xdr:col>19</xdr:col>
      <xdr:colOff>184150</xdr:colOff>
      <xdr:row>82</xdr:row>
      <xdr:rowOff>158752</xdr:rowOff>
    </xdr:to>
    <xdr:sp macro="" textlink="">
      <xdr:nvSpPr>
        <xdr:cNvPr id="210" name="楕円 209"/>
        <xdr:cNvSpPr/>
      </xdr:nvSpPr>
      <xdr:spPr>
        <a:xfrm>
          <a:off x="4064000" y="14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143529</xdr:rowOff>
    </xdr:from>
    <xdr:ext cx="736600" cy="259045"/>
    <xdr:sp macro="" textlink="">
      <xdr:nvSpPr>
        <xdr:cNvPr id="211" name="テキスト ボックス 210"/>
        <xdr:cNvSpPr txBox="1"/>
      </xdr:nvSpPr>
      <xdr:spPr>
        <a:xfrm>
          <a:off x="3733800" y="1420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27846</xdr:rowOff>
    </xdr:from>
    <xdr:to>
      <xdr:col>15</xdr:col>
      <xdr:colOff>133350</xdr:colOff>
      <xdr:row>82</xdr:row>
      <xdr:rowOff>129446</xdr:rowOff>
    </xdr:to>
    <xdr:sp macro="" textlink="">
      <xdr:nvSpPr>
        <xdr:cNvPr id="212" name="楕円 211"/>
        <xdr:cNvSpPr/>
      </xdr:nvSpPr>
      <xdr:spPr>
        <a:xfrm>
          <a:off x="3175000" y="140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114223</xdr:rowOff>
    </xdr:from>
    <xdr:ext cx="762000" cy="259045"/>
    <xdr:sp macro="" textlink="">
      <xdr:nvSpPr>
        <xdr:cNvPr id="213" name="テキスト ボックス 212"/>
        <xdr:cNvSpPr txBox="1"/>
      </xdr:nvSpPr>
      <xdr:spPr>
        <a:xfrm>
          <a:off x="2844800" y="141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15153</xdr:rowOff>
    </xdr:from>
    <xdr:to>
      <xdr:col>11</xdr:col>
      <xdr:colOff>82550</xdr:colOff>
      <xdr:row>82</xdr:row>
      <xdr:rowOff>116753</xdr:rowOff>
    </xdr:to>
    <xdr:sp macro="" textlink="">
      <xdr:nvSpPr>
        <xdr:cNvPr id="214" name="楕円 213"/>
        <xdr:cNvSpPr/>
      </xdr:nvSpPr>
      <xdr:spPr>
        <a:xfrm>
          <a:off x="2286000" y="140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101530</xdr:rowOff>
    </xdr:from>
    <xdr:ext cx="762000" cy="259045"/>
    <xdr:sp macro="" textlink="">
      <xdr:nvSpPr>
        <xdr:cNvPr id="215" name="テキスト ボックス 214"/>
        <xdr:cNvSpPr txBox="1"/>
      </xdr:nvSpPr>
      <xdr:spPr>
        <a:xfrm>
          <a:off x="1955800" y="1416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10004</xdr:rowOff>
    </xdr:from>
    <xdr:to>
      <xdr:col>7</xdr:col>
      <xdr:colOff>31750</xdr:colOff>
      <xdr:row>82</xdr:row>
      <xdr:rowOff>111604</xdr:rowOff>
    </xdr:to>
    <xdr:sp macro="" textlink="">
      <xdr:nvSpPr>
        <xdr:cNvPr id="216" name="楕円 215"/>
        <xdr:cNvSpPr/>
      </xdr:nvSpPr>
      <xdr:spPr>
        <a:xfrm>
          <a:off x="1397000" y="140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96381</xdr:rowOff>
    </xdr:from>
    <xdr:ext cx="762000" cy="259045"/>
    <xdr:sp macro="" textlink="">
      <xdr:nvSpPr>
        <xdr:cNvPr id="217" name="テキスト ボックス 216"/>
        <xdr:cNvSpPr txBox="1"/>
      </xdr:nvSpPr>
      <xdr:spPr>
        <a:xfrm>
          <a:off x="1066800" y="1415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ラスパイレス指数は、ここ数年は微増傾向にあるが、全国町村平均（９６．４）と比較しても依然低い水準（８９．０）である。自主財源に乏しく、歳入のほとんどを地方交付税等の収入に依存している状況であり、指数が過度に上昇することのないよう定員管理とあわせて村の実態に即した行政運営を行う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平成２９年度の数値については、前年度の数値を引用している。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142875</xdr:rowOff>
    </xdr:to>
    <xdr:cxnSp macro="">
      <xdr:nvCxnSpPr>
        <xdr:cNvPr id="247" name="直線コネクタ 246"/>
        <xdr:cNvCxnSpPr/>
      </xdr:nvCxnSpPr>
      <xdr:spPr>
        <a:xfrm>
          <a:off x="16179800" y="1454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118745</xdr:rowOff>
    </xdr:from>
    <xdr:to>
      <xdr:col>77</xdr:col>
      <xdr:colOff>44450</xdr:colOff>
      <xdr:row>84</xdr:row>
      <xdr:rowOff>142875</xdr:rowOff>
    </xdr:to>
    <xdr:cxnSp macro="">
      <xdr:nvCxnSpPr>
        <xdr:cNvPr id="250" name="直線コネクタ 249"/>
        <xdr:cNvCxnSpPr/>
      </xdr:nvCxnSpPr>
      <xdr:spPr>
        <a:xfrm>
          <a:off x="15290800" y="145205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70486</xdr:rowOff>
    </xdr:from>
    <xdr:to>
      <xdr:col>72</xdr:col>
      <xdr:colOff>203200</xdr:colOff>
      <xdr:row>84</xdr:row>
      <xdr:rowOff>118745</xdr:rowOff>
    </xdr:to>
    <xdr:cxnSp macro="">
      <xdr:nvCxnSpPr>
        <xdr:cNvPr id="253" name="直線コネクタ 252"/>
        <xdr:cNvCxnSpPr/>
      </xdr:nvCxnSpPr>
      <xdr:spPr>
        <a:xfrm>
          <a:off x="14401800" y="1447228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84</xdr:row>
      <xdr:rowOff>70486</xdr:rowOff>
    </xdr:to>
    <xdr:cxnSp macro="">
      <xdr:nvCxnSpPr>
        <xdr:cNvPr id="256" name="直線コネクタ 255"/>
        <xdr:cNvCxnSpPr/>
      </xdr:nvCxnSpPr>
      <xdr:spPr>
        <a:xfrm>
          <a:off x="13512800" y="1441196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6" name="楕円 265"/>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67" name="給与水準   （国との比較）該当値テキスト"/>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68" name="楕円 267"/>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9" name="テキスト ボックス 268"/>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67945</xdr:rowOff>
    </xdr:from>
    <xdr:to>
      <xdr:col>73</xdr:col>
      <xdr:colOff>44450</xdr:colOff>
      <xdr:row>84</xdr:row>
      <xdr:rowOff>169545</xdr:rowOff>
    </xdr:to>
    <xdr:sp macro="" textlink="">
      <xdr:nvSpPr>
        <xdr:cNvPr id="270" name="楕円 269"/>
        <xdr:cNvSpPr/>
      </xdr:nvSpPr>
      <xdr:spPr>
        <a:xfrm>
          <a:off x="15240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8272</xdr:rowOff>
    </xdr:from>
    <xdr:ext cx="762000" cy="259045"/>
    <xdr:sp macro="" textlink="">
      <xdr:nvSpPr>
        <xdr:cNvPr id="271" name="テキスト ボックス 270"/>
        <xdr:cNvSpPr txBox="1"/>
      </xdr:nvSpPr>
      <xdr:spPr>
        <a:xfrm>
          <a:off x="14909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19686</xdr:rowOff>
    </xdr:from>
    <xdr:to>
      <xdr:col>68</xdr:col>
      <xdr:colOff>203200</xdr:colOff>
      <xdr:row>84</xdr:row>
      <xdr:rowOff>121286</xdr:rowOff>
    </xdr:to>
    <xdr:sp macro="" textlink="">
      <xdr:nvSpPr>
        <xdr:cNvPr id="272" name="楕円 271"/>
        <xdr:cNvSpPr/>
      </xdr:nvSpPr>
      <xdr:spPr>
        <a:xfrm>
          <a:off x="143510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131463</xdr:rowOff>
    </xdr:from>
    <xdr:ext cx="762000" cy="259045"/>
    <xdr:sp macro="" textlink="">
      <xdr:nvSpPr>
        <xdr:cNvPr id="273" name="テキスト ボックス 272"/>
        <xdr:cNvSpPr txBox="1"/>
      </xdr:nvSpPr>
      <xdr:spPr>
        <a:xfrm>
          <a:off x="14020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130811</xdr:rowOff>
    </xdr:from>
    <xdr:to>
      <xdr:col>64</xdr:col>
      <xdr:colOff>152400</xdr:colOff>
      <xdr:row>84</xdr:row>
      <xdr:rowOff>60961</xdr:rowOff>
    </xdr:to>
    <xdr:sp macro="" textlink="">
      <xdr:nvSpPr>
        <xdr:cNvPr id="274" name="楕円 273"/>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71138</xdr:rowOff>
    </xdr:from>
    <xdr:ext cx="762000" cy="259045"/>
    <xdr:sp macro="" textlink="">
      <xdr:nvSpPr>
        <xdr:cNvPr id="275" name="テキスト ボックス 274"/>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人口千人当たりの職員数は</a:t>
          </a:r>
          <a:r>
            <a:rPr kumimoji="1" lang="en-US" altLang="ja-JP" sz="1300" b="0">
              <a:latin typeface="ＭＳ Ｐゴシック" panose="020B0600070205080204" pitchFamily="50" charset="-128"/>
              <a:ea typeface="ＭＳ Ｐゴシック" panose="020B0600070205080204" pitchFamily="50" charset="-128"/>
            </a:rPr>
            <a:t>37</a:t>
          </a:r>
          <a:r>
            <a:rPr kumimoji="1" lang="ja-JP" altLang="en-US" sz="1300" b="0">
              <a:latin typeface="ＭＳ Ｐゴシック" panose="020B0600070205080204" pitchFamily="50" charset="-128"/>
              <a:ea typeface="ＭＳ Ｐゴシック" panose="020B0600070205080204" pitchFamily="50" charset="-128"/>
            </a:rPr>
            <a:t>人であり、全国・奈良県平均を大きく上回っている。人口推計統計では今後も人口の減少が見込まれることから、定住・移住促進対策を推進するとともに、事務事業の効率化を図り、人口規模に応じた適切な定員管理に努める。</a:t>
          </a:r>
          <a:endParaRPr kumimoji="1" lang="en-US" altLang="ja-JP" sz="1300" b="0">
            <a:latin typeface="ＭＳ Ｐゴシック" panose="020B0600070205080204" pitchFamily="50" charset="-128"/>
            <a:ea typeface="ＭＳ Ｐゴシック" panose="020B0600070205080204" pitchFamily="50" charset="-128"/>
          </a:endParaRPr>
        </a:p>
        <a:p>
          <a:r>
            <a:rPr kumimoji="1" lang="en-US" altLang="ja-JP" sz="1300" b="0">
              <a:latin typeface="ＭＳ Ｐゴシック" panose="020B0600070205080204" pitchFamily="50" charset="-128"/>
              <a:ea typeface="ＭＳ Ｐゴシック" panose="020B0600070205080204" pitchFamily="50" charset="-128"/>
            </a:rPr>
            <a:t>※</a:t>
          </a:r>
          <a:r>
            <a:rPr kumimoji="1" lang="ja-JP" altLang="en-US" sz="1300" b="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19375</xdr:rowOff>
    </xdr:from>
    <xdr:to>
      <xdr:col>81</xdr:col>
      <xdr:colOff>44450</xdr:colOff>
      <xdr:row>61</xdr:row>
      <xdr:rowOff>34254</xdr:rowOff>
    </xdr:to>
    <xdr:cxnSp macro="">
      <xdr:nvCxnSpPr>
        <xdr:cNvPr id="309" name="直線コネクタ 308"/>
        <xdr:cNvCxnSpPr/>
      </xdr:nvCxnSpPr>
      <xdr:spPr>
        <a:xfrm>
          <a:off x="16179800" y="10477825"/>
          <a:ext cx="8382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168035</xdr:rowOff>
    </xdr:from>
    <xdr:to>
      <xdr:col>77</xdr:col>
      <xdr:colOff>44450</xdr:colOff>
      <xdr:row>61</xdr:row>
      <xdr:rowOff>19375</xdr:rowOff>
    </xdr:to>
    <xdr:cxnSp macro="">
      <xdr:nvCxnSpPr>
        <xdr:cNvPr id="312" name="直線コネクタ 311"/>
        <xdr:cNvCxnSpPr/>
      </xdr:nvCxnSpPr>
      <xdr:spPr>
        <a:xfrm>
          <a:off x="15290800" y="1045503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164684</xdr:rowOff>
    </xdr:from>
    <xdr:to>
      <xdr:col>72</xdr:col>
      <xdr:colOff>203200</xdr:colOff>
      <xdr:row>60</xdr:row>
      <xdr:rowOff>168035</xdr:rowOff>
    </xdr:to>
    <xdr:cxnSp macro="">
      <xdr:nvCxnSpPr>
        <xdr:cNvPr id="315" name="直線コネクタ 314"/>
        <xdr:cNvCxnSpPr/>
      </xdr:nvCxnSpPr>
      <xdr:spPr>
        <a:xfrm>
          <a:off x="14401800" y="10451684"/>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143637</xdr:rowOff>
    </xdr:from>
    <xdr:to>
      <xdr:col>68</xdr:col>
      <xdr:colOff>152400</xdr:colOff>
      <xdr:row>60</xdr:row>
      <xdr:rowOff>164684</xdr:rowOff>
    </xdr:to>
    <xdr:cxnSp macro="">
      <xdr:nvCxnSpPr>
        <xdr:cNvPr id="318" name="直線コネクタ 317"/>
        <xdr:cNvCxnSpPr/>
      </xdr:nvCxnSpPr>
      <xdr:spPr>
        <a:xfrm>
          <a:off x="13512800" y="10430637"/>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154904</xdr:rowOff>
    </xdr:from>
    <xdr:to>
      <xdr:col>81</xdr:col>
      <xdr:colOff>95250</xdr:colOff>
      <xdr:row>61</xdr:row>
      <xdr:rowOff>85054</xdr:rowOff>
    </xdr:to>
    <xdr:sp macro="" textlink="">
      <xdr:nvSpPr>
        <xdr:cNvPr id="328" name="楕円 327"/>
        <xdr:cNvSpPr/>
      </xdr:nvSpPr>
      <xdr:spPr>
        <a:xfrm>
          <a:off x="16967200" y="104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126981</xdr:rowOff>
    </xdr:from>
    <xdr:ext cx="762000" cy="259045"/>
    <xdr:sp macro="" textlink="">
      <xdr:nvSpPr>
        <xdr:cNvPr id="329" name="定員管理の状況該当値テキスト"/>
        <xdr:cNvSpPr txBox="1"/>
      </xdr:nvSpPr>
      <xdr:spPr>
        <a:xfrm>
          <a:off x="17106900" y="1041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140025</xdr:rowOff>
    </xdr:from>
    <xdr:to>
      <xdr:col>77</xdr:col>
      <xdr:colOff>95250</xdr:colOff>
      <xdr:row>61</xdr:row>
      <xdr:rowOff>70175</xdr:rowOff>
    </xdr:to>
    <xdr:sp macro="" textlink="">
      <xdr:nvSpPr>
        <xdr:cNvPr id="330" name="楕円 329"/>
        <xdr:cNvSpPr/>
      </xdr:nvSpPr>
      <xdr:spPr>
        <a:xfrm>
          <a:off x="16129000" y="104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54952</xdr:rowOff>
    </xdr:from>
    <xdr:ext cx="736600" cy="259045"/>
    <xdr:sp macro="" textlink="">
      <xdr:nvSpPr>
        <xdr:cNvPr id="331" name="テキスト ボックス 330"/>
        <xdr:cNvSpPr txBox="1"/>
      </xdr:nvSpPr>
      <xdr:spPr>
        <a:xfrm>
          <a:off x="15798800" y="1051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117235</xdr:rowOff>
    </xdr:from>
    <xdr:to>
      <xdr:col>73</xdr:col>
      <xdr:colOff>44450</xdr:colOff>
      <xdr:row>61</xdr:row>
      <xdr:rowOff>47385</xdr:rowOff>
    </xdr:to>
    <xdr:sp macro="" textlink="">
      <xdr:nvSpPr>
        <xdr:cNvPr id="332" name="楕円 331"/>
        <xdr:cNvSpPr/>
      </xdr:nvSpPr>
      <xdr:spPr>
        <a:xfrm>
          <a:off x="15240000" y="104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32162</xdr:rowOff>
    </xdr:from>
    <xdr:ext cx="762000" cy="259045"/>
    <xdr:sp macro="" textlink="">
      <xdr:nvSpPr>
        <xdr:cNvPr id="333" name="テキスト ボックス 332"/>
        <xdr:cNvSpPr txBox="1"/>
      </xdr:nvSpPr>
      <xdr:spPr>
        <a:xfrm>
          <a:off x="14909800" y="104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113884</xdr:rowOff>
    </xdr:from>
    <xdr:to>
      <xdr:col>68</xdr:col>
      <xdr:colOff>203200</xdr:colOff>
      <xdr:row>61</xdr:row>
      <xdr:rowOff>44034</xdr:rowOff>
    </xdr:to>
    <xdr:sp macro="" textlink="">
      <xdr:nvSpPr>
        <xdr:cNvPr id="334" name="楕円 333"/>
        <xdr:cNvSpPr/>
      </xdr:nvSpPr>
      <xdr:spPr>
        <a:xfrm>
          <a:off x="14351000" y="104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28811</xdr:rowOff>
    </xdr:from>
    <xdr:ext cx="762000" cy="259045"/>
    <xdr:sp macro="" textlink="">
      <xdr:nvSpPr>
        <xdr:cNvPr id="335" name="テキスト ボックス 334"/>
        <xdr:cNvSpPr txBox="1"/>
      </xdr:nvSpPr>
      <xdr:spPr>
        <a:xfrm>
          <a:off x="14020800" y="1048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92837</xdr:rowOff>
    </xdr:from>
    <xdr:to>
      <xdr:col>64</xdr:col>
      <xdr:colOff>152400</xdr:colOff>
      <xdr:row>61</xdr:row>
      <xdr:rowOff>22987</xdr:rowOff>
    </xdr:to>
    <xdr:sp macro="" textlink="">
      <xdr:nvSpPr>
        <xdr:cNvPr id="336" name="楕円 335"/>
        <xdr:cNvSpPr/>
      </xdr:nvSpPr>
      <xdr:spPr>
        <a:xfrm>
          <a:off x="13462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7764</xdr:rowOff>
    </xdr:from>
    <xdr:ext cx="762000" cy="259045"/>
    <xdr:sp macro="" textlink="">
      <xdr:nvSpPr>
        <xdr:cNvPr id="337" name="テキスト ボックス 336"/>
        <xdr:cNvSpPr txBox="1"/>
      </xdr:nvSpPr>
      <xdr:spPr>
        <a:xfrm>
          <a:off x="13131800" y="1046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実質公債費比率は、ここ数年は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年度にかけて庁舎等耐震事業、観光施設大規模改修事業等の大型事業にかかる財源として地方債の借入額が増加しており、さらに今後は火葬場整備事業等にかかる地方債の借入を予定していることから平成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年度にかけて数値は悪化する見込みである。将来負担比率とあわせて比率の推移を注視するとともに、中長期的な財政計画のもと行財政改革に努める。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38946</xdr:rowOff>
    </xdr:to>
    <xdr:cxnSp macro="">
      <xdr:nvCxnSpPr>
        <xdr:cNvPr id="370" name="直線コネクタ 369"/>
        <xdr:cNvCxnSpPr/>
      </xdr:nvCxnSpPr>
      <xdr:spPr>
        <a:xfrm>
          <a:off x="16179800" y="73871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14817</xdr:rowOff>
    </xdr:to>
    <xdr:cxnSp macro="">
      <xdr:nvCxnSpPr>
        <xdr:cNvPr id="373" name="直線コネクタ 372"/>
        <xdr:cNvCxnSpPr/>
      </xdr:nvCxnSpPr>
      <xdr:spPr>
        <a:xfrm>
          <a:off x="15290800" y="735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154094</xdr:rowOff>
    </xdr:to>
    <xdr:cxnSp macro="">
      <xdr:nvCxnSpPr>
        <xdr:cNvPr id="376" name="直線コネクタ 375"/>
        <xdr:cNvCxnSpPr/>
      </xdr:nvCxnSpPr>
      <xdr:spPr>
        <a:xfrm>
          <a:off x="14401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129963</xdr:rowOff>
    </xdr:to>
    <xdr:cxnSp macro="">
      <xdr:nvCxnSpPr>
        <xdr:cNvPr id="379" name="直線コネクタ 378"/>
        <xdr:cNvCxnSpPr/>
      </xdr:nvCxnSpPr>
      <xdr:spPr>
        <a:xfrm flipV="1">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89" name="楕円 388"/>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390"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1" name="楕円 390"/>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2" name="テキスト ボックス 391"/>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393" name="楕円 392"/>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394" name="テキスト ボックス 393"/>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395" name="楕円 394"/>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396" name="テキスト ボックス 395"/>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7" name="楕円 396"/>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8" name="テキスト ボックス 397"/>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財政調整基金の積み立て等の要因により、低い水準となっている。一方で近年は、一般会計や一部事務組合における地方債借入額の増など将来負担比率を引き上げるリスク要因があることから、今後も中長期的な財政計画のもと行財政改革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59648</xdr:rowOff>
    </xdr:from>
    <xdr:to>
      <xdr:col>81</xdr:col>
      <xdr:colOff>44450</xdr:colOff>
      <xdr:row>14</xdr:row>
      <xdr:rowOff>162602</xdr:rowOff>
    </xdr:to>
    <xdr:cxnSp macro="">
      <xdr:nvCxnSpPr>
        <xdr:cNvPr id="432" name="直線コネクタ 431"/>
        <xdr:cNvCxnSpPr/>
      </xdr:nvCxnSpPr>
      <xdr:spPr>
        <a:xfrm flipV="1">
          <a:off x="16179800" y="2459948"/>
          <a:ext cx="838200" cy="1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162602</xdr:rowOff>
    </xdr:from>
    <xdr:to>
      <xdr:col>77</xdr:col>
      <xdr:colOff>44450</xdr:colOff>
      <xdr:row>15</xdr:row>
      <xdr:rowOff>18500</xdr:rowOff>
    </xdr:to>
    <xdr:cxnSp macro="">
      <xdr:nvCxnSpPr>
        <xdr:cNvPr id="435" name="直線コネクタ 434"/>
        <xdr:cNvCxnSpPr/>
      </xdr:nvCxnSpPr>
      <xdr:spPr>
        <a:xfrm flipV="1">
          <a:off x="15290800" y="2562902"/>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18500</xdr:rowOff>
    </xdr:from>
    <xdr:to>
      <xdr:col>72</xdr:col>
      <xdr:colOff>203200</xdr:colOff>
      <xdr:row>15</xdr:row>
      <xdr:rowOff>68368</xdr:rowOff>
    </xdr:to>
    <xdr:cxnSp macro="">
      <xdr:nvCxnSpPr>
        <xdr:cNvPr id="438" name="直線コネクタ 437"/>
        <xdr:cNvCxnSpPr/>
      </xdr:nvCxnSpPr>
      <xdr:spPr>
        <a:xfrm flipV="1">
          <a:off x="14401800" y="2590250"/>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28956</xdr:rowOff>
    </xdr:from>
    <xdr:to>
      <xdr:col>68</xdr:col>
      <xdr:colOff>152400</xdr:colOff>
      <xdr:row>15</xdr:row>
      <xdr:rowOff>68368</xdr:rowOff>
    </xdr:to>
    <xdr:cxnSp macro="">
      <xdr:nvCxnSpPr>
        <xdr:cNvPr id="441" name="直線コネクタ 440"/>
        <xdr:cNvCxnSpPr/>
      </xdr:nvCxnSpPr>
      <xdr:spPr>
        <a:xfrm>
          <a:off x="13512800" y="2600706"/>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8848</xdr:rowOff>
    </xdr:from>
    <xdr:to>
      <xdr:col>81</xdr:col>
      <xdr:colOff>95250</xdr:colOff>
      <xdr:row>14</xdr:row>
      <xdr:rowOff>110448</xdr:rowOff>
    </xdr:to>
    <xdr:sp macro="" textlink="">
      <xdr:nvSpPr>
        <xdr:cNvPr id="451" name="楕円 450"/>
        <xdr:cNvSpPr/>
      </xdr:nvSpPr>
      <xdr:spPr>
        <a:xfrm>
          <a:off x="169672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152375</xdr:rowOff>
    </xdr:from>
    <xdr:ext cx="762000" cy="259045"/>
    <xdr:sp macro="" textlink="">
      <xdr:nvSpPr>
        <xdr:cNvPr id="452" name="将来負担の状況該当値テキスト"/>
        <xdr:cNvSpPr txBox="1"/>
      </xdr:nvSpPr>
      <xdr:spPr>
        <a:xfrm>
          <a:off x="17106900" y="238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111802</xdr:rowOff>
    </xdr:from>
    <xdr:to>
      <xdr:col>77</xdr:col>
      <xdr:colOff>95250</xdr:colOff>
      <xdr:row>15</xdr:row>
      <xdr:rowOff>41952</xdr:rowOff>
    </xdr:to>
    <xdr:sp macro="" textlink="">
      <xdr:nvSpPr>
        <xdr:cNvPr id="453" name="楕円 452"/>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26729</xdr:rowOff>
    </xdr:from>
    <xdr:ext cx="736600" cy="259045"/>
    <xdr:sp macro="" textlink="">
      <xdr:nvSpPr>
        <xdr:cNvPr id="454" name="テキスト ボックス 453"/>
        <xdr:cNvSpPr txBox="1"/>
      </xdr:nvSpPr>
      <xdr:spPr>
        <a:xfrm>
          <a:off x="15798800" y="259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139150</xdr:rowOff>
    </xdr:from>
    <xdr:to>
      <xdr:col>73</xdr:col>
      <xdr:colOff>44450</xdr:colOff>
      <xdr:row>15</xdr:row>
      <xdr:rowOff>69300</xdr:rowOff>
    </xdr:to>
    <xdr:sp macro="" textlink="">
      <xdr:nvSpPr>
        <xdr:cNvPr id="455" name="楕円 454"/>
        <xdr:cNvSpPr/>
      </xdr:nvSpPr>
      <xdr:spPr>
        <a:xfrm>
          <a:off x="15240000" y="25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54077</xdr:rowOff>
    </xdr:from>
    <xdr:ext cx="762000" cy="259045"/>
    <xdr:sp macro="" textlink="">
      <xdr:nvSpPr>
        <xdr:cNvPr id="456" name="テキスト ボックス 455"/>
        <xdr:cNvSpPr txBox="1"/>
      </xdr:nvSpPr>
      <xdr:spPr>
        <a:xfrm>
          <a:off x="14909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17568</xdr:rowOff>
    </xdr:from>
    <xdr:to>
      <xdr:col>68</xdr:col>
      <xdr:colOff>203200</xdr:colOff>
      <xdr:row>15</xdr:row>
      <xdr:rowOff>119168</xdr:rowOff>
    </xdr:to>
    <xdr:sp macro="" textlink="">
      <xdr:nvSpPr>
        <xdr:cNvPr id="457" name="楕円 456"/>
        <xdr:cNvSpPr/>
      </xdr:nvSpPr>
      <xdr:spPr>
        <a:xfrm>
          <a:off x="14351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103945</xdr:rowOff>
    </xdr:from>
    <xdr:ext cx="762000" cy="259045"/>
    <xdr:sp macro="" textlink="">
      <xdr:nvSpPr>
        <xdr:cNvPr id="458" name="テキスト ボックス 457"/>
        <xdr:cNvSpPr txBox="1"/>
      </xdr:nvSpPr>
      <xdr:spPr>
        <a:xfrm>
          <a:off x="14020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149606</xdr:rowOff>
    </xdr:from>
    <xdr:to>
      <xdr:col>64</xdr:col>
      <xdr:colOff>152400</xdr:colOff>
      <xdr:row>15</xdr:row>
      <xdr:rowOff>79756</xdr:rowOff>
    </xdr:to>
    <xdr:sp macro="" textlink="">
      <xdr:nvSpPr>
        <xdr:cNvPr id="459" name="楕円 458"/>
        <xdr:cNvSpPr/>
      </xdr:nvSpPr>
      <xdr:spPr>
        <a:xfrm>
          <a:off x="13462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64533</xdr:rowOff>
    </xdr:from>
    <xdr:ext cx="762000" cy="259045"/>
    <xdr:sp macro="" textlink="">
      <xdr:nvSpPr>
        <xdr:cNvPr id="460" name="テキスト ボックス 459"/>
        <xdr:cNvSpPr txBox="1"/>
      </xdr:nvSpPr>
      <xdr:spPr>
        <a:xfrm>
          <a:off x="13131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人件費の比率は、ここ数年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％前後で推移しており、全国平均・奈良県平均を上回っている。今後は、実態に即して定員管理計画を見直し、ラスパイレス指数が過度に上昇することのないよう行政運営に努める。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104140</xdr:rowOff>
    </xdr:to>
    <xdr:cxnSp macro="">
      <xdr:nvCxnSpPr>
        <xdr:cNvPr id="64" name="直線コネクタ 63"/>
        <xdr:cNvCxnSpPr/>
      </xdr:nvCxnSpPr>
      <xdr:spPr>
        <a:xfrm>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67564</xdr:rowOff>
    </xdr:to>
    <xdr:cxnSp macro="">
      <xdr:nvCxnSpPr>
        <xdr:cNvPr id="67" name="直線コネクタ 66"/>
        <xdr:cNvCxnSpPr/>
      </xdr:nvCxnSpPr>
      <xdr:spPr>
        <a:xfrm>
          <a:off x="3098800" y="6139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17272</xdr:rowOff>
    </xdr:to>
    <xdr:cxnSp macro="">
      <xdr:nvCxnSpPr>
        <xdr:cNvPr id="70" name="直線コネクタ 69"/>
        <xdr:cNvCxnSpPr/>
      </xdr:nvCxnSpPr>
      <xdr:spPr>
        <a:xfrm flipV="1">
          <a:off x="2209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17272</xdr:rowOff>
    </xdr:to>
    <xdr:cxnSp macro="">
      <xdr:nvCxnSpPr>
        <xdr:cNvPr id="73" name="直線コネクタ 72"/>
        <xdr:cNvCxnSpPr/>
      </xdr:nvCxnSpPr>
      <xdr:spPr>
        <a:xfrm>
          <a:off x="1320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4"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103141</xdr:rowOff>
    </xdr:from>
    <xdr:ext cx="736600" cy="259045"/>
    <xdr:sp macro="" textlink="">
      <xdr:nvSpPr>
        <xdr:cNvPr id="86" name="テキスト ボックス 85"/>
        <xdr:cNvSpPr txBox="1"/>
      </xdr:nvSpPr>
      <xdr:spPr>
        <a:xfrm>
          <a:off x="3606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2557</xdr:rowOff>
    </xdr:from>
    <xdr:ext cx="762000" cy="259045"/>
    <xdr:sp macro="" textlink="">
      <xdr:nvSpPr>
        <xdr:cNvPr id="88" name="テキスト ボックス 87"/>
        <xdr:cNvSpPr txBox="1"/>
      </xdr:nvSpPr>
      <xdr:spPr>
        <a:xfrm>
          <a:off x="2717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52849</xdr:rowOff>
    </xdr:from>
    <xdr:ext cx="762000" cy="259045"/>
    <xdr:sp macro="" textlink="">
      <xdr:nvSpPr>
        <xdr:cNvPr id="90" name="テキスト ボックス 89"/>
        <xdr:cNvSpPr txBox="1"/>
      </xdr:nvSpPr>
      <xdr:spPr>
        <a:xfrm>
          <a:off x="1828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2" name="テキスト ボックス 91"/>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％であり、全国平均・奈良県平均と近い水準である。今後とも、経常経費の削減に努める。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83566</xdr:rowOff>
    </xdr:to>
    <xdr:cxnSp macro="">
      <xdr:nvCxnSpPr>
        <xdr:cNvPr id="122" name="直線コネクタ 121"/>
        <xdr:cNvCxnSpPr/>
      </xdr:nvCxnSpPr>
      <xdr:spPr>
        <a:xfrm>
          <a:off x="15671800" y="2934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19558</xdr:rowOff>
    </xdr:to>
    <xdr:cxnSp macro="">
      <xdr:nvCxnSpPr>
        <xdr:cNvPr id="125" name="直線コネクタ 124"/>
        <xdr:cNvCxnSpPr/>
      </xdr:nvCxnSpPr>
      <xdr:spPr>
        <a:xfrm>
          <a:off x="14782800" y="2888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28702</xdr:rowOff>
    </xdr:to>
    <xdr:cxnSp macro="">
      <xdr:nvCxnSpPr>
        <xdr:cNvPr id="128" name="直線コネクタ 127"/>
        <xdr:cNvCxnSpPr/>
      </xdr:nvCxnSpPr>
      <xdr:spPr>
        <a:xfrm flipV="1">
          <a:off x="13893800" y="28884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17</xdr:row>
      <xdr:rowOff>28702</xdr:rowOff>
    </xdr:to>
    <xdr:cxnSp macro="">
      <xdr:nvCxnSpPr>
        <xdr:cNvPr id="131" name="直線コネクタ 130"/>
        <xdr:cNvCxnSpPr/>
      </xdr:nvCxnSpPr>
      <xdr:spPr>
        <a:xfrm>
          <a:off x="13004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扶助費の比率は、ここ数年は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％台で推移しており、全国平均・奈良県平均を下回っている。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4" name="直線コネクタ 183"/>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20865</xdr:rowOff>
    </xdr:to>
    <xdr:cxnSp macro="">
      <xdr:nvCxnSpPr>
        <xdr:cNvPr id="187" name="直線コネクタ 186"/>
        <xdr:cNvCxnSpPr/>
      </xdr:nvCxnSpPr>
      <xdr:spPr>
        <a:xfrm flipV="1">
          <a:off x="3098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0" name="直線コネクタ 189"/>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208" name="テキスト ボックス 20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その他の経費の比率については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％であり、全国平均・奈良県平均と比べてやや低い水準となっている。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27940</xdr:rowOff>
    </xdr:to>
    <xdr:cxnSp macro="">
      <xdr:nvCxnSpPr>
        <xdr:cNvPr id="244" name="直線コネクタ 243"/>
        <xdr:cNvCxnSpPr/>
      </xdr:nvCxnSpPr>
      <xdr:spPr>
        <a:xfrm>
          <a:off x="15671800" y="994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12700</xdr:rowOff>
    </xdr:to>
    <xdr:cxnSp macro="">
      <xdr:nvCxnSpPr>
        <xdr:cNvPr id="247" name="直線コネクタ 246"/>
        <xdr:cNvCxnSpPr/>
      </xdr:nvCxnSpPr>
      <xdr:spPr>
        <a:xfrm flipV="1">
          <a:off x="14782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59</xdr:row>
      <xdr:rowOff>24130</xdr:rowOff>
    </xdr:to>
    <xdr:cxnSp macro="">
      <xdr:nvCxnSpPr>
        <xdr:cNvPr id="250" name="直線コネクタ 249"/>
        <xdr:cNvCxnSpPr/>
      </xdr:nvCxnSpPr>
      <xdr:spPr>
        <a:xfrm flipV="1">
          <a:off x="13893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59</xdr:row>
      <xdr:rowOff>24130</xdr:rowOff>
    </xdr:to>
    <xdr:cxnSp macro="">
      <xdr:nvCxnSpPr>
        <xdr:cNvPr id="253" name="直線コネクタ 252"/>
        <xdr:cNvCxnSpPr/>
      </xdr:nvCxnSpPr>
      <xdr:spPr>
        <a:xfrm>
          <a:off x="13004800" y="1001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3" name="楕円 262"/>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4"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5" name="楕円 264"/>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6" name="テキスト ボックス 265"/>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7" name="楕円 266"/>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8" name="テキスト ボックス 267"/>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69" name="楕円 268"/>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0" name="テキスト ボックス 269"/>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1" name="楕円 270"/>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2" name="テキスト ボックス 271"/>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補助費の比率は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％であり、全国平均・奈良県平均を上回っており、前年より数値は低下したものの、ここ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増加傾向にある。これは、医療・環境衛生等の一部事務組合の設立にかかる補助費の増が主な要因であり、今後は当面の間、高い水準で推移すると思われる。中長期的な視点に立ち、特目基金の活用などにより財政の硬直化を来さないよう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02" name="直線コネクタ 301"/>
        <xdr:cNvCxnSpPr/>
      </xdr:nvCxnSpPr>
      <xdr:spPr>
        <a:xfrm flipV="1">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127000</xdr:rowOff>
    </xdr:to>
    <xdr:cxnSp macro="">
      <xdr:nvCxnSpPr>
        <xdr:cNvPr id="305" name="直線コネクタ 304"/>
        <xdr:cNvCxnSpPr/>
      </xdr:nvCxnSpPr>
      <xdr:spPr>
        <a:xfrm>
          <a:off x="14782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49276</xdr:rowOff>
    </xdr:to>
    <xdr:cxnSp macro="">
      <xdr:nvCxnSpPr>
        <xdr:cNvPr id="308" name="直線コネクタ 307"/>
        <xdr:cNvCxnSpPr/>
      </xdr:nvCxnSpPr>
      <xdr:spPr>
        <a:xfrm flipV="1">
          <a:off x="13893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49276</xdr:rowOff>
    </xdr:to>
    <xdr:cxnSp macro="">
      <xdr:nvCxnSpPr>
        <xdr:cNvPr id="311" name="直線コネクタ 310"/>
        <xdr:cNvCxnSpPr/>
      </xdr:nvCxnSpPr>
      <xdr:spPr>
        <a:xfrm>
          <a:off x="13004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1" name="楕円 320"/>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2"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3" name="楕円 32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4" name="テキスト ボックス 32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5" name="楕円 324"/>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6" name="テキスト ボックス 325"/>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7" name="楕円 326"/>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8" name="テキスト ボックス 327"/>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9" name="楕円 328"/>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0" name="テキスト ボックス 329"/>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公債費の比率は</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％であり、奈良県平均よりは低いものの全国平均を上回っている。平成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年度にかけて地方債発行額が増加しており、今後は地方債償還額が増加する見込みであり、起債発行額の抑制に努める。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24130</xdr:rowOff>
    </xdr:to>
    <xdr:cxnSp macro="">
      <xdr:nvCxnSpPr>
        <xdr:cNvPr id="362" name="直線コネクタ 361"/>
        <xdr:cNvCxnSpPr/>
      </xdr:nvCxnSpPr>
      <xdr:spPr>
        <a:xfrm>
          <a:off x="3987800" y="13214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77</xdr:row>
      <xdr:rowOff>12700</xdr:rowOff>
    </xdr:to>
    <xdr:cxnSp macro="">
      <xdr:nvCxnSpPr>
        <xdr:cNvPr id="365" name="直線コネクタ 364"/>
        <xdr:cNvCxnSpPr/>
      </xdr:nvCxnSpPr>
      <xdr:spPr>
        <a:xfrm>
          <a:off x="3098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77</xdr:row>
      <xdr:rowOff>5080</xdr:rowOff>
    </xdr:to>
    <xdr:cxnSp macro="">
      <xdr:nvCxnSpPr>
        <xdr:cNvPr id="368" name="直線コネクタ 367"/>
        <xdr:cNvCxnSpPr/>
      </xdr:nvCxnSpPr>
      <xdr:spPr>
        <a:xfrm flipV="1">
          <a:off x="2209800" y="13145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5080</xdr:rowOff>
    </xdr:to>
    <xdr:cxnSp macro="">
      <xdr:nvCxnSpPr>
        <xdr:cNvPr id="371" name="直線コネクタ 370"/>
        <xdr:cNvCxnSpPr/>
      </xdr:nvCxnSpPr>
      <xdr:spPr>
        <a:xfrm>
          <a:off x="1320800" y="1319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1" name="楕円 380"/>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2"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3" name="楕円 382"/>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4" name="テキスト ボックス 383"/>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5" name="楕円 384"/>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86" name="テキスト ボックス 385"/>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7" name="楕円 386"/>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88" name="テキスト ボックス 38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9" name="楕円 388"/>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0" name="テキスト ボックス 389"/>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％台を推移しており、全国平均・奈良県平均をやや下回っている。今後、平成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年度以降は公債費は増加していくことが見込まれるため、それに伴い当該比率は上昇すると見込まれる。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169455</xdr:rowOff>
    </xdr:to>
    <xdr:cxnSp macro="">
      <xdr:nvCxnSpPr>
        <xdr:cNvPr id="425" name="直線コネクタ 424"/>
        <xdr:cNvCxnSpPr/>
      </xdr:nvCxnSpPr>
      <xdr:spPr>
        <a:xfrm>
          <a:off x="15671800" y="13477239"/>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118836</xdr:rowOff>
    </xdr:from>
    <xdr:to>
      <xdr:col>78</xdr:col>
      <xdr:colOff>69850</xdr:colOff>
      <xdr:row>78</xdr:row>
      <xdr:rowOff>104139</xdr:rowOff>
    </xdr:to>
    <xdr:cxnSp macro="">
      <xdr:nvCxnSpPr>
        <xdr:cNvPr id="428" name="直線コネクタ 427"/>
        <xdr:cNvCxnSpPr/>
      </xdr:nvCxnSpPr>
      <xdr:spPr>
        <a:xfrm>
          <a:off x="14782800" y="13320486"/>
          <a:ext cx="8890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118836</xdr:rowOff>
    </xdr:from>
    <xdr:to>
      <xdr:col>73</xdr:col>
      <xdr:colOff>180975</xdr:colOff>
      <xdr:row>78</xdr:row>
      <xdr:rowOff>104139</xdr:rowOff>
    </xdr:to>
    <xdr:cxnSp macro="">
      <xdr:nvCxnSpPr>
        <xdr:cNvPr id="431" name="直線コネクタ 430"/>
        <xdr:cNvCxnSpPr/>
      </xdr:nvCxnSpPr>
      <xdr:spPr>
        <a:xfrm flipV="1">
          <a:off x="13893800" y="13320486"/>
          <a:ext cx="8890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53521</xdr:rowOff>
    </xdr:from>
    <xdr:to>
      <xdr:col>69</xdr:col>
      <xdr:colOff>92075</xdr:colOff>
      <xdr:row>78</xdr:row>
      <xdr:rowOff>104139</xdr:rowOff>
    </xdr:to>
    <xdr:cxnSp macro="">
      <xdr:nvCxnSpPr>
        <xdr:cNvPr id="434" name="直線コネクタ 433"/>
        <xdr:cNvCxnSpPr/>
      </xdr:nvCxnSpPr>
      <xdr:spPr>
        <a:xfrm>
          <a:off x="13004800" y="13255171"/>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118655</xdr:rowOff>
    </xdr:from>
    <xdr:to>
      <xdr:col>82</xdr:col>
      <xdr:colOff>158750</xdr:colOff>
      <xdr:row>79</xdr:row>
      <xdr:rowOff>48805</xdr:rowOff>
    </xdr:to>
    <xdr:sp macro="" textlink="">
      <xdr:nvSpPr>
        <xdr:cNvPr id="444" name="楕円 443"/>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90732</xdr:rowOff>
    </xdr:from>
    <xdr:ext cx="762000" cy="259045"/>
    <xdr:sp macro="" textlink="">
      <xdr:nvSpPr>
        <xdr:cNvPr id="445" name="公債費以外該当値テキスト"/>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6" name="楕円 445"/>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7" name="テキスト ボックス 446"/>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68036</xdr:rowOff>
    </xdr:from>
    <xdr:to>
      <xdr:col>74</xdr:col>
      <xdr:colOff>31750</xdr:colOff>
      <xdr:row>77</xdr:row>
      <xdr:rowOff>169636</xdr:rowOff>
    </xdr:to>
    <xdr:sp macro="" textlink="">
      <xdr:nvSpPr>
        <xdr:cNvPr id="448" name="楕円 447"/>
        <xdr:cNvSpPr/>
      </xdr:nvSpPr>
      <xdr:spPr>
        <a:xfrm>
          <a:off x="14732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49" name="テキスト ボックス 448"/>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0" name="楕円 449"/>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1" name="テキスト ボックス 450"/>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2721</xdr:rowOff>
    </xdr:from>
    <xdr:to>
      <xdr:col>65</xdr:col>
      <xdr:colOff>53975</xdr:colOff>
      <xdr:row>77</xdr:row>
      <xdr:rowOff>104321</xdr:rowOff>
    </xdr:to>
    <xdr:sp macro="" textlink="">
      <xdr:nvSpPr>
        <xdr:cNvPr id="452" name="楕円 451"/>
        <xdr:cNvSpPr/>
      </xdr:nvSpPr>
      <xdr:spPr>
        <a:xfrm>
          <a:off x="12954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89098</xdr:rowOff>
    </xdr:from>
    <xdr:ext cx="762000" cy="259045"/>
    <xdr:sp macro="" textlink="">
      <xdr:nvSpPr>
        <xdr:cNvPr id="453" name="テキスト ボックス 452"/>
        <xdr:cNvSpPr txBox="1"/>
      </xdr:nvSpPr>
      <xdr:spPr>
        <a:xfrm>
          <a:off x="12623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163700</xdr:rowOff>
    </xdr:from>
    <xdr:to>
      <xdr:col>29</xdr:col>
      <xdr:colOff>127000</xdr:colOff>
      <xdr:row>17</xdr:row>
      <xdr:rowOff>1265</xdr:rowOff>
    </xdr:to>
    <xdr:cxnSp macro="">
      <xdr:nvCxnSpPr>
        <xdr:cNvPr id="51" name="直線コネクタ 50"/>
        <xdr:cNvCxnSpPr/>
      </xdr:nvCxnSpPr>
      <xdr:spPr bwMode="auto">
        <a:xfrm flipV="1">
          <a:off x="5003800" y="2954525"/>
          <a:ext cx="647700" cy="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1265</xdr:rowOff>
    </xdr:from>
    <xdr:to>
      <xdr:col>26</xdr:col>
      <xdr:colOff>50800</xdr:colOff>
      <xdr:row>17</xdr:row>
      <xdr:rowOff>39186</xdr:rowOff>
    </xdr:to>
    <xdr:cxnSp macro="">
      <xdr:nvCxnSpPr>
        <xdr:cNvPr id="54" name="直線コネクタ 53"/>
        <xdr:cNvCxnSpPr/>
      </xdr:nvCxnSpPr>
      <xdr:spPr bwMode="auto">
        <a:xfrm flipV="1">
          <a:off x="4305300" y="2963540"/>
          <a:ext cx="698500" cy="3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39186</xdr:rowOff>
    </xdr:from>
    <xdr:to>
      <xdr:col>22</xdr:col>
      <xdr:colOff>114300</xdr:colOff>
      <xdr:row>17</xdr:row>
      <xdr:rowOff>80977</xdr:rowOff>
    </xdr:to>
    <xdr:cxnSp macro="">
      <xdr:nvCxnSpPr>
        <xdr:cNvPr id="57" name="直線コネクタ 56"/>
        <xdr:cNvCxnSpPr/>
      </xdr:nvCxnSpPr>
      <xdr:spPr bwMode="auto">
        <a:xfrm flipV="1">
          <a:off x="3606800" y="3001461"/>
          <a:ext cx="698500" cy="4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80977</xdr:rowOff>
    </xdr:from>
    <xdr:to>
      <xdr:col>18</xdr:col>
      <xdr:colOff>177800</xdr:colOff>
      <xdr:row>17</xdr:row>
      <xdr:rowOff>93874</xdr:rowOff>
    </xdr:to>
    <xdr:cxnSp macro="">
      <xdr:nvCxnSpPr>
        <xdr:cNvPr id="60" name="直線コネクタ 59"/>
        <xdr:cNvCxnSpPr/>
      </xdr:nvCxnSpPr>
      <xdr:spPr bwMode="auto">
        <a:xfrm flipV="1">
          <a:off x="2908300" y="3043252"/>
          <a:ext cx="6985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112900</xdr:rowOff>
    </xdr:from>
    <xdr:to>
      <xdr:col>29</xdr:col>
      <xdr:colOff>177800</xdr:colOff>
      <xdr:row>17</xdr:row>
      <xdr:rowOff>43050</xdr:rowOff>
    </xdr:to>
    <xdr:sp macro="" textlink="">
      <xdr:nvSpPr>
        <xdr:cNvPr id="70" name="楕円 69"/>
        <xdr:cNvSpPr/>
      </xdr:nvSpPr>
      <xdr:spPr bwMode="auto">
        <a:xfrm>
          <a:off x="5600700" y="290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129427</xdr:rowOff>
    </xdr:from>
    <xdr:ext cx="762000" cy="259045"/>
    <xdr:sp macro="" textlink="">
      <xdr:nvSpPr>
        <xdr:cNvPr id="71" name="人口1人当たり決算額の推移該当値テキスト130"/>
        <xdr:cNvSpPr txBox="1"/>
      </xdr:nvSpPr>
      <xdr:spPr>
        <a:xfrm>
          <a:off x="5740400" y="27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121915</xdr:rowOff>
    </xdr:from>
    <xdr:to>
      <xdr:col>26</xdr:col>
      <xdr:colOff>101600</xdr:colOff>
      <xdr:row>17</xdr:row>
      <xdr:rowOff>52065</xdr:rowOff>
    </xdr:to>
    <xdr:sp macro="" textlink="">
      <xdr:nvSpPr>
        <xdr:cNvPr id="72" name="楕円 71"/>
        <xdr:cNvSpPr/>
      </xdr:nvSpPr>
      <xdr:spPr bwMode="auto">
        <a:xfrm>
          <a:off x="49530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62242</xdr:rowOff>
    </xdr:from>
    <xdr:ext cx="736600" cy="259045"/>
    <xdr:sp macro="" textlink="">
      <xdr:nvSpPr>
        <xdr:cNvPr id="73" name="テキスト ボックス 72"/>
        <xdr:cNvSpPr txBox="1"/>
      </xdr:nvSpPr>
      <xdr:spPr>
        <a:xfrm>
          <a:off x="4622800" y="268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159836</xdr:rowOff>
    </xdr:from>
    <xdr:to>
      <xdr:col>22</xdr:col>
      <xdr:colOff>165100</xdr:colOff>
      <xdr:row>17</xdr:row>
      <xdr:rowOff>89986</xdr:rowOff>
    </xdr:to>
    <xdr:sp macro="" textlink="">
      <xdr:nvSpPr>
        <xdr:cNvPr id="74" name="楕円 73"/>
        <xdr:cNvSpPr/>
      </xdr:nvSpPr>
      <xdr:spPr bwMode="auto">
        <a:xfrm>
          <a:off x="4254500" y="29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100163</xdr:rowOff>
    </xdr:from>
    <xdr:ext cx="762000" cy="259045"/>
    <xdr:sp macro="" textlink="">
      <xdr:nvSpPr>
        <xdr:cNvPr id="75" name="テキスト ボックス 74"/>
        <xdr:cNvSpPr txBox="1"/>
      </xdr:nvSpPr>
      <xdr:spPr>
        <a:xfrm>
          <a:off x="3924300" y="27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30177</xdr:rowOff>
    </xdr:from>
    <xdr:to>
      <xdr:col>19</xdr:col>
      <xdr:colOff>38100</xdr:colOff>
      <xdr:row>17</xdr:row>
      <xdr:rowOff>131777</xdr:rowOff>
    </xdr:to>
    <xdr:sp macro="" textlink="">
      <xdr:nvSpPr>
        <xdr:cNvPr id="76" name="楕円 75"/>
        <xdr:cNvSpPr/>
      </xdr:nvSpPr>
      <xdr:spPr bwMode="auto">
        <a:xfrm>
          <a:off x="3556000" y="299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141954</xdr:rowOff>
    </xdr:from>
    <xdr:ext cx="762000" cy="259045"/>
    <xdr:sp macro="" textlink="">
      <xdr:nvSpPr>
        <xdr:cNvPr id="77" name="テキスト ボックス 76"/>
        <xdr:cNvSpPr txBox="1"/>
      </xdr:nvSpPr>
      <xdr:spPr>
        <a:xfrm>
          <a:off x="3225800" y="276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43074</xdr:rowOff>
    </xdr:from>
    <xdr:to>
      <xdr:col>15</xdr:col>
      <xdr:colOff>101600</xdr:colOff>
      <xdr:row>17</xdr:row>
      <xdr:rowOff>144674</xdr:rowOff>
    </xdr:to>
    <xdr:sp macro="" textlink="">
      <xdr:nvSpPr>
        <xdr:cNvPr id="78" name="楕円 77"/>
        <xdr:cNvSpPr/>
      </xdr:nvSpPr>
      <xdr:spPr bwMode="auto">
        <a:xfrm>
          <a:off x="2857500" y="3005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154851</xdr:rowOff>
    </xdr:from>
    <xdr:ext cx="762000" cy="259045"/>
    <xdr:sp macro="" textlink="">
      <xdr:nvSpPr>
        <xdr:cNvPr id="79" name="テキスト ボックス 78"/>
        <xdr:cNvSpPr txBox="1"/>
      </xdr:nvSpPr>
      <xdr:spPr>
        <a:xfrm>
          <a:off x="2527300" y="277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266278</xdr:rowOff>
    </xdr:from>
    <xdr:to>
      <xdr:col>29</xdr:col>
      <xdr:colOff>127000</xdr:colOff>
      <xdr:row>34</xdr:row>
      <xdr:rowOff>291645</xdr:rowOff>
    </xdr:to>
    <xdr:cxnSp macro="">
      <xdr:nvCxnSpPr>
        <xdr:cNvPr id="112" name="直線コネクタ 111"/>
        <xdr:cNvCxnSpPr/>
      </xdr:nvCxnSpPr>
      <xdr:spPr bwMode="auto">
        <a:xfrm>
          <a:off x="5003800" y="6533728"/>
          <a:ext cx="647700" cy="2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231882</xdr:rowOff>
    </xdr:from>
    <xdr:to>
      <xdr:col>26</xdr:col>
      <xdr:colOff>50800</xdr:colOff>
      <xdr:row>34</xdr:row>
      <xdr:rowOff>266278</xdr:rowOff>
    </xdr:to>
    <xdr:cxnSp macro="">
      <xdr:nvCxnSpPr>
        <xdr:cNvPr id="115" name="直線コネクタ 114"/>
        <xdr:cNvCxnSpPr/>
      </xdr:nvCxnSpPr>
      <xdr:spPr bwMode="auto">
        <a:xfrm>
          <a:off x="4305300" y="6499332"/>
          <a:ext cx="698500" cy="3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231882</xdr:rowOff>
    </xdr:from>
    <xdr:to>
      <xdr:col>22</xdr:col>
      <xdr:colOff>114300</xdr:colOff>
      <xdr:row>35</xdr:row>
      <xdr:rowOff>24869</xdr:rowOff>
    </xdr:to>
    <xdr:cxnSp macro="">
      <xdr:nvCxnSpPr>
        <xdr:cNvPr id="118" name="直線コネクタ 117"/>
        <xdr:cNvCxnSpPr/>
      </xdr:nvCxnSpPr>
      <xdr:spPr bwMode="auto">
        <a:xfrm flipV="1">
          <a:off x="3606800" y="6499332"/>
          <a:ext cx="698500" cy="13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24869</xdr:rowOff>
    </xdr:from>
    <xdr:to>
      <xdr:col>18</xdr:col>
      <xdr:colOff>177800</xdr:colOff>
      <xdr:row>35</xdr:row>
      <xdr:rowOff>55570</xdr:rowOff>
    </xdr:to>
    <xdr:cxnSp macro="">
      <xdr:nvCxnSpPr>
        <xdr:cNvPr id="121" name="直線コネクタ 120"/>
        <xdr:cNvCxnSpPr/>
      </xdr:nvCxnSpPr>
      <xdr:spPr bwMode="auto">
        <a:xfrm flipV="1">
          <a:off x="2908300" y="6635219"/>
          <a:ext cx="698500" cy="30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240845</xdr:rowOff>
    </xdr:from>
    <xdr:to>
      <xdr:col>29</xdr:col>
      <xdr:colOff>177800</xdr:colOff>
      <xdr:row>34</xdr:row>
      <xdr:rowOff>342445</xdr:rowOff>
    </xdr:to>
    <xdr:sp macro="" textlink="">
      <xdr:nvSpPr>
        <xdr:cNvPr id="131" name="楕円 130"/>
        <xdr:cNvSpPr/>
      </xdr:nvSpPr>
      <xdr:spPr bwMode="auto">
        <a:xfrm>
          <a:off x="5600700" y="650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85922</xdr:rowOff>
    </xdr:from>
    <xdr:ext cx="762000" cy="259045"/>
    <xdr:sp macro="" textlink="">
      <xdr:nvSpPr>
        <xdr:cNvPr id="132" name="人口1人当たり決算額の推移該当値テキスト445"/>
        <xdr:cNvSpPr txBox="1"/>
      </xdr:nvSpPr>
      <xdr:spPr>
        <a:xfrm>
          <a:off x="5740400" y="63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215478</xdr:rowOff>
    </xdr:from>
    <xdr:to>
      <xdr:col>26</xdr:col>
      <xdr:colOff>101600</xdr:colOff>
      <xdr:row>34</xdr:row>
      <xdr:rowOff>317078</xdr:rowOff>
    </xdr:to>
    <xdr:sp macro="" textlink="">
      <xdr:nvSpPr>
        <xdr:cNvPr id="133" name="楕円 132"/>
        <xdr:cNvSpPr/>
      </xdr:nvSpPr>
      <xdr:spPr bwMode="auto">
        <a:xfrm>
          <a:off x="4953000" y="648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327255</xdr:rowOff>
    </xdr:from>
    <xdr:ext cx="736600" cy="259045"/>
    <xdr:sp macro="" textlink="">
      <xdr:nvSpPr>
        <xdr:cNvPr id="134" name="テキスト ボックス 133"/>
        <xdr:cNvSpPr txBox="1"/>
      </xdr:nvSpPr>
      <xdr:spPr>
        <a:xfrm>
          <a:off x="4622800" y="625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181082</xdr:rowOff>
    </xdr:from>
    <xdr:to>
      <xdr:col>22</xdr:col>
      <xdr:colOff>165100</xdr:colOff>
      <xdr:row>34</xdr:row>
      <xdr:rowOff>282682</xdr:rowOff>
    </xdr:to>
    <xdr:sp macro="" textlink="">
      <xdr:nvSpPr>
        <xdr:cNvPr id="135" name="楕円 134"/>
        <xdr:cNvSpPr/>
      </xdr:nvSpPr>
      <xdr:spPr bwMode="auto">
        <a:xfrm>
          <a:off x="4254500" y="644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292859</xdr:rowOff>
    </xdr:from>
    <xdr:ext cx="762000" cy="259045"/>
    <xdr:sp macro="" textlink="">
      <xdr:nvSpPr>
        <xdr:cNvPr id="136" name="テキスト ボックス 135"/>
        <xdr:cNvSpPr txBox="1"/>
      </xdr:nvSpPr>
      <xdr:spPr>
        <a:xfrm>
          <a:off x="3924300" y="621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316969</xdr:rowOff>
    </xdr:from>
    <xdr:to>
      <xdr:col>19</xdr:col>
      <xdr:colOff>38100</xdr:colOff>
      <xdr:row>35</xdr:row>
      <xdr:rowOff>75669</xdr:rowOff>
    </xdr:to>
    <xdr:sp macro="" textlink="">
      <xdr:nvSpPr>
        <xdr:cNvPr id="137" name="楕円 136"/>
        <xdr:cNvSpPr/>
      </xdr:nvSpPr>
      <xdr:spPr bwMode="auto">
        <a:xfrm>
          <a:off x="3556000" y="658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85846</xdr:rowOff>
    </xdr:from>
    <xdr:ext cx="762000" cy="259045"/>
    <xdr:sp macro="" textlink="">
      <xdr:nvSpPr>
        <xdr:cNvPr id="138" name="テキスト ボックス 137"/>
        <xdr:cNvSpPr txBox="1"/>
      </xdr:nvSpPr>
      <xdr:spPr>
        <a:xfrm>
          <a:off x="3225800" y="635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4770</xdr:rowOff>
    </xdr:from>
    <xdr:to>
      <xdr:col>15</xdr:col>
      <xdr:colOff>101600</xdr:colOff>
      <xdr:row>35</xdr:row>
      <xdr:rowOff>106370</xdr:rowOff>
    </xdr:to>
    <xdr:sp macro="" textlink="">
      <xdr:nvSpPr>
        <xdr:cNvPr id="139" name="楕円 138"/>
        <xdr:cNvSpPr/>
      </xdr:nvSpPr>
      <xdr:spPr bwMode="auto">
        <a:xfrm>
          <a:off x="2857500" y="661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116547</xdr:rowOff>
    </xdr:from>
    <xdr:ext cx="762000" cy="259045"/>
    <xdr:sp macro="" textlink="">
      <xdr:nvSpPr>
        <xdr:cNvPr id="140" name="テキスト ボックス 139"/>
        <xdr:cNvSpPr txBox="1"/>
      </xdr:nvSpPr>
      <xdr:spPr>
        <a:xfrm>
          <a:off x="2527300" y="63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143341</xdr:rowOff>
    </xdr:from>
    <xdr:to>
      <xdr:col>24</xdr:col>
      <xdr:colOff>63500</xdr:colOff>
      <xdr:row>36</xdr:row>
      <xdr:rowOff>165801</xdr:rowOff>
    </xdr:to>
    <xdr:cxnSp macro="">
      <xdr:nvCxnSpPr>
        <xdr:cNvPr id="60" name="直線コネクタ 59"/>
        <xdr:cNvCxnSpPr/>
      </xdr:nvCxnSpPr>
      <xdr:spPr>
        <a:xfrm flipV="1">
          <a:off x="3797300" y="6315541"/>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165801</xdr:rowOff>
    </xdr:from>
    <xdr:to>
      <xdr:col>19</xdr:col>
      <xdr:colOff>177800</xdr:colOff>
      <xdr:row>37</xdr:row>
      <xdr:rowOff>7361</xdr:rowOff>
    </xdr:to>
    <xdr:cxnSp macro="">
      <xdr:nvCxnSpPr>
        <xdr:cNvPr id="63" name="直線コネクタ 62"/>
        <xdr:cNvCxnSpPr/>
      </xdr:nvCxnSpPr>
      <xdr:spPr>
        <a:xfrm flipV="1">
          <a:off x="2908300" y="6338001"/>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7361</xdr:rowOff>
    </xdr:from>
    <xdr:to>
      <xdr:col>15</xdr:col>
      <xdr:colOff>50800</xdr:colOff>
      <xdr:row>37</xdr:row>
      <xdr:rowOff>28119</xdr:rowOff>
    </xdr:to>
    <xdr:cxnSp macro="">
      <xdr:nvCxnSpPr>
        <xdr:cNvPr id="66" name="直線コネクタ 65"/>
        <xdr:cNvCxnSpPr/>
      </xdr:nvCxnSpPr>
      <xdr:spPr>
        <a:xfrm flipV="1">
          <a:off x="2019300" y="6351011"/>
          <a:ext cx="889000" cy="2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19608</xdr:rowOff>
    </xdr:from>
    <xdr:to>
      <xdr:col>10</xdr:col>
      <xdr:colOff>114300</xdr:colOff>
      <xdr:row>37</xdr:row>
      <xdr:rowOff>28119</xdr:rowOff>
    </xdr:to>
    <xdr:cxnSp macro="">
      <xdr:nvCxnSpPr>
        <xdr:cNvPr id="69" name="直線コネクタ 68"/>
        <xdr:cNvCxnSpPr/>
      </xdr:nvCxnSpPr>
      <xdr:spPr>
        <a:xfrm>
          <a:off x="1130300" y="6363258"/>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92541</xdr:rowOff>
    </xdr:from>
    <xdr:to>
      <xdr:col>24</xdr:col>
      <xdr:colOff>114300</xdr:colOff>
      <xdr:row>37</xdr:row>
      <xdr:rowOff>22691</xdr:rowOff>
    </xdr:to>
    <xdr:sp macro="" textlink="">
      <xdr:nvSpPr>
        <xdr:cNvPr id="79" name="楕円 78"/>
        <xdr:cNvSpPr/>
      </xdr:nvSpPr>
      <xdr:spPr>
        <a:xfrm>
          <a:off x="4584700" y="6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115418</xdr:rowOff>
    </xdr:from>
    <xdr:ext cx="599010" cy="259045"/>
    <xdr:sp macro="" textlink="">
      <xdr:nvSpPr>
        <xdr:cNvPr id="80" name="人件費該当値テキスト"/>
        <xdr:cNvSpPr txBox="1"/>
      </xdr:nvSpPr>
      <xdr:spPr>
        <a:xfrm>
          <a:off x="4686300" y="611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115001</xdr:rowOff>
    </xdr:from>
    <xdr:to>
      <xdr:col>20</xdr:col>
      <xdr:colOff>38100</xdr:colOff>
      <xdr:row>37</xdr:row>
      <xdr:rowOff>45151</xdr:rowOff>
    </xdr:to>
    <xdr:sp macro="" textlink="">
      <xdr:nvSpPr>
        <xdr:cNvPr id="81" name="楕円 80"/>
        <xdr:cNvSpPr/>
      </xdr:nvSpPr>
      <xdr:spPr>
        <a:xfrm>
          <a:off x="3746500" y="62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61678</xdr:rowOff>
    </xdr:from>
    <xdr:ext cx="599010" cy="259045"/>
    <xdr:sp macro="" textlink="">
      <xdr:nvSpPr>
        <xdr:cNvPr id="82" name="テキスト ボックス 81"/>
        <xdr:cNvSpPr txBox="1"/>
      </xdr:nvSpPr>
      <xdr:spPr>
        <a:xfrm>
          <a:off x="3497795" y="60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128011</xdr:rowOff>
    </xdr:from>
    <xdr:to>
      <xdr:col>15</xdr:col>
      <xdr:colOff>101600</xdr:colOff>
      <xdr:row>37</xdr:row>
      <xdr:rowOff>58161</xdr:rowOff>
    </xdr:to>
    <xdr:sp macro="" textlink="">
      <xdr:nvSpPr>
        <xdr:cNvPr id="83" name="楕円 82"/>
        <xdr:cNvSpPr/>
      </xdr:nvSpPr>
      <xdr:spPr>
        <a:xfrm>
          <a:off x="2857500" y="63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74688</xdr:rowOff>
    </xdr:from>
    <xdr:ext cx="599010" cy="259045"/>
    <xdr:sp macro="" textlink="">
      <xdr:nvSpPr>
        <xdr:cNvPr id="84" name="テキスト ボックス 83"/>
        <xdr:cNvSpPr txBox="1"/>
      </xdr:nvSpPr>
      <xdr:spPr>
        <a:xfrm>
          <a:off x="2608795" y="607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148769</xdr:rowOff>
    </xdr:from>
    <xdr:to>
      <xdr:col>10</xdr:col>
      <xdr:colOff>165100</xdr:colOff>
      <xdr:row>37</xdr:row>
      <xdr:rowOff>78919</xdr:rowOff>
    </xdr:to>
    <xdr:sp macro="" textlink="">
      <xdr:nvSpPr>
        <xdr:cNvPr id="85" name="楕円 84"/>
        <xdr:cNvSpPr/>
      </xdr:nvSpPr>
      <xdr:spPr>
        <a:xfrm>
          <a:off x="1968500" y="63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95446</xdr:rowOff>
    </xdr:from>
    <xdr:ext cx="599010" cy="259045"/>
    <xdr:sp macro="" textlink="">
      <xdr:nvSpPr>
        <xdr:cNvPr id="86" name="テキスト ボックス 85"/>
        <xdr:cNvSpPr txBox="1"/>
      </xdr:nvSpPr>
      <xdr:spPr>
        <a:xfrm>
          <a:off x="1719795" y="609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140258</xdr:rowOff>
    </xdr:from>
    <xdr:to>
      <xdr:col>6</xdr:col>
      <xdr:colOff>38100</xdr:colOff>
      <xdr:row>37</xdr:row>
      <xdr:rowOff>70408</xdr:rowOff>
    </xdr:to>
    <xdr:sp macro="" textlink="">
      <xdr:nvSpPr>
        <xdr:cNvPr id="87" name="楕円 86"/>
        <xdr:cNvSpPr/>
      </xdr:nvSpPr>
      <xdr:spPr>
        <a:xfrm>
          <a:off x="1079500" y="6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86935</xdr:rowOff>
    </xdr:from>
    <xdr:ext cx="599010" cy="259045"/>
    <xdr:sp macro="" textlink="">
      <xdr:nvSpPr>
        <xdr:cNvPr id="88" name="テキスト ボックス 87"/>
        <xdr:cNvSpPr txBox="1"/>
      </xdr:nvSpPr>
      <xdr:spPr>
        <a:xfrm>
          <a:off x="830795" y="608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169881</xdr:rowOff>
    </xdr:from>
    <xdr:to>
      <xdr:col>24</xdr:col>
      <xdr:colOff>63500</xdr:colOff>
      <xdr:row>58</xdr:row>
      <xdr:rowOff>18281</xdr:rowOff>
    </xdr:to>
    <xdr:cxnSp macro="">
      <xdr:nvCxnSpPr>
        <xdr:cNvPr id="115" name="直線コネクタ 114"/>
        <xdr:cNvCxnSpPr/>
      </xdr:nvCxnSpPr>
      <xdr:spPr>
        <a:xfrm>
          <a:off x="3797300" y="9942531"/>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169881</xdr:rowOff>
    </xdr:from>
    <xdr:to>
      <xdr:col>19</xdr:col>
      <xdr:colOff>177800</xdr:colOff>
      <xdr:row>58</xdr:row>
      <xdr:rowOff>22229</xdr:rowOff>
    </xdr:to>
    <xdr:cxnSp macro="">
      <xdr:nvCxnSpPr>
        <xdr:cNvPr id="118" name="直線コネクタ 117"/>
        <xdr:cNvCxnSpPr/>
      </xdr:nvCxnSpPr>
      <xdr:spPr>
        <a:xfrm flipV="1">
          <a:off x="2908300" y="9942531"/>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22229</xdr:rowOff>
    </xdr:from>
    <xdr:to>
      <xdr:col>15</xdr:col>
      <xdr:colOff>50800</xdr:colOff>
      <xdr:row>58</xdr:row>
      <xdr:rowOff>32641</xdr:rowOff>
    </xdr:to>
    <xdr:cxnSp macro="">
      <xdr:nvCxnSpPr>
        <xdr:cNvPr id="121" name="直線コネクタ 120"/>
        <xdr:cNvCxnSpPr/>
      </xdr:nvCxnSpPr>
      <xdr:spPr>
        <a:xfrm flipV="1">
          <a:off x="2019300" y="9966329"/>
          <a:ext cx="8890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32641</xdr:rowOff>
    </xdr:from>
    <xdr:to>
      <xdr:col>10</xdr:col>
      <xdr:colOff>114300</xdr:colOff>
      <xdr:row>58</xdr:row>
      <xdr:rowOff>38177</xdr:rowOff>
    </xdr:to>
    <xdr:cxnSp macro="">
      <xdr:nvCxnSpPr>
        <xdr:cNvPr id="124" name="直線コネクタ 123"/>
        <xdr:cNvCxnSpPr/>
      </xdr:nvCxnSpPr>
      <xdr:spPr>
        <a:xfrm flipV="1">
          <a:off x="1130300" y="9976741"/>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138931</xdr:rowOff>
    </xdr:from>
    <xdr:to>
      <xdr:col>24</xdr:col>
      <xdr:colOff>114300</xdr:colOff>
      <xdr:row>58</xdr:row>
      <xdr:rowOff>69081</xdr:rowOff>
    </xdr:to>
    <xdr:sp macro="" textlink="">
      <xdr:nvSpPr>
        <xdr:cNvPr id="134" name="楕円 133"/>
        <xdr:cNvSpPr/>
      </xdr:nvSpPr>
      <xdr:spPr>
        <a:xfrm>
          <a:off x="4584700" y="99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119081</xdr:rowOff>
    </xdr:from>
    <xdr:to>
      <xdr:col>20</xdr:col>
      <xdr:colOff>38100</xdr:colOff>
      <xdr:row>58</xdr:row>
      <xdr:rowOff>49231</xdr:rowOff>
    </xdr:to>
    <xdr:sp macro="" textlink="">
      <xdr:nvSpPr>
        <xdr:cNvPr id="136" name="楕円 135"/>
        <xdr:cNvSpPr/>
      </xdr:nvSpPr>
      <xdr:spPr>
        <a:xfrm>
          <a:off x="3746500" y="98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65758</xdr:rowOff>
    </xdr:from>
    <xdr:ext cx="599010" cy="259045"/>
    <xdr:sp macro="" textlink="">
      <xdr:nvSpPr>
        <xdr:cNvPr id="137" name="テキスト ボックス 136"/>
        <xdr:cNvSpPr txBox="1"/>
      </xdr:nvSpPr>
      <xdr:spPr>
        <a:xfrm>
          <a:off x="3497795" y="966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142879</xdr:rowOff>
    </xdr:from>
    <xdr:to>
      <xdr:col>15</xdr:col>
      <xdr:colOff>101600</xdr:colOff>
      <xdr:row>58</xdr:row>
      <xdr:rowOff>73029</xdr:rowOff>
    </xdr:to>
    <xdr:sp macro="" textlink="">
      <xdr:nvSpPr>
        <xdr:cNvPr id="138" name="楕円 137"/>
        <xdr:cNvSpPr/>
      </xdr:nvSpPr>
      <xdr:spPr>
        <a:xfrm>
          <a:off x="2857500" y="99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64156</xdr:rowOff>
    </xdr:from>
    <xdr:ext cx="599010" cy="259045"/>
    <xdr:sp macro="" textlink="">
      <xdr:nvSpPr>
        <xdr:cNvPr id="139" name="テキスト ボックス 138"/>
        <xdr:cNvSpPr txBox="1"/>
      </xdr:nvSpPr>
      <xdr:spPr>
        <a:xfrm>
          <a:off x="2608795" y="1000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153291</xdr:rowOff>
    </xdr:from>
    <xdr:to>
      <xdr:col>10</xdr:col>
      <xdr:colOff>165100</xdr:colOff>
      <xdr:row>58</xdr:row>
      <xdr:rowOff>83441</xdr:rowOff>
    </xdr:to>
    <xdr:sp macro="" textlink="">
      <xdr:nvSpPr>
        <xdr:cNvPr id="140" name="楕円 139"/>
        <xdr:cNvSpPr/>
      </xdr:nvSpPr>
      <xdr:spPr>
        <a:xfrm>
          <a:off x="1968500" y="99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99968</xdr:rowOff>
    </xdr:from>
    <xdr:ext cx="599010" cy="259045"/>
    <xdr:sp macro="" textlink="">
      <xdr:nvSpPr>
        <xdr:cNvPr id="141" name="テキスト ボックス 140"/>
        <xdr:cNvSpPr txBox="1"/>
      </xdr:nvSpPr>
      <xdr:spPr>
        <a:xfrm>
          <a:off x="1719795" y="970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158827</xdr:rowOff>
    </xdr:from>
    <xdr:to>
      <xdr:col>6</xdr:col>
      <xdr:colOff>38100</xdr:colOff>
      <xdr:row>58</xdr:row>
      <xdr:rowOff>88977</xdr:rowOff>
    </xdr:to>
    <xdr:sp macro="" textlink="">
      <xdr:nvSpPr>
        <xdr:cNvPr id="142" name="楕円 141"/>
        <xdr:cNvSpPr/>
      </xdr:nvSpPr>
      <xdr:spPr>
        <a:xfrm>
          <a:off x="1079500" y="99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105504</xdr:rowOff>
    </xdr:from>
    <xdr:ext cx="599010" cy="259045"/>
    <xdr:sp macro="" textlink="">
      <xdr:nvSpPr>
        <xdr:cNvPr id="143" name="テキスト ボックス 142"/>
        <xdr:cNvSpPr txBox="1"/>
      </xdr:nvSpPr>
      <xdr:spPr>
        <a:xfrm>
          <a:off x="830795" y="970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104025</xdr:rowOff>
    </xdr:from>
    <xdr:to>
      <xdr:col>24</xdr:col>
      <xdr:colOff>63500</xdr:colOff>
      <xdr:row>78</xdr:row>
      <xdr:rowOff>112246</xdr:rowOff>
    </xdr:to>
    <xdr:cxnSp macro="">
      <xdr:nvCxnSpPr>
        <xdr:cNvPr id="170" name="直線コネクタ 169"/>
        <xdr:cNvCxnSpPr/>
      </xdr:nvCxnSpPr>
      <xdr:spPr>
        <a:xfrm>
          <a:off x="3797300" y="13477125"/>
          <a:ext cx="8382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98053</xdr:rowOff>
    </xdr:from>
    <xdr:to>
      <xdr:col>19</xdr:col>
      <xdr:colOff>177800</xdr:colOff>
      <xdr:row>78</xdr:row>
      <xdr:rowOff>104025</xdr:rowOff>
    </xdr:to>
    <xdr:cxnSp macro="">
      <xdr:nvCxnSpPr>
        <xdr:cNvPr id="173" name="直線コネクタ 172"/>
        <xdr:cNvCxnSpPr/>
      </xdr:nvCxnSpPr>
      <xdr:spPr>
        <a:xfrm>
          <a:off x="2908300" y="13471153"/>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43363</xdr:rowOff>
    </xdr:from>
    <xdr:to>
      <xdr:col>15</xdr:col>
      <xdr:colOff>50800</xdr:colOff>
      <xdr:row>78</xdr:row>
      <xdr:rowOff>98053</xdr:rowOff>
    </xdr:to>
    <xdr:cxnSp macro="">
      <xdr:nvCxnSpPr>
        <xdr:cNvPr id="176" name="直線コネクタ 175"/>
        <xdr:cNvCxnSpPr/>
      </xdr:nvCxnSpPr>
      <xdr:spPr>
        <a:xfrm>
          <a:off x="2019300" y="13416463"/>
          <a:ext cx="8890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43363</xdr:rowOff>
    </xdr:from>
    <xdr:to>
      <xdr:col>10</xdr:col>
      <xdr:colOff>114300</xdr:colOff>
      <xdr:row>78</xdr:row>
      <xdr:rowOff>87790</xdr:rowOff>
    </xdr:to>
    <xdr:cxnSp macro="">
      <xdr:nvCxnSpPr>
        <xdr:cNvPr id="179" name="直線コネクタ 178"/>
        <xdr:cNvCxnSpPr/>
      </xdr:nvCxnSpPr>
      <xdr:spPr>
        <a:xfrm flipV="1">
          <a:off x="1130300" y="13416463"/>
          <a:ext cx="889000" cy="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61446</xdr:rowOff>
    </xdr:from>
    <xdr:to>
      <xdr:col>24</xdr:col>
      <xdr:colOff>114300</xdr:colOff>
      <xdr:row>78</xdr:row>
      <xdr:rowOff>163046</xdr:rowOff>
    </xdr:to>
    <xdr:sp macro="" textlink="">
      <xdr:nvSpPr>
        <xdr:cNvPr id="189" name="楕円 188"/>
        <xdr:cNvSpPr/>
      </xdr:nvSpPr>
      <xdr:spPr>
        <a:xfrm>
          <a:off x="45847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147823</xdr:rowOff>
    </xdr:from>
    <xdr:ext cx="469744" cy="259045"/>
    <xdr:sp macro="" textlink="">
      <xdr:nvSpPr>
        <xdr:cNvPr id="190" name="維持補修費該当値テキスト"/>
        <xdr:cNvSpPr txBox="1"/>
      </xdr:nvSpPr>
      <xdr:spPr>
        <a:xfrm>
          <a:off x="4686300" y="133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53225</xdr:rowOff>
    </xdr:from>
    <xdr:to>
      <xdr:col>20</xdr:col>
      <xdr:colOff>38100</xdr:colOff>
      <xdr:row>78</xdr:row>
      <xdr:rowOff>154825</xdr:rowOff>
    </xdr:to>
    <xdr:sp macro="" textlink="">
      <xdr:nvSpPr>
        <xdr:cNvPr id="191" name="楕円 190"/>
        <xdr:cNvSpPr/>
      </xdr:nvSpPr>
      <xdr:spPr>
        <a:xfrm>
          <a:off x="3746500" y="13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145952</xdr:rowOff>
    </xdr:from>
    <xdr:ext cx="469744" cy="259045"/>
    <xdr:sp macro="" textlink="">
      <xdr:nvSpPr>
        <xdr:cNvPr id="192" name="テキスト ボックス 191"/>
        <xdr:cNvSpPr txBox="1"/>
      </xdr:nvSpPr>
      <xdr:spPr>
        <a:xfrm>
          <a:off x="3562428" y="1351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47253</xdr:rowOff>
    </xdr:from>
    <xdr:to>
      <xdr:col>15</xdr:col>
      <xdr:colOff>101600</xdr:colOff>
      <xdr:row>78</xdr:row>
      <xdr:rowOff>148853</xdr:rowOff>
    </xdr:to>
    <xdr:sp macro="" textlink="">
      <xdr:nvSpPr>
        <xdr:cNvPr id="193" name="楕円 192"/>
        <xdr:cNvSpPr/>
      </xdr:nvSpPr>
      <xdr:spPr>
        <a:xfrm>
          <a:off x="2857500" y="134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139980</xdr:rowOff>
    </xdr:from>
    <xdr:ext cx="469744" cy="259045"/>
    <xdr:sp macro="" textlink="">
      <xdr:nvSpPr>
        <xdr:cNvPr id="194" name="テキスト ボックス 193"/>
        <xdr:cNvSpPr txBox="1"/>
      </xdr:nvSpPr>
      <xdr:spPr>
        <a:xfrm>
          <a:off x="2673428" y="135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164013</xdr:rowOff>
    </xdr:from>
    <xdr:to>
      <xdr:col>10</xdr:col>
      <xdr:colOff>165100</xdr:colOff>
      <xdr:row>78</xdr:row>
      <xdr:rowOff>94163</xdr:rowOff>
    </xdr:to>
    <xdr:sp macro="" textlink="">
      <xdr:nvSpPr>
        <xdr:cNvPr id="195" name="楕円 194"/>
        <xdr:cNvSpPr/>
      </xdr:nvSpPr>
      <xdr:spPr>
        <a:xfrm>
          <a:off x="1968500" y="133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110690</xdr:rowOff>
    </xdr:from>
    <xdr:ext cx="534377" cy="259045"/>
    <xdr:sp macro="" textlink="">
      <xdr:nvSpPr>
        <xdr:cNvPr id="196" name="テキスト ボックス 195"/>
        <xdr:cNvSpPr txBox="1"/>
      </xdr:nvSpPr>
      <xdr:spPr>
        <a:xfrm>
          <a:off x="1752111" y="1314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36990</xdr:rowOff>
    </xdr:from>
    <xdr:to>
      <xdr:col>6</xdr:col>
      <xdr:colOff>38100</xdr:colOff>
      <xdr:row>78</xdr:row>
      <xdr:rowOff>138590</xdr:rowOff>
    </xdr:to>
    <xdr:sp macro="" textlink="">
      <xdr:nvSpPr>
        <xdr:cNvPr id="197" name="楕円 196"/>
        <xdr:cNvSpPr/>
      </xdr:nvSpPr>
      <xdr:spPr>
        <a:xfrm>
          <a:off x="1079500" y="134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129717</xdr:rowOff>
    </xdr:from>
    <xdr:ext cx="534377" cy="259045"/>
    <xdr:sp macro="" textlink="">
      <xdr:nvSpPr>
        <xdr:cNvPr id="198" name="テキスト ボックス 197"/>
        <xdr:cNvSpPr txBox="1"/>
      </xdr:nvSpPr>
      <xdr:spPr>
        <a:xfrm>
          <a:off x="863111" y="135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140114</xdr:rowOff>
    </xdr:from>
    <xdr:to>
      <xdr:col>24</xdr:col>
      <xdr:colOff>63500</xdr:colOff>
      <xdr:row>95</xdr:row>
      <xdr:rowOff>68518</xdr:rowOff>
    </xdr:to>
    <xdr:cxnSp macro="">
      <xdr:nvCxnSpPr>
        <xdr:cNvPr id="229" name="直線コネクタ 228"/>
        <xdr:cNvCxnSpPr/>
      </xdr:nvCxnSpPr>
      <xdr:spPr>
        <a:xfrm>
          <a:off x="3797300" y="16256414"/>
          <a:ext cx="838200" cy="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140114</xdr:rowOff>
    </xdr:from>
    <xdr:to>
      <xdr:col>19</xdr:col>
      <xdr:colOff>177800</xdr:colOff>
      <xdr:row>95</xdr:row>
      <xdr:rowOff>28045</xdr:rowOff>
    </xdr:to>
    <xdr:cxnSp macro="">
      <xdr:nvCxnSpPr>
        <xdr:cNvPr id="232" name="直線コネクタ 231"/>
        <xdr:cNvCxnSpPr/>
      </xdr:nvCxnSpPr>
      <xdr:spPr>
        <a:xfrm flipV="1">
          <a:off x="2908300" y="16256414"/>
          <a:ext cx="8890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28045</xdr:rowOff>
    </xdr:from>
    <xdr:to>
      <xdr:col>15</xdr:col>
      <xdr:colOff>50800</xdr:colOff>
      <xdr:row>95</xdr:row>
      <xdr:rowOff>62433</xdr:rowOff>
    </xdr:to>
    <xdr:cxnSp macro="">
      <xdr:nvCxnSpPr>
        <xdr:cNvPr id="235" name="直線コネクタ 234"/>
        <xdr:cNvCxnSpPr/>
      </xdr:nvCxnSpPr>
      <xdr:spPr>
        <a:xfrm flipV="1">
          <a:off x="2019300" y="16315795"/>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62433</xdr:rowOff>
    </xdr:from>
    <xdr:to>
      <xdr:col>10</xdr:col>
      <xdr:colOff>114300</xdr:colOff>
      <xdr:row>95</xdr:row>
      <xdr:rowOff>132189</xdr:rowOff>
    </xdr:to>
    <xdr:cxnSp macro="">
      <xdr:nvCxnSpPr>
        <xdr:cNvPr id="238" name="直線コネクタ 237"/>
        <xdr:cNvCxnSpPr/>
      </xdr:nvCxnSpPr>
      <xdr:spPr>
        <a:xfrm flipV="1">
          <a:off x="1130300" y="16350183"/>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17718</xdr:rowOff>
    </xdr:from>
    <xdr:to>
      <xdr:col>24</xdr:col>
      <xdr:colOff>114300</xdr:colOff>
      <xdr:row>95</xdr:row>
      <xdr:rowOff>119318</xdr:rowOff>
    </xdr:to>
    <xdr:sp macro="" textlink="">
      <xdr:nvSpPr>
        <xdr:cNvPr id="248" name="楕円 247"/>
        <xdr:cNvSpPr/>
      </xdr:nvSpPr>
      <xdr:spPr>
        <a:xfrm>
          <a:off x="4584700" y="163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167595</xdr:rowOff>
    </xdr:from>
    <xdr:ext cx="534377" cy="259045"/>
    <xdr:sp macro="" textlink="">
      <xdr:nvSpPr>
        <xdr:cNvPr id="249" name="扶助費該当値テキスト"/>
        <xdr:cNvSpPr txBox="1"/>
      </xdr:nvSpPr>
      <xdr:spPr>
        <a:xfrm>
          <a:off x="4686300" y="162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89314</xdr:rowOff>
    </xdr:from>
    <xdr:to>
      <xdr:col>20</xdr:col>
      <xdr:colOff>38100</xdr:colOff>
      <xdr:row>95</xdr:row>
      <xdr:rowOff>19464</xdr:rowOff>
    </xdr:to>
    <xdr:sp macro="" textlink="">
      <xdr:nvSpPr>
        <xdr:cNvPr id="250" name="楕円 249"/>
        <xdr:cNvSpPr/>
      </xdr:nvSpPr>
      <xdr:spPr>
        <a:xfrm>
          <a:off x="3746500" y="162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35991</xdr:rowOff>
    </xdr:from>
    <xdr:ext cx="534377" cy="259045"/>
    <xdr:sp macro="" textlink="">
      <xdr:nvSpPr>
        <xdr:cNvPr id="251" name="テキスト ボックス 250"/>
        <xdr:cNvSpPr txBox="1"/>
      </xdr:nvSpPr>
      <xdr:spPr>
        <a:xfrm>
          <a:off x="3530111" y="159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148695</xdr:rowOff>
    </xdr:from>
    <xdr:to>
      <xdr:col>15</xdr:col>
      <xdr:colOff>101600</xdr:colOff>
      <xdr:row>95</xdr:row>
      <xdr:rowOff>78845</xdr:rowOff>
    </xdr:to>
    <xdr:sp macro="" textlink="">
      <xdr:nvSpPr>
        <xdr:cNvPr id="252" name="楕円 251"/>
        <xdr:cNvSpPr/>
      </xdr:nvSpPr>
      <xdr:spPr>
        <a:xfrm>
          <a:off x="2857500" y="162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95372</xdr:rowOff>
    </xdr:from>
    <xdr:ext cx="534377" cy="259045"/>
    <xdr:sp macro="" textlink="">
      <xdr:nvSpPr>
        <xdr:cNvPr id="253" name="テキスト ボックス 252"/>
        <xdr:cNvSpPr txBox="1"/>
      </xdr:nvSpPr>
      <xdr:spPr>
        <a:xfrm>
          <a:off x="2641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11633</xdr:rowOff>
    </xdr:from>
    <xdr:to>
      <xdr:col>10</xdr:col>
      <xdr:colOff>165100</xdr:colOff>
      <xdr:row>95</xdr:row>
      <xdr:rowOff>113233</xdr:rowOff>
    </xdr:to>
    <xdr:sp macro="" textlink="">
      <xdr:nvSpPr>
        <xdr:cNvPr id="254" name="楕円 253"/>
        <xdr:cNvSpPr/>
      </xdr:nvSpPr>
      <xdr:spPr>
        <a:xfrm>
          <a:off x="1968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129760</xdr:rowOff>
    </xdr:from>
    <xdr:ext cx="534377" cy="259045"/>
    <xdr:sp macro="" textlink="">
      <xdr:nvSpPr>
        <xdr:cNvPr id="255" name="テキスト ボックス 254"/>
        <xdr:cNvSpPr txBox="1"/>
      </xdr:nvSpPr>
      <xdr:spPr>
        <a:xfrm>
          <a:off x="1752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81389</xdr:rowOff>
    </xdr:from>
    <xdr:to>
      <xdr:col>6</xdr:col>
      <xdr:colOff>38100</xdr:colOff>
      <xdr:row>96</xdr:row>
      <xdr:rowOff>11539</xdr:rowOff>
    </xdr:to>
    <xdr:sp macro="" textlink="">
      <xdr:nvSpPr>
        <xdr:cNvPr id="256" name="楕円 255"/>
        <xdr:cNvSpPr/>
      </xdr:nvSpPr>
      <xdr:spPr>
        <a:xfrm>
          <a:off x="1079500" y="163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28066</xdr:rowOff>
    </xdr:from>
    <xdr:ext cx="534377" cy="259045"/>
    <xdr:sp macro="" textlink="">
      <xdr:nvSpPr>
        <xdr:cNvPr id="257" name="テキスト ボックス 256"/>
        <xdr:cNvSpPr txBox="1"/>
      </xdr:nvSpPr>
      <xdr:spPr>
        <a:xfrm>
          <a:off x="863111" y="161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101364</xdr:rowOff>
    </xdr:from>
    <xdr:to>
      <xdr:col>55</xdr:col>
      <xdr:colOff>0</xdr:colOff>
      <xdr:row>36</xdr:row>
      <xdr:rowOff>161472</xdr:rowOff>
    </xdr:to>
    <xdr:cxnSp macro="">
      <xdr:nvCxnSpPr>
        <xdr:cNvPr id="286" name="直線コネクタ 285"/>
        <xdr:cNvCxnSpPr/>
      </xdr:nvCxnSpPr>
      <xdr:spPr>
        <a:xfrm>
          <a:off x="9639300" y="6273564"/>
          <a:ext cx="8382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10686</xdr:rowOff>
    </xdr:from>
    <xdr:to>
      <xdr:col>50</xdr:col>
      <xdr:colOff>114300</xdr:colOff>
      <xdr:row>36</xdr:row>
      <xdr:rowOff>101364</xdr:rowOff>
    </xdr:to>
    <xdr:cxnSp macro="">
      <xdr:nvCxnSpPr>
        <xdr:cNvPr id="289" name="直線コネクタ 288"/>
        <xdr:cNvCxnSpPr/>
      </xdr:nvCxnSpPr>
      <xdr:spPr>
        <a:xfrm>
          <a:off x="8750300" y="618288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10686</xdr:rowOff>
    </xdr:from>
    <xdr:to>
      <xdr:col>45</xdr:col>
      <xdr:colOff>177800</xdr:colOff>
      <xdr:row>36</xdr:row>
      <xdr:rowOff>168983</xdr:rowOff>
    </xdr:to>
    <xdr:cxnSp macro="">
      <xdr:nvCxnSpPr>
        <xdr:cNvPr id="292" name="直線コネクタ 291"/>
        <xdr:cNvCxnSpPr/>
      </xdr:nvCxnSpPr>
      <xdr:spPr>
        <a:xfrm flipV="1">
          <a:off x="7861300" y="6182886"/>
          <a:ext cx="889000" cy="15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168983</xdr:rowOff>
    </xdr:from>
    <xdr:to>
      <xdr:col>41</xdr:col>
      <xdr:colOff>50800</xdr:colOff>
      <xdr:row>37</xdr:row>
      <xdr:rowOff>64719</xdr:rowOff>
    </xdr:to>
    <xdr:cxnSp macro="">
      <xdr:nvCxnSpPr>
        <xdr:cNvPr id="295" name="直線コネクタ 294"/>
        <xdr:cNvCxnSpPr/>
      </xdr:nvCxnSpPr>
      <xdr:spPr>
        <a:xfrm flipV="1">
          <a:off x="6972300" y="6341183"/>
          <a:ext cx="889000" cy="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110672</xdr:rowOff>
    </xdr:from>
    <xdr:to>
      <xdr:col>55</xdr:col>
      <xdr:colOff>50800</xdr:colOff>
      <xdr:row>37</xdr:row>
      <xdr:rowOff>40822</xdr:rowOff>
    </xdr:to>
    <xdr:sp macro="" textlink="">
      <xdr:nvSpPr>
        <xdr:cNvPr id="305" name="楕円 304"/>
        <xdr:cNvSpPr/>
      </xdr:nvSpPr>
      <xdr:spPr>
        <a:xfrm>
          <a:off x="10426700" y="62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133549</xdr:rowOff>
    </xdr:from>
    <xdr:ext cx="599010" cy="259045"/>
    <xdr:sp macro="" textlink="">
      <xdr:nvSpPr>
        <xdr:cNvPr id="306" name="補助費等該当値テキスト"/>
        <xdr:cNvSpPr txBox="1"/>
      </xdr:nvSpPr>
      <xdr:spPr>
        <a:xfrm>
          <a:off x="10528300" y="613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50564</xdr:rowOff>
    </xdr:from>
    <xdr:to>
      <xdr:col>50</xdr:col>
      <xdr:colOff>165100</xdr:colOff>
      <xdr:row>36</xdr:row>
      <xdr:rowOff>152164</xdr:rowOff>
    </xdr:to>
    <xdr:sp macro="" textlink="">
      <xdr:nvSpPr>
        <xdr:cNvPr id="307" name="楕円 306"/>
        <xdr:cNvSpPr/>
      </xdr:nvSpPr>
      <xdr:spPr>
        <a:xfrm>
          <a:off x="9588500" y="62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168691</xdr:rowOff>
    </xdr:from>
    <xdr:ext cx="599010" cy="259045"/>
    <xdr:sp macro="" textlink="">
      <xdr:nvSpPr>
        <xdr:cNvPr id="308" name="テキスト ボックス 307"/>
        <xdr:cNvSpPr txBox="1"/>
      </xdr:nvSpPr>
      <xdr:spPr>
        <a:xfrm>
          <a:off x="9339795" y="59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131336</xdr:rowOff>
    </xdr:from>
    <xdr:to>
      <xdr:col>46</xdr:col>
      <xdr:colOff>38100</xdr:colOff>
      <xdr:row>36</xdr:row>
      <xdr:rowOff>61486</xdr:rowOff>
    </xdr:to>
    <xdr:sp macro="" textlink="">
      <xdr:nvSpPr>
        <xdr:cNvPr id="309" name="楕円 308"/>
        <xdr:cNvSpPr/>
      </xdr:nvSpPr>
      <xdr:spPr>
        <a:xfrm>
          <a:off x="8699500" y="61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78013</xdr:rowOff>
    </xdr:from>
    <xdr:ext cx="599010" cy="259045"/>
    <xdr:sp macro="" textlink="">
      <xdr:nvSpPr>
        <xdr:cNvPr id="310" name="テキスト ボックス 309"/>
        <xdr:cNvSpPr txBox="1"/>
      </xdr:nvSpPr>
      <xdr:spPr>
        <a:xfrm>
          <a:off x="8450795" y="59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118183</xdr:rowOff>
    </xdr:from>
    <xdr:to>
      <xdr:col>41</xdr:col>
      <xdr:colOff>101600</xdr:colOff>
      <xdr:row>37</xdr:row>
      <xdr:rowOff>48333</xdr:rowOff>
    </xdr:to>
    <xdr:sp macro="" textlink="">
      <xdr:nvSpPr>
        <xdr:cNvPr id="311" name="楕円 310"/>
        <xdr:cNvSpPr/>
      </xdr:nvSpPr>
      <xdr:spPr>
        <a:xfrm>
          <a:off x="7810500" y="62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64860</xdr:rowOff>
    </xdr:from>
    <xdr:ext cx="599010" cy="259045"/>
    <xdr:sp macro="" textlink="">
      <xdr:nvSpPr>
        <xdr:cNvPr id="312" name="テキスト ボックス 311"/>
        <xdr:cNvSpPr txBox="1"/>
      </xdr:nvSpPr>
      <xdr:spPr>
        <a:xfrm>
          <a:off x="7561795" y="606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xdr:rowOff>
    </xdr:from>
    <xdr:to>
      <xdr:col>36</xdr:col>
      <xdr:colOff>165100</xdr:colOff>
      <xdr:row>37</xdr:row>
      <xdr:rowOff>115519</xdr:rowOff>
    </xdr:to>
    <xdr:sp macro="" textlink="">
      <xdr:nvSpPr>
        <xdr:cNvPr id="313" name="楕円 312"/>
        <xdr:cNvSpPr/>
      </xdr:nvSpPr>
      <xdr:spPr>
        <a:xfrm>
          <a:off x="69215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132046</xdr:rowOff>
    </xdr:from>
    <xdr:ext cx="599010" cy="259045"/>
    <xdr:sp macro="" textlink="">
      <xdr:nvSpPr>
        <xdr:cNvPr id="314" name="テキスト ボックス 313"/>
        <xdr:cNvSpPr txBox="1"/>
      </xdr:nvSpPr>
      <xdr:spPr>
        <a:xfrm>
          <a:off x="6672795" y="613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151544</xdr:rowOff>
    </xdr:from>
    <xdr:to>
      <xdr:col>55</xdr:col>
      <xdr:colOff>0</xdr:colOff>
      <xdr:row>58</xdr:row>
      <xdr:rowOff>149846</xdr:rowOff>
    </xdr:to>
    <xdr:cxnSp macro="">
      <xdr:nvCxnSpPr>
        <xdr:cNvPr id="343" name="直線コネクタ 342"/>
        <xdr:cNvCxnSpPr/>
      </xdr:nvCxnSpPr>
      <xdr:spPr>
        <a:xfrm>
          <a:off x="9639300" y="9924194"/>
          <a:ext cx="838200" cy="1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151544</xdr:rowOff>
    </xdr:from>
    <xdr:to>
      <xdr:col>50</xdr:col>
      <xdr:colOff>114300</xdr:colOff>
      <xdr:row>58</xdr:row>
      <xdr:rowOff>129584</xdr:rowOff>
    </xdr:to>
    <xdr:cxnSp macro="">
      <xdr:nvCxnSpPr>
        <xdr:cNvPr id="346" name="直線コネクタ 345"/>
        <xdr:cNvCxnSpPr/>
      </xdr:nvCxnSpPr>
      <xdr:spPr>
        <a:xfrm flipV="1">
          <a:off x="8750300" y="9924194"/>
          <a:ext cx="889000" cy="14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116249</xdr:rowOff>
    </xdr:from>
    <xdr:to>
      <xdr:col>45</xdr:col>
      <xdr:colOff>177800</xdr:colOff>
      <xdr:row>58</xdr:row>
      <xdr:rowOff>129584</xdr:rowOff>
    </xdr:to>
    <xdr:cxnSp macro="">
      <xdr:nvCxnSpPr>
        <xdr:cNvPr id="349" name="直線コネクタ 348"/>
        <xdr:cNvCxnSpPr/>
      </xdr:nvCxnSpPr>
      <xdr:spPr>
        <a:xfrm>
          <a:off x="7861300" y="1006034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116249</xdr:rowOff>
    </xdr:from>
    <xdr:to>
      <xdr:col>41</xdr:col>
      <xdr:colOff>50800</xdr:colOff>
      <xdr:row>58</xdr:row>
      <xdr:rowOff>128467</xdr:rowOff>
    </xdr:to>
    <xdr:cxnSp macro="">
      <xdr:nvCxnSpPr>
        <xdr:cNvPr id="352" name="直線コネクタ 351"/>
        <xdr:cNvCxnSpPr/>
      </xdr:nvCxnSpPr>
      <xdr:spPr>
        <a:xfrm flipV="1">
          <a:off x="6972300" y="10060349"/>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99046</xdr:rowOff>
    </xdr:from>
    <xdr:to>
      <xdr:col>55</xdr:col>
      <xdr:colOff>50800</xdr:colOff>
      <xdr:row>59</xdr:row>
      <xdr:rowOff>29196</xdr:rowOff>
    </xdr:to>
    <xdr:sp macro="" textlink="">
      <xdr:nvSpPr>
        <xdr:cNvPr id="362" name="楕円 361"/>
        <xdr:cNvSpPr/>
      </xdr:nvSpPr>
      <xdr:spPr>
        <a:xfrm>
          <a:off x="10426700" y="100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100744</xdr:rowOff>
    </xdr:from>
    <xdr:to>
      <xdr:col>50</xdr:col>
      <xdr:colOff>165100</xdr:colOff>
      <xdr:row>58</xdr:row>
      <xdr:rowOff>30894</xdr:rowOff>
    </xdr:to>
    <xdr:sp macro="" textlink="">
      <xdr:nvSpPr>
        <xdr:cNvPr id="364" name="楕円 363"/>
        <xdr:cNvSpPr/>
      </xdr:nvSpPr>
      <xdr:spPr>
        <a:xfrm>
          <a:off x="9588500" y="9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47421</xdr:rowOff>
    </xdr:from>
    <xdr:ext cx="599010" cy="259045"/>
    <xdr:sp macro="" textlink="">
      <xdr:nvSpPr>
        <xdr:cNvPr id="365" name="テキスト ボックス 364"/>
        <xdr:cNvSpPr txBox="1"/>
      </xdr:nvSpPr>
      <xdr:spPr>
        <a:xfrm>
          <a:off x="9339795" y="964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78784</xdr:rowOff>
    </xdr:from>
    <xdr:to>
      <xdr:col>46</xdr:col>
      <xdr:colOff>38100</xdr:colOff>
      <xdr:row>59</xdr:row>
      <xdr:rowOff>8934</xdr:rowOff>
    </xdr:to>
    <xdr:sp macro="" textlink="">
      <xdr:nvSpPr>
        <xdr:cNvPr id="366" name="楕円 365"/>
        <xdr:cNvSpPr/>
      </xdr:nvSpPr>
      <xdr:spPr>
        <a:xfrm>
          <a:off x="8699500" y="10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61</xdr:rowOff>
    </xdr:from>
    <xdr:ext cx="599010" cy="259045"/>
    <xdr:sp macro="" textlink="">
      <xdr:nvSpPr>
        <xdr:cNvPr id="367" name="テキスト ボックス 366"/>
        <xdr:cNvSpPr txBox="1"/>
      </xdr:nvSpPr>
      <xdr:spPr>
        <a:xfrm>
          <a:off x="8450795" y="101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65449</xdr:rowOff>
    </xdr:from>
    <xdr:to>
      <xdr:col>41</xdr:col>
      <xdr:colOff>101600</xdr:colOff>
      <xdr:row>58</xdr:row>
      <xdr:rowOff>167049</xdr:rowOff>
    </xdr:to>
    <xdr:sp macro="" textlink="">
      <xdr:nvSpPr>
        <xdr:cNvPr id="368" name="楕円 367"/>
        <xdr:cNvSpPr/>
      </xdr:nvSpPr>
      <xdr:spPr>
        <a:xfrm>
          <a:off x="7810500" y="100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158176</xdr:rowOff>
    </xdr:from>
    <xdr:ext cx="599010" cy="259045"/>
    <xdr:sp macro="" textlink="">
      <xdr:nvSpPr>
        <xdr:cNvPr id="369" name="テキスト ボックス 368"/>
        <xdr:cNvSpPr txBox="1"/>
      </xdr:nvSpPr>
      <xdr:spPr>
        <a:xfrm>
          <a:off x="7561795" y="101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77667</xdr:rowOff>
    </xdr:from>
    <xdr:to>
      <xdr:col>36</xdr:col>
      <xdr:colOff>165100</xdr:colOff>
      <xdr:row>59</xdr:row>
      <xdr:rowOff>7817</xdr:rowOff>
    </xdr:to>
    <xdr:sp macro="" textlink="">
      <xdr:nvSpPr>
        <xdr:cNvPr id="370" name="楕円 369"/>
        <xdr:cNvSpPr/>
      </xdr:nvSpPr>
      <xdr:spPr>
        <a:xfrm>
          <a:off x="6921500" y="100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170394</xdr:rowOff>
    </xdr:from>
    <xdr:ext cx="599010" cy="259045"/>
    <xdr:sp macro="" textlink="">
      <xdr:nvSpPr>
        <xdr:cNvPr id="371" name="テキスト ボックス 370"/>
        <xdr:cNvSpPr txBox="1"/>
      </xdr:nvSpPr>
      <xdr:spPr>
        <a:xfrm>
          <a:off x="6672795" y="101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112912</xdr:rowOff>
    </xdr:from>
    <xdr:to>
      <xdr:col>55</xdr:col>
      <xdr:colOff>0</xdr:colOff>
      <xdr:row>79</xdr:row>
      <xdr:rowOff>86460</xdr:rowOff>
    </xdr:to>
    <xdr:cxnSp macro="">
      <xdr:nvCxnSpPr>
        <xdr:cNvPr id="402" name="直線コネクタ 401"/>
        <xdr:cNvCxnSpPr/>
      </xdr:nvCxnSpPr>
      <xdr:spPr>
        <a:xfrm>
          <a:off x="9639300" y="13486012"/>
          <a:ext cx="8382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112912</xdr:rowOff>
    </xdr:from>
    <xdr:to>
      <xdr:col>50</xdr:col>
      <xdr:colOff>114300</xdr:colOff>
      <xdr:row>79</xdr:row>
      <xdr:rowOff>16125</xdr:rowOff>
    </xdr:to>
    <xdr:cxnSp macro="">
      <xdr:nvCxnSpPr>
        <xdr:cNvPr id="405" name="直線コネクタ 404"/>
        <xdr:cNvCxnSpPr/>
      </xdr:nvCxnSpPr>
      <xdr:spPr>
        <a:xfrm flipV="1">
          <a:off x="8750300" y="13486012"/>
          <a:ext cx="889000" cy="7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16125</xdr:rowOff>
    </xdr:from>
    <xdr:to>
      <xdr:col>45</xdr:col>
      <xdr:colOff>177800</xdr:colOff>
      <xdr:row>79</xdr:row>
      <xdr:rowOff>77350</xdr:rowOff>
    </xdr:to>
    <xdr:cxnSp macro="">
      <xdr:nvCxnSpPr>
        <xdr:cNvPr id="408" name="直線コネクタ 407"/>
        <xdr:cNvCxnSpPr/>
      </xdr:nvCxnSpPr>
      <xdr:spPr>
        <a:xfrm flipV="1">
          <a:off x="7861300" y="13560675"/>
          <a:ext cx="889000" cy="6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35660</xdr:rowOff>
    </xdr:from>
    <xdr:to>
      <xdr:col>55</xdr:col>
      <xdr:colOff>50800</xdr:colOff>
      <xdr:row>79</xdr:row>
      <xdr:rowOff>137260</xdr:rowOff>
    </xdr:to>
    <xdr:sp macro="" textlink="">
      <xdr:nvSpPr>
        <xdr:cNvPr id="418" name="楕円 417"/>
        <xdr:cNvSpPr/>
      </xdr:nvSpPr>
      <xdr:spPr>
        <a:xfrm>
          <a:off x="10426700" y="135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122037</xdr:rowOff>
    </xdr:from>
    <xdr:ext cx="534377" cy="259045"/>
    <xdr:sp macro="" textlink="">
      <xdr:nvSpPr>
        <xdr:cNvPr id="419" name="普通建設事業費 （ うち新規整備　）該当値テキスト"/>
        <xdr:cNvSpPr txBox="1"/>
      </xdr:nvSpPr>
      <xdr:spPr>
        <a:xfrm>
          <a:off x="10528300" y="1349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62112</xdr:rowOff>
    </xdr:from>
    <xdr:to>
      <xdr:col>50</xdr:col>
      <xdr:colOff>165100</xdr:colOff>
      <xdr:row>78</xdr:row>
      <xdr:rowOff>163712</xdr:rowOff>
    </xdr:to>
    <xdr:sp macro="" textlink="">
      <xdr:nvSpPr>
        <xdr:cNvPr id="420" name="楕円 419"/>
        <xdr:cNvSpPr/>
      </xdr:nvSpPr>
      <xdr:spPr>
        <a:xfrm>
          <a:off x="9588500" y="134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8789</xdr:rowOff>
    </xdr:from>
    <xdr:ext cx="599010" cy="259045"/>
    <xdr:sp macro="" textlink="">
      <xdr:nvSpPr>
        <xdr:cNvPr id="421" name="テキスト ボックス 420"/>
        <xdr:cNvSpPr txBox="1"/>
      </xdr:nvSpPr>
      <xdr:spPr>
        <a:xfrm>
          <a:off x="9339795" y="132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136775</xdr:rowOff>
    </xdr:from>
    <xdr:to>
      <xdr:col>46</xdr:col>
      <xdr:colOff>38100</xdr:colOff>
      <xdr:row>79</xdr:row>
      <xdr:rowOff>66925</xdr:rowOff>
    </xdr:to>
    <xdr:sp macro="" textlink="">
      <xdr:nvSpPr>
        <xdr:cNvPr id="422" name="楕円 421"/>
        <xdr:cNvSpPr/>
      </xdr:nvSpPr>
      <xdr:spPr>
        <a:xfrm>
          <a:off x="8699500" y="135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58052</xdr:rowOff>
    </xdr:from>
    <xdr:ext cx="534377" cy="259045"/>
    <xdr:sp macro="" textlink="">
      <xdr:nvSpPr>
        <xdr:cNvPr id="423" name="テキスト ボックス 422"/>
        <xdr:cNvSpPr txBox="1"/>
      </xdr:nvSpPr>
      <xdr:spPr>
        <a:xfrm>
          <a:off x="8483111" y="136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26550</xdr:rowOff>
    </xdr:from>
    <xdr:to>
      <xdr:col>41</xdr:col>
      <xdr:colOff>101600</xdr:colOff>
      <xdr:row>79</xdr:row>
      <xdr:rowOff>128150</xdr:rowOff>
    </xdr:to>
    <xdr:sp macro="" textlink="">
      <xdr:nvSpPr>
        <xdr:cNvPr id="424" name="楕円 423"/>
        <xdr:cNvSpPr/>
      </xdr:nvSpPr>
      <xdr:spPr>
        <a:xfrm>
          <a:off x="7810500" y="135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119277</xdr:rowOff>
    </xdr:from>
    <xdr:ext cx="534377" cy="259045"/>
    <xdr:sp macro="" textlink="">
      <xdr:nvSpPr>
        <xdr:cNvPr id="425" name="テキスト ボックス 424"/>
        <xdr:cNvSpPr txBox="1"/>
      </xdr:nvSpPr>
      <xdr:spPr>
        <a:xfrm>
          <a:off x="7594111" y="136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139878</xdr:rowOff>
    </xdr:from>
    <xdr:to>
      <xdr:col>55</xdr:col>
      <xdr:colOff>0</xdr:colOff>
      <xdr:row>97</xdr:row>
      <xdr:rowOff>114729</xdr:rowOff>
    </xdr:to>
    <xdr:cxnSp macro="">
      <xdr:nvCxnSpPr>
        <xdr:cNvPr id="450" name="直線コネクタ 449"/>
        <xdr:cNvCxnSpPr/>
      </xdr:nvCxnSpPr>
      <xdr:spPr>
        <a:xfrm>
          <a:off x="9639300" y="16599078"/>
          <a:ext cx="838200" cy="1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139878</xdr:rowOff>
    </xdr:from>
    <xdr:to>
      <xdr:col>50</xdr:col>
      <xdr:colOff>114300</xdr:colOff>
      <xdr:row>97</xdr:row>
      <xdr:rowOff>157945</xdr:rowOff>
    </xdr:to>
    <xdr:cxnSp macro="">
      <xdr:nvCxnSpPr>
        <xdr:cNvPr id="453" name="直線コネクタ 452"/>
        <xdr:cNvCxnSpPr/>
      </xdr:nvCxnSpPr>
      <xdr:spPr>
        <a:xfrm flipV="1">
          <a:off x="8750300" y="16599078"/>
          <a:ext cx="889000" cy="1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100893</xdr:rowOff>
    </xdr:from>
    <xdr:to>
      <xdr:col>45</xdr:col>
      <xdr:colOff>177800</xdr:colOff>
      <xdr:row>97</xdr:row>
      <xdr:rowOff>157945</xdr:rowOff>
    </xdr:to>
    <xdr:cxnSp macro="">
      <xdr:nvCxnSpPr>
        <xdr:cNvPr id="456" name="直線コネクタ 455"/>
        <xdr:cNvCxnSpPr/>
      </xdr:nvCxnSpPr>
      <xdr:spPr>
        <a:xfrm>
          <a:off x="7861300" y="16731543"/>
          <a:ext cx="889000" cy="5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63929</xdr:rowOff>
    </xdr:from>
    <xdr:to>
      <xdr:col>55</xdr:col>
      <xdr:colOff>50800</xdr:colOff>
      <xdr:row>97</xdr:row>
      <xdr:rowOff>165529</xdr:rowOff>
    </xdr:to>
    <xdr:sp macro="" textlink="">
      <xdr:nvSpPr>
        <xdr:cNvPr id="466" name="楕円 465"/>
        <xdr:cNvSpPr/>
      </xdr:nvSpPr>
      <xdr:spPr>
        <a:xfrm>
          <a:off x="10426700" y="166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29075</xdr:rowOff>
    </xdr:from>
    <xdr:ext cx="599010" cy="259045"/>
    <xdr:sp macro="" textlink="">
      <xdr:nvSpPr>
        <xdr:cNvPr id="467" name="普通建設事業費 （ うち更新整備　）該当値テキスト"/>
        <xdr:cNvSpPr txBox="1"/>
      </xdr:nvSpPr>
      <xdr:spPr>
        <a:xfrm>
          <a:off x="10528300" y="1665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89078</xdr:rowOff>
    </xdr:from>
    <xdr:to>
      <xdr:col>50</xdr:col>
      <xdr:colOff>165100</xdr:colOff>
      <xdr:row>97</xdr:row>
      <xdr:rowOff>19228</xdr:rowOff>
    </xdr:to>
    <xdr:sp macro="" textlink="">
      <xdr:nvSpPr>
        <xdr:cNvPr id="468" name="楕円 467"/>
        <xdr:cNvSpPr/>
      </xdr:nvSpPr>
      <xdr:spPr>
        <a:xfrm>
          <a:off x="9588500" y="165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35755</xdr:rowOff>
    </xdr:from>
    <xdr:ext cx="599010" cy="259045"/>
    <xdr:sp macro="" textlink="">
      <xdr:nvSpPr>
        <xdr:cNvPr id="469" name="テキスト ボックス 468"/>
        <xdr:cNvSpPr txBox="1"/>
      </xdr:nvSpPr>
      <xdr:spPr>
        <a:xfrm>
          <a:off x="9339795" y="1632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107145</xdr:rowOff>
    </xdr:from>
    <xdr:to>
      <xdr:col>46</xdr:col>
      <xdr:colOff>38100</xdr:colOff>
      <xdr:row>98</xdr:row>
      <xdr:rowOff>37295</xdr:rowOff>
    </xdr:to>
    <xdr:sp macro="" textlink="">
      <xdr:nvSpPr>
        <xdr:cNvPr id="470" name="楕円 469"/>
        <xdr:cNvSpPr/>
      </xdr:nvSpPr>
      <xdr:spPr>
        <a:xfrm>
          <a:off x="8699500" y="167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28422</xdr:rowOff>
    </xdr:from>
    <xdr:ext cx="534377" cy="259045"/>
    <xdr:sp macro="" textlink="">
      <xdr:nvSpPr>
        <xdr:cNvPr id="471" name="テキスト ボックス 470"/>
        <xdr:cNvSpPr txBox="1"/>
      </xdr:nvSpPr>
      <xdr:spPr>
        <a:xfrm>
          <a:off x="8483111" y="168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50093</xdr:rowOff>
    </xdr:from>
    <xdr:to>
      <xdr:col>41</xdr:col>
      <xdr:colOff>101600</xdr:colOff>
      <xdr:row>97</xdr:row>
      <xdr:rowOff>151693</xdr:rowOff>
    </xdr:to>
    <xdr:sp macro="" textlink="">
      <xdr:nvSpPr>
        <xdr:cNvPr id="472" name="楕円 471"/>
        <xdr:cNvSpPr/>
      </xdr:nvSpPr>
      <xdr:spPr>
        <a:xfrm>
          <a:off x="7810500" y="166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168220</xdr:rowOff>
    </xdr:from>
    <xdr:ext cx="599010" cy="259045"/>
    <xdr:sp macro="" textlink="">
      <xdr:nvSpPr>
        <xdr:cNvPr id="473" name="テキスト ボックス 472"/>
        <xdr:cNvSpPr txBox="1"/>
      </xdr:nvSpPr>
      <xdr:spPr>
        <a:xfrm>
          <a:off x="7561795" y="1645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12997</xdr:rowOff>
    </xdr:from>
    <xdr:to>
      <xdr:col>85</xdr:col>
      <xdr:colOff>127000</xdr:colOff>
      <xdr:row>39</xdr:row>
      <xdr:rowOff>88038</xdr:rowOff>
    </xdr:to>
    <xdr:cxnSp macro="">
      <xdr:nvCxnSpPr>
        <xdr:cNvPr id="504" name="直線コネクタ 503"/>
        <xdr:cNvCxnSpPr/>
      </xdr:nvCxnSpPr>
      <xdr:spPr>
        <a:xfrm flipV="1">
          <a:off x="15481300" y="6699547"/>
          <a:ext cx="838200" cy="7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80087</xdr:rowOff>
    </xdr:from>
    <xdr:to>
      <xdr:col>81</xdr:col>
      <xdr:colOff>50800</xdr:colOff>
      <xdr:row>39</xdr:row>
      <xdr:rowOff>88038</xdr:rowOff>
    </xdr:to>
    <xdr:cxnSp macro="">
      <xdr:nvCxnSpPr>
        <xdr:cNvPr id="507" name="直線コネクタ 506"/>
        <xdr:cNvCxnSpPr/>
      </xdr:nvCxnSpPr>
      <xdr:spPr>
        <a:xfrm>
          <a:off x="14592300" y="6766637"/>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18844</xdr:rowOff>
    </xdr:from>
    <xdr:to>
      <xdr:col>76</xdr:col>
      <xdr:colOff>114300</xdr:colOff>
      <xdr:row>39</xdr:row>
      <xdr:rowOff>80087</xdr:rowOff>
    </xdr:to>
    <xdr:cxnSp macro="">
      <xdr:nvCxnSpPr>
        <xdr:cNvPr id="510" name="直線コネクタ 509"/>
        <xdr:cNvCxnSpPr/>
      </xdr:nvCxnSpPr>
      <xdr:spPr>
        <a:xfrm>
          <a:off x="13703300" y="6705394"/>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129335</xdr:rowOff>
    </xdr:from>
    <xdr:to>
      <xdr:col>71</xdr:col>
      <xdr:colOff>177800</xdr:colOff>
      <xdr:row>39</xdr:row>
      <xdr:rowOff>18844</xdr:rowOff>
    </xdr:to>
    <xdr:cxnSp macro="">
      <xdr:nvCxnSpPr>
        <xdr:cNvPr id="513" name="直線コネクタ 512"/>
        <xdr:cNvCxnSpPr/>
      </xdr:nvCxnSpPr>
      <xdr:spPr>
        <a:xfrm>
          <a:off x="12814300" y="664443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133647</xdr:rowOff>
    </xdr:from>
    <xdr:to>
      <xdr:col>85</xdr:col>
      <xdr:colOff>177800</xdr:colOff>
      <xdr:row>39</xdr:row>
      <xdr:rowOff>63797</xdr:rowOff>
    </xdr:to>
    <xdr:sp macro="" textlink="">
      <xdr:nvSpPr>
        <xdr:cNvPr id="523" name="楕円 522"/>
        <xdr:cNvSpPr/>
      </xdr:nvSpPr>
      <xdr:spPr>
        <a:xfrm>
          <a:off x="16268700" y="66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93024</xdr:rowOff>
    </xdr:from>
    <xdr:ext cx="534377" cy="259045"/>
    <xdr:sp macro="" textlink="">
      <xdr:nvSpPr>
        <xdr:cNvPr id="524" name="災害復旧事業費該当値テキスト"/>
        <xdr:cNvSpPr txBox="1"/>
      </xdr:nvSpPr>
      <xdr:spPr>
        <a:xfrm>
          <a:off x="16370300" y="64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37238</xdr:rowOff>
    </xdr:from>
    <xdr:to>
      <xdr:col>81</xdr:col>
      <xdr:colOff>101600</xdr:colOff>
      <xdr:row>39</xdr:row>
      <xdr:rowOff>138838</xdr:rowOff>
    </xdr:to>
    <xdr:sp macro="" textlink="">
      <xdr:nvSpPr>
        <xdr:cNvPr id="525" name="楕円 524"/>
        <xdr:cNvSpPr/>
      </xdr:nvSpPr>
      <xdr:spPr>
        <a:xfrm>
          <a:off x="15430500" y="67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129965</xdr:rowOff>
    </xdr:from>
    <xdr:ext cx="469744" cy="259045"/>
    <xdr:sp macro="" textlink="">
      <xdr:nvSpPr>
        <xdr:cNvPr id="526" name="テキスト ボックス 525"/>
        <xdr:cNvSpPr txBox="1"/>
      </xdr:nvSpPr>
      <xdr:spPr>
        <a:xfrm>
          <a:off x="15246428" y="68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29287</xdr:rowOff>
    </xdr:from>
    <xdr:to>
      <xdr:col>76</xdr:col>
      <xdr:colOff>165100</xdr:colOff>
      <xdr:row>39</xdr:row>
      <xdr:rowOff>130887</xdr:rowOff>
    </xdr:to>
    <xdr:sp macro="" textlink="">
      <xdr:nvSpPr>
        <xdr:cNvPr id="527" name="楕円 526"/>
        <xdr:cNvSpPr/>
      </xdr:nvSpPr>
      <xdr:spPr>
        <a:xfrm>
          <a:off x="14541500" y="67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122014</xdr:rowOff>
    </xdr:from>
    <xdr:ext cx="534377" cy="259045"/>
    <xdr:sp macro="" textlink="">
      <xdr:nvSpPr>
        <xdr:cNvPr id="528" name="テキスト ボックス 527"/>
        <xdr:cNvSpPr txBox="1"/>
      </xdr:nvSpPr>
      <xdr:spPr>
        <a:xfrm>
          <a:off x="14325111" y="68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139494</xdr:rowOff>
    </xdr:from>
    <xdr:to>
      <xdr:col>72</xdr:col>
      <xdr:colOff>38100</xdr:colOff>
      <xdr:row>39</xdr:row>
      <xdr:rowOff>69644</xdr:rowOff>
    </xdr:to>
    <xdr:sp macro="" textlink="">
      <xdr:nvSpPr>
        <xdr:cNvPr id="529" name="楕円 528"/>
        <xdr:cNvSpPr/>
      </xdr:nvSpPr>
      <xdr:spPr>
        <a:xfrm>
          <a:off x="13652500" y="66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86171</xdr:rowOff>
    </xdr:from>
    <xdr:ext cx="534377" cy="259045"/>
    <xdr:sp macro="" textlink="">
      <xdr:nvSpPr>
        <xdr:cNvPr id="530" name="テキスト ボックス 529"/>
        <xdr:cNvSpPr txBox="1"/>
      </xdr:nvSpPr>
      <xdr:spPr>
        <a:xfrm>
          <a:off x="134361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78535</xdr:rowOff>
    </xdr:from>
    <xdr:to>
      <xdr:col>67</xdr:col>
      <xdr:colOff>101600</xdr:colOff>
      <xdr:row>39</xdr:row>
      <xdr:rowOff>8685</xdr:rowOff>
    </xdr:to>
    <xdr:sp macro="" textlink="">
      <xdr:nvSpPr>
        <xdr:cNvPr id="531" name="楕円 530"/>
        <xdr:cNvSpPr/>
      </xdr:nvSpPr>
      <xdr:spPr>
        <a:xfrm>
          <a:off x="12763500" y="65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25212</xdr:rowOff>
    </xdr:from>
    <xdr:ext cx="534377" cy="259045"/>
    <xdr:sp macro="" textlink="">
      <xdr:nvSpPr>
        <xdr:cNvPr id="532" name="テキスト ボックス 531"/>
        <xdr:cNvSpPr txBox="1"/>
      </xdr:nvSpPr>
      <xdr:spPr>
        <a:xfrm>
          <a:off x="12547111" y="63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24733</xdr:rowOff>
    </xdr:from>
    <xdr:to>
      <xdr:col>85</xdr:col>
      <xdr:colOff>127000</xdr:colOff>
      <xdr:row>77</xdr:row>
      <xdr:rowOff>42343</xdr:rowOff>
    </xdr:to>
    <xdr:cxnSp macro="">
      <xdr:nvCxnSpPr>
        <xdr:cNvPr id="610" name="直線コネクタ 609"/>
        <xdr:cNvCxnSpPr/>
      </xdr:nvCxnSpPr>
      <xdr:spPr>
        <a:xfrm flipV="1">
          <a:off x="15481300" y="13226383"/>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42343</xdr:rowOff>
    </xdr:from>
    <xdr:to>
      <xdr:col>81</xdr:col>
      <xdr:colOff>50800</xdr:colOff>
      <xdr:row>77</xdr:row>
      <xdr:rowOff>67486</xdr:rowOff>
    </xdr:to>
    <xdr:cxnSp macro="">
      <xdr:nvCxnSpPr>
        <xdr:cNvPr id="613" name="直線コネクタ 612"/>
        <xdr:cNvCxnSpPr/>
      </xdr:nvCxnSpPr>
      <xdr:spPr>
        <a:xfrm flipV="1">
          <a:off x="14592300" y="13243993"/>
          <a:ext cx="889000" cy="2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65867</xdr:rowOff>
    </xdr:from>
    <xdr:to>
      <xdr:col>76</xdr:col>
      <xdr:colOff>114300</xdr:colOff>
      <xdr:row>77</xdr:row>
      <xdr:rowOff>67486</xdr:rowOff>
    </xdr:to>
    <xdr:cxnSp macro="">
      <xdr:nvCxnSpPr>
        <xdr:cNvPr id="616" name="直線コネクタ 615"/>
        <xdr:cNvCxnSpPr/>
      </xdr:nvCxnSpPr>
      <xdr:spPr>
        <a:xfrm>
          <a:off x="13703300" y="13267517"/>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64991</xdr:rowOff>
    </xdr:from>
    <xdr:to>
      <xdr:col>71</xdr:col>
      <xdr:colOff>177800</xdr:colOff>
      <xdr:row>77</xdr:row>
      <xdr:rowOff>65867</xdr:rowOff>
    </xdr:to>
    <xdr:cxnSp macro="">
      <xdr:nvCxnSpPr>
        <xdr:cNvPr id="619" name="直線コネクタ 618"/>
        <xdr:cNvCxnSpPr/>
      </xdr:nvCxnSpPr>
      <xdr:spPr>
        <a:xfrm>
          <a:off x="12814300" y="1326664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145383</xdr:rowOff>
    </xdr:from>
    <xdr:to>
      <xdr:col>85</xdr:col>
      <xdr:colOff>177800</xdr:colOff>
      <xdr:row>77</xdr:row>
      <xdr:rowOff>75533</xdr:rowOff>
    </xdr:to>
    <xdr:sp macro="" textlink="">
      <xdr:nvSpPr>
        <xdr:cNvPr id="629" name="楕円 628"/>
        <xdr:cNvSpPr/>
      </xdr:nvSpPr>
      <xdr:spPr>
        <a:xfrm>
          <a:off x="16268700" y="131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168260</xdr:rowOff>
    </xdr:from>
    <xdr:ext cx="599010" cy="259045"/>
    <xdr:sp macro="" textlink="">
      <xdr:nvSpPr>
        <xdr:cNvPr id="630" name="公債費該当値テキスト"/>
        <xdr:cNvSpPr txBox="1"/>
      </xdr:nvSpPr>
      <xdr:spPr>
        <a:xfrm>
          <a:off x="16370300" y="130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162993</xdr:rowOff>
    </xdr:from>
    <xdr:to>
      <xdr:col>81</xdr:col>
      <xdr:colOff>101600</xdr:colOff>
      <xdr:row>77</xdr:row>
      <xdr:rowOff>93143</xdr:rowOff>
    </xdr:to>
    <xdr:sp macro="" textlink="">
      <xdr:nvSpPr>
        <xdr:cNvPr id="631" name="楕円 630"/>
        <xdr:cNvSpPr/>
      </xdr:nvSpPr>
      <xdr:spPr>
        <a:xfrm>
          <a:off x="15430500" y="131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109670</xdr:rowOff>
    </xdr:from>
    <xdr:ext cx="599010" cy="259045"/>
    <xdr:sp macro="" textlink="">
      <xdr:nvSpPr>
        <xdr:cNvPr id="632" name="テキスト ボックス 631"/>
        <xdr:cNvSpPr txBox="1"/>
      </xdr:nvSpPr>
      <xdr:spPr>
        <a:xfrm>
          <a:off x="15181795" y="1296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16686</xdr:rowOff>
    </xdr:from>
    <xdr:to>
      <xdr:col>76</xdr:col>
      <xdr:colOff>165100</xdr:colOff>
      <xdr:row>77</xdr:row>
      <xdr:rowOff>118286</xdr:rowOff>
    </xdr:to>
    <xdr:sp macro="" textlink="">
      <xdr:nvSpPr>
        <xdr:cNvPr id="633" name="楕円 632"/>
        <xdr:cNvSpPr/>
      </xdr:nvSpPr>
      <xdr:spPr>
        <a:xfrm>
          <a:off x="14541500" y="132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134813</xdr:rowOff>
    </xdr:from>
    <xdr:ext cx="599010" cy="259045"/>
    <xdr:sp macro="" textlink="">
      <xdr:nvSpPr>
        <xdr:cNvPr id="634" name="テキスト ボックス 633"/>
        <xdr:cNvSpPr txBox="1"/>
      </xdr:nvSpPr>
      <xdr:spPr>
        <a:xfrm>
          <a:off x="14292795" y="129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15067</xdr:rowOff>
    </xdr:from>
    <xdr:to>
      <xdr:col>72</xdr:col>
      <xdr:colOff>38100</xdr:colOff>
      <xdr:row>77</xdr:row>
      <xdr:rowOff>116667</xdr:rowOff>
    </xdr:to>
    <xdr:sp macro="" textlink="">
      <xdr:nvSpPr>
        <xdr:cNvPr id="635" name="楕円 634"/>
        <xdr:cNvSpPr/>
      </xdr:nvSpPr>
      <xdr:spPr>
        <a:xfrm>
          <a:off x="13652500" y="132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133194</xdr:rowOff>
    </xdr:from>
    <xdr:ext cx="599010" cy="259045"/>
    <xdr:sp macro="" textlink="">
      <xdr:nvSpPr>
        <xdr:cNvPr id="636" name="テキスト ボックス 635"/>
        <xdr:cNvSpPr txBox="1"/>
      </xdr:nvSpPr>
      <xdr:spPr>
        <a:xfrm>
          <a:off x="13403795" y="1299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14191</xdr:rowOff>
    </xdr:from>
    <xdr:to>
      <xdr:col>67</xdr:col>
      <xdr:colOff>101600</xdr:colOff>
      <xdr:row>77</xdr:row>
      <xdr:rowOff>115791</xdr:rowOff>
    </xdr:to>
    <xdr:sp macro="" textlink="">
      <xdr:nvSpPr>
        <xdr:cNvPr id="637" name="楕円 636"/>
        <xdr:cNvSpPr/>
      </xdr:nvSpPr>
      <xdr:spPr>
        <a:xfrm>
          <a:off x="12763500" y="132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132318</xdr:rowOff>
    </xdr:from>
    <xdr:ext cx="599010" cy="259045"/>
    <xdr:sp macro="" textlink="">
      <xdr:nvSpPr>
        <xdr:cNvPr id="638" name="テキスト ボックス 637"/>
        <xdr:cNvSpPr txBox="1"/>
      </xdr:nvSpPr>
      <xdr:spPr>
        <a:xfrm>
          <a:off x="12514795" y="1299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109440</xdr:rowOff>
    </xdr:from>
    <xdr:to>
      <xdr:col>85</xdr:col>
      <xdr:colOff>127000</xdr:colOff>
      <xdr:row>98</xdr:row>
      <xdr:rowOff>132790</xdr:rowOff>
    </xdr:to>
    <xdr:cxnSp macro="">
      <xdr:nvCxnSpPr>
        <xdr:cNvPr id="667" name="直線コネクタ 666"/>
        <xdr:cNvCxnSpPr/>
      </xdr:nvCxnSpPr>
      <xdr:spPr>
        <a:xfrm>
          <a:off x="15481300" y="16911540"/>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105804</xdr:rowOff>
    </xdr:from>
    <xdr:to>
      <xdr:col>81</xdr:col>
      <xdr:colOff>50800</xdr:colOff>
      <xdr:row>98</xdr:row>
      <xdr:rowOff>109440</xdr:rowOff>
    </xdr:to>
    <xdr:cxnSp macro="">
      <xdr:nvCxnSpPr>
        <xdr:cNvPr id="670" name="直線コネクタ 669"/>
        <xdr:cNvCxnSpPr/>
      </xdr:nvCxnSpPr>
      <xdr:spPr>
        <a:xfrm>
          <a:off x="14592300" y="16907904"/>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105804</xdr:rowOff>
    </xdr:from>
    <xdr:to>
      <xdr:col>76</xdr:col>
      <xdr:colOff>114300</xdr:colOff>
      <xdr:row>99</xdr:row>
      <xdr:rowOff>28420</xdr:rowOff>
    </xdr:to>
    <xdr:cxnSp macro="">
      <xdr:nvCxnSpPr>
        <xdr:cNvPr id="673" name="直線コネクタ 672"/>
        <xdr:cNvCxnSpPr/>
      </xdr:nvCxnSpPr>
      <xdr:spPr>
        <a:xfrm flipV="1">
          <a:off x="13703300" y="16907904"/>
          <a:ext cx="889000" cy="9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143574</xdr:rowOff>
    </xdr:from>
    <xdr:to>
      <xdr:col>71</xdr:col>
      <xdr:colOff>177800</xdr:colOff>
      <xdr:row>99</xdr:row>
      <xdr:rowOff>28420</xdr:rowOff>
    </xdr:to>
    <xdr:cxnSp macro="">
      <xdr:nvCxnSpPr>
        <xdr:cNvPr id="676" name="直線コネクタ 675"/>
        <xdr:cNvCxnSpPr/>
      </xdr:nvCxnSpPr>
      <xdr:spPr>
        <a:xfrm>
          <a:off x="12814300" y="16945674"/>
          <a:ext cx="889000" cy="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81990</xdr:rowOff>
    </xdr:from>
    <xdr:to>
      <xdr:col>85</xdr:col>
      <xdr:colOff>177800</xdr:colOff>
      <xdr:row>99</xdr:row>
      <xdr:rowOff>12140</xdr:rowOff>
    </xdr:to>
    <xdr:sp macro="" textlink="">
      <xdr:nvSpPr>
        <xdr:cNvPr id="686" name="楕円 685"/>
        <xdr:cNvSpPr/>
      </xdr:nvSpPr>
      <xdr:spPr>
        <a:xfrm>
          <a:off x="16268700" y="16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41367</xdr:rowOff>
    </xdr:from>
    <xdr:ext cx="599010" cy="259045"/>
    <xdr:sp macro="" textlink="">
      <xdr:nvSpPr>
        <xdr:cNvPr id="687" name="積立金該当値テキスト"/>
        <xdr:cNvSpPr txBox="1"/>
      </xdr:nvSpPr>
      <xdr:spPr>
        <a:xfrm>
          <a:off x="16370300" y="1667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58640</xdr:rowOff>
    </xdr:from>
    <xdr:to>
      <xdr:col>81</xdr:col>
      <xdr:colOff>101600</xdr:colOff>
      <xdr:row>98</xdr:row>
      <xdr:rowOff>160240</xdr:rowOff>
    </xdr:to>
    <xdr:sp macro="" textlink="">
      <xdr:nvSpPr>
        <xdr:cNvPr id="688" name="楕円 687"/>
        <xdr:cNvSpPr/>
      </xdr:nvSpPr>
      <xdr:spPr>
        <a:xfrm>
          <a:off x="15430500" y="168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5317</xdr:rowOff>
    </xdr:from>
    <xdr:ext cx="599010" cy="259045"/>
    <xdr:sp macro="" textlink="">
      <xdr:nvSpPr>
        <xdr:cNvPr id="689" name="テキスト ボックス 688"/>
        <xdr:cNvSpPr txBox="1"/>
      </xdr:nvSpPr>
      <xdr:spPr>
        <a:xfrm>
          <a:off x="15181795" y="1663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55004</xdr:rowOff>
    </xdr:from>
    <xdr:to>
      <xdr:col>76</xdr:col>
      <xdr:colOff>165100</xdr:colOff>
      <xdr:row>98</xdr:row>
      <xdr:rowOff>156604</xdr:rowOff>
    </xdr:to>
    <xdr:sp macro="" textlink="">
      <xdr:nvSpPr>
        <xdr:cNvPr id="690" name="楕円 689"/>
        <xdr:cNvSpPr/>
      </xdr:nvSpPr>
      <xdr:spPr>
        <a:xfrm>
          <a:off x="14541500" y="168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147731</xdr:rowOff>
    </xdr:from>
    <xdr:ext cx="599010" cy="259045"/>
    <xdr:sp macro="" textlink="">
      <xdr:nvSpPr>
        <xdr:cNvPr id="691" name="テキスト ボックス 690"/>
        <xdr:cNvSpPr txBox="1"/>
      </xdr:nvSpPr>
      <xdr:spPr>
        <a:xfrm>
          <a:off x="14292795" y="1694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149070</xdr:rowOff>
    </xdr:from>
    <xdr:to>
      <xdr:col>72</xdr:col>
      <xdr:colOff>38100</xdr:colOff>
      <xdr:row>99</xdr:row>
      <xdr:rowOff>79220</xdr:rowOff>
    </xdr:to>
    <xdr:sp macro="" textlink="">
      <xdr:nvSpPr>
        <xdr:cNvPr id="692" name="楕円 691"/>
        <xdr:cNvSpPr/>
      </xdr:nvSpPr>
      <xdr:spPr>
        <a:xfrm>
          <a:off x="13652500" y="169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70347</xdr:rowOff>
    </xdr:from>
    <xdr:ext cx="534377" cy="259045"/>
    <xdr:sp macro="" textlink="">
      <xdr:nvSpPr>
        <xdr:cNvPr id="693" name="テキスト ボックス 692"/>
        <xdr:cNvSpPr txBox="1"/>
      </xdr:nvSpPr>
      <xdr:spPr>
        <a:xfrm>
          <a:off x="13436111" y="170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92774</xdr:rowOff>
    </xdr:from>
    <xdr:to>
      <xdr:col>67</xdr:col>
      <xdr:colOff>101600</xdr:colOff>
      <xdr:row>99</xdr:row>
      <xdr:rowOff>22924</xdr:rowOff>
    </xdr:to>
    <xdr:sp macro="" textlink="">
      <xdr:nvSpPr>
        <xdr:cNvPr id="694" name="楕円 693"/>
        <xdr:cNvSpPr/>
      </xdr:nvSpPr>
      <xdr:spPr>
        <a:xfrm>
          <a:off x="12763500" y="168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14051</xdr:rowOff>
    </xdr:from>
    <xdr:ext cx="534377" cy="259045"/>
    <xdr:sp macro="" textlink="">
      <xdr:nvSpPr>
        <xdr:cNvPr id="695" name="テキスト ボックス 694"/>
        <xdr:cNvSpPr txBox="1"/>
      </xdr:nvSpPr>
      <xdr:spPr>
        <a:xfrm>
          <a:off x="12547111" y="169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66301</xdr:rowOff>
    </xdr:from>
    <xdr:to>
      <xdr:col>116</xdr:col>
      <xdr:colOff>63500</xdr:colOff>
      <xdr:row>76</xdr:row>
      <xdr:rowOff>88657</xdr:rowOff>
    </xdr:to>
    <xdr:cxnSp macro="">
      <xdr:nvCxnSpPr>
        <xdr:cNvPr id="834" name="直線コネクタ 833"/>
        <xdr:cNvCxnSpPr/>
      </xdr:nvCxnSpPr>
      <xdr:spPr>
        <a:xfrm>
          <a:off x="21323300" y="13096501"/>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57249</xdr:rowOff>
    </xdr:from>
    <xdr:to>
      <xdr:col>111</xdr:col>
      <xdr:colOff>177800</xdr:colOff>
      <xdr:row>76</xdr:row>
      <xdr:rowOff>66301</xdr:rowOff>
    </xdr:to>
    <xdr:cxnSp macro="">
      <xdr:nvCxnSpPr>
        <xdr:cNvPr id="837" name="直線コネクタ 836"/>
        <xdr:cNvCxnSpPr/>
      </xdr:nvCxnSpPr>
      <xdr:spPr>
        <a:xfrm>
          <a:off x="20434300" y="13087449"/>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57249</xdr:rowOff>
    </xdr:from>
    <xdr:to>
      <xdr:col>107</xdr:col>
      <xdr:colOff>50800</xdr:colOff>
      <xdr:row>76</xdr:row>
      <xdr:rowOff>68500</xdr:rowOff>
    </xdr:to>
    <xdr:cxnSp macro="">
      <xdr:nvCxnSpPr>
        <xdr:cNvPr id="840" name="直線コネクタ 839"/>
        <xdr:cNvCxnSpPr/>
      </xdr:nvCxnSpPr>
      <xdr:spPr>
        <a:xfrm flipV="1">
          <a:off x="19545300" y="13087449"/>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68500</xdr:rowOff>
    </xdr:from>
    <xdr:to>
      <xdr:col>102</xdr:col>
      <xdr:colOff>114300</xdr:colOff>
      <xdr:row>76</xdr:row>
      <xdr:rowOff>115399</xdr:rowOff>
    </xdr:to>
    <xdr:cxnSp macro="">
      <xdr:nvCxnSpPr>
        <xdr:cNvPr id="843" name="直線コネクタ 842"/>
        <xdr:cNvCxnSpPr/>
      </xdr:nvCxnSpPr>
      <xdr:spPr>
        <a:xfrm flipV="1">
          <a:off x="18656300" y="13098700"/>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37857</xdr:rowOff>
    </xdr:from>
    <xdr:to>
      <xdr:col>116</xdr:col>
      <xdr:colOff>114300</xdr:colOff>
      <xdr:row>76</xdr:row>
      <xdr:rowOff>139457</xdr:rowOff>
    </xdr:to>
    <xdr:sp macro="" textlink="">
      <xdr:nvSpPr>
        <xdr:cNvPr id="853" name="楕円 852"/>
        <xdr:cNvSpPr/>
      </xdr:nvSpPr>
      <xdr:spPr>
        <a:xfrm>
          <a:off x="22110700" y="130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60733</xdr:rowOff>
    </xdr:from>
    <xdr:ext cx="599010" cy="259045"/>
    <xdr:sp macro="" textlink="">
      <xdr:nvSpPr>
        <xdr:cNvPr id="854" name="繰出金該当値テキスト"/>
        <xdr:cNvSpPr txBox="1"/>
      </xdr:nvSpPr>
      <xdr:spPr>
        <a:xfrm>
          <a:off x="22212300" y="1291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15501</xdr:rowOff>
    </xdr:from>
    <xdr:to>
      <xdr:col>112</xdr:col>
      <xdr:colOff>38100</xdr:colOff>
      <xdr:row>76</xdr:row>
      <xdr:rowOff>117101</xdr:rowOff>
    </xdr:to>
    <xdr:sp macro="" textlink="">
      <xdr:nvSpPr>
        <xdr:cNvPr id="855" name="楕円 854"/>
        <xdr:cNvSpPr/>
      </xdr:nvSpPr>
      <xdr:spPr>
        <a:xfrm>
          <a:off x="21272500" y="130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133628</xdr:rowOff>
    </xdr:from>
    <xdr:ext cx="599010" cy="259045"/>
    <xdr:sp macro="" textlink="">
      <xdr:nvSpPr>
        <xdr:cNvPr id="856" name="テキスト ボックス 855"/>
        <xdr:cNvSpPr txBox="1"/>
      </xdr:nvSpPr>
      <xdr:spPr>
        <a:xfrm>
          <a:off x="21023795" y="1282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6449</xdr:rowOff>
    </xdr:from>
    <xdr:to>
      <xdr:col>107</xdr:col>
      <xdr:colOff>101600</xdr:colOff>
      <xdr:row>76</xdr:row>
      <xdr:rowOff>108049</xdr:rowOff>
    </xdr:to>
    <xdr:sp macro="" textlink="">
      <xdr:nvSpPr>
        <xdr:cNvPr id="857" name="楕円 856"/>
        <xdr:cNvSpPr/>
      </xdr:nvSpPr>
      <xdr:spPr>
        <a:xfrm>
          <a:off x="20383500" y="130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124575</xdr:rowOff>
    </xdr:from>
    <xdr:ext cx="599010" cy="259045"/>
    <xdr:sp macro="" textlink="">
      <xdr:nvSpPr>
        <xdr:cNvPr id="858" name="テキスト ボックス 857"/>
        <xdr:cNvSpPr txBox="1"/>
      </xdr:nvSpPr>
      <xdr:spPr>
        <a:xfrm>
          <a:off x="20134795" y="1281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17700</xdr:rowOff>
    </xdr:from>
    <xdr:to>
      <xdr:col>102</xdr:col>
      <xdr:colOff>165100</xdr:colOff>
      <xdr:row>76</xdr:row>
      <xdr:rowOff>119300</xdr:rowOff>
    </xdr:to>
    <xdr:sp macro="" textlink="">
      <xdr:nvSpPr>
        <xdr:cNvPr id="859" name="楕円 858"/>
        <xdr:cNvSpPr/>
      </xdr:nvSpPr>
      <xdr:spPr>
        <a:xfrm>
          <a:off x="19494500" y="130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135827</xdr:rowOff>
    </xdr:from>
    <xdr:ext cx="599010" cy="259045"/>
    <xdr:sp macro="" textlink="">
      <xdr:nvSpPr>
        <xdr:cNvPr id="860" name="テキスト ボックス 859"/>
        <xdr:cNvSpPr txBox="1"/>
      </xdr:nvSpPr>
      <xdr:spPr>
        <a:xfrm>
          <a:off x="19245795" y="1282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64599</xdr:rowOff>
    </xdr:from>
    <xdr:to>
      <xdr:col>98</xdr:col>
      <xdr:colOff>38100</xdr:colOff>
      <xdr:row>76</xdr:row>
      <xdr:rowOff>166199</xdr:rowOff>
    </xdr:to>
    <xdr:sp macro="" textlink="">
      <xdr:nvSpPr>
        <xdr:cNvPr id="861" name="楕円 860"/>
        <xdr:cNvSpPr/>
      </xdr:nvSpPr>
      <xdr:spPr>
        <a:xfrm>
          <a:off x="18605500" y="13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11277</xdr:rowOff>
    </xdr:from>
    <xdr:ext cx="599010" cy="259045"/>
    <xdr:sp macro="" textlink="">
      <xdr:nvSpPr>
        <xdr:cNvPr id="862" name="テキスト ボックス 861"/>
        <xdr:cNvSpPr txBox="1"/>
      </xdr:nvSpPr>
      <xdr:spPr>
        <a:xfrm>
          <a:off x="18356795" y="12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住民一人当たりの行政コストは、ほぼ全ての項目で全国平均、奈良県平均、類似団体内平均値を上回っている。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本村における平成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年国勢調査では、人口は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％減少しており今後も減少が続くと見込まれる。定住・移住促進、雇用対策に積極的に取り組み、人口の減少幅をできる限り小さくする必要がある。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年度では、庁舎等耐震化事業など大型事業の実施により、普通建設事業にかかるコストが顕著に増大したが、平成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年度では通常程度の事業費に減少している。</a:t>
          </a:r>
        </a:p>
        <a:p>
          <a:r>
            <a:rPr kumimoji="1" lang="ja-JP" altLang="en-US" sz="1300">
              <a:latin typeface="ＭＳ Ｐゴシック" panose="020B0600070205080204" pitchFamily="50" charset="-128"/>
              <a:ea typeface="ＭＳ Ｐゴシック" panose="020B0600070205080204" pitchFamily="50" charset="-128"/>
            </a:rPr>
            <a:t>今後も、火葬場整備事業等、事業費の大きな建設事業を予定しているため、村の行財政規模を適切に把握し、事務事業や定員管理について実態に即した運用が図られるよう、常に見直しを行い不断の行財政改革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1,440
175.66
2,465,854
2,265,069
197,312
1,393,813
3,241,483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1918</xdr:rowOff>
    </xdr:from>
    <xdr:to>
      <xdr:col>24</xdr:col>
      <xdr:colOff>63500</xdr:colOff>
      <xdr:row>37</xdr:row>
      <xdr:rowOff>23381</xdr:rowOff>
    </xdr:to>
    <xdr:cxnSp macro="">
      <xdr:nvCxnSpPr>
        <xdr:cNvPr id="60" name="直線コネクタ 59"/>
        <xdr:cNvCxnSpPr/>
      </xdr:nvCxnSpPr>
      <xdr:spPr>
        <a:xfrm flipV="1">
          <a:off x="3797300" y="6345568"/>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xdr:rowOff>
    </xdr:from>
    <xdr:to>
      <xdr:col>19</xdr:col>
      <xdr:colOff>177800</xdr:colOff>
      <xdr:row>37</xdr:row>
      <xdr:rowOff>23381</xdr:rowOff>
    </xdr:to>
    <xdr:cxnSp macro="">
      <xdr:nvCxnSpPr>
        <xdr:cNvPr id="63" name="直線コネクタ 62"/>
        <xdr:cNvCxnSpPr/>
      </xdr:nvCxnSpPr>
      <xdr:spPr>
        <a:xfrm>
          <a:off x="2908300" y="6345885"/>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2235</xdr:rowOff>
    </xdr:from>
    <xdr:to>
      <xdr:col>15</xdr:col>
      <xdr:colOff>50800</xdr:colOff>
      <xdr:row>37</xdr:row>
      <xdr:rowOff>29782</xdr:rowOff>
    </xdr:to>
    <xdr:cxnSp macro="">
      <xdr:nvCxnSpPr>
        <xdr:cNvPr id="66" name="直線コネクタ 65"/>
        <xdr:cNvCxnSpPr/>
      </xdr:nvCxnSpPr>
      <xdr:spPr>
        <a:xfrm flipV="1">
          <a:off x="2019300" y="634588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29782</xdr:rowOff>
    </xdr:from>
    <xdr:to>
      <xdr:col>10</xdr:col>
      <xdr:colOff>114300</xdr:colOff>
      <xdr:row>37</xdr:row>
      <xdr:rowOff>54648</xdr:rowOff>
    </xdr:to>
    <xdr:cxnSp macro="">
      <xdr:nvCxnSpPr>
        <xdr:cNvPr id="69" name="直線コネクタ 68"/>
        <xdr:cNvCxnSpPr/>
      </xdr:nvCxnSpPr>
      <xdr:spPr>
        <a:xfrm flipV="1">
          <a:off x="1130300" y="6373432"/>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122568</xdr:rowOff>
    </xdr:from>
    <xdr:to>
      <xdr:col>24</xdr:col>
      <xdr:colOff>114300</xdr:colOff>
      <xdr:row>37</xdr:row>
      <xdr:rowOff>52718</xdr:rowOff>
    </xdr:to>
    <xdr:sp macro="" textlink="">
      <xdr:nvSpPr>
        <xdr:cNvPr id="79" name="楕円 78"/>
        <xdr:cNvSpPr/>
      </xdr:nvSpPr>
      <xdr:spPr>
        <a:xfrm>
          <a:off x="4584700" y="62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145445</xdr:rowOff>
    </xdr:from>
    <xdr:ext cx="534377" cy="259045"/>
    <xdr:sp macro="" textlink="">
      <xdr:nvSpPr>
        <xdr:cNvPr id="80" name="議会費該当値テキスト"/>
        <xdr:cNvSpPr txBox="1"/>
      </xdr:nvSpPr>
      <xdr:spPr>
        <a:xfrm>
          <a:off x="4686300" y="61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144031</xdr:rowOff>
    </xdr:from>
    <xdr:to>
      <xdr:col>20</xdr:col>
      <xdr:colOff>38100</xdr:colOff>
      <xdr:row>37</xdr:row>
      <xdr:rowOff>74181</xdr:rowOff>
    </xdr:to>
    <xdr:sp macro="" textlink="">
      <xdr:nvSpPr>
        <xdr:cNvPr id="81" name="楕円 80"/>
        <xdr:cNvSpPr/>
      </xdr:nvSpPr>
      <xdr:spPr>
        <a:xfrm>
          <a:off x="3746500" y="63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90708</xdr:rowOff>
    </xdr:from>
    <xdr:ext cx="534377" cy="259045"/>
    <xdr:sp macro="" textlink="">
      <xdr:nvSpPr>
        <xdr:cNvPr id="82" name="テキスト ボックス 81"/>
        <xdr:cNvSpPr txBox="1"/>
      </xdr:nvSpPr>
      <xdr:spPr>
        <a:xfrm>
          <a:off x="3530111" y="6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122885</xdr:rowOff>
    </xdr:from>
    <xdr:to>
      <xdr:col>15</xdr:col>
      <xdr:colOff>101600</xdr:colOff>
      <xdr:row>37</xdr:row>
      <xdr:rowOff>53035</xdr:rowOff>
    </xdr:to>
    <xdr:sp macro="" textlink="">
      <xdr:nvSpPr>
        <xdr:cNvPr id="83" name="楕円 82"/>
        <xdr:cNvSpPr/>
      </xdr:nvSpPr>
      <xdr:spPr>
        <a:xfrm>
          <a:off x="2857500" y="62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69562</xdr:rowOff>
    </xdr:from>
    <xdr:ext cx="534377" cy="259045"/>
    <xdr:sp macro="" textlink="">
      <xdr:nvSpPr>
        <xdr:cNvPr id="84" name="テキスト ボックス 83"/>
        <xdr:cNvSpPr txBox="1"/>
      </xdr:nvSpPr>
      <xdr:spPr>
        <a:xfrm>
          <a:off x="2641111" y="6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150432</xdr:rowOff>
    </xdr:from>
    <xdr:to>
      <xdr:col>10</xdr:col>
      <xdr:colOff>165100</xdr:colOff>
      <xdr:row>37</xdr:row>
      <xdr:rowOff>80582</xdr:rowOff>
    </xdr:to>
    <xdr:sp macro="" textlink="">
      <xdr:nvSpPr>
        <xdr:cNvPr id="85" name="楕円 84"/>
        <xdr:cNvSpPr/>
      </xdr:nvSpPr>
      <xdr:spPr>
        <a:xfrm>
          <a:off x="1968500" y="63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97109</xdr:rowOff>
    </xdr:from>
    <xdr:ext cx="534377" cy="259045"/>
    <xdr:sp macro="" textlink="">
      <xdr:nvSpPr>
        <xdr:cNvPr id="86" name="テキスト ボックス 85"/>
        <xdr:cNvSpPr txBox="1"/>
      </xdr:nvSpPr>
      <xdr:spPr>
        <a:xfrm>
          <a:off x="1752111" y="60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3848</xdr:rowOff>
    </xdr:from>
    <xdr:to>
      <xdr:col>6</xdr:col>
      <xdr:colOff>38100</xdr:colOff>
      <xdr:row>37</xdr:row>
      <xdr:rowOff>105448</xdr:rowOff>
    </xdr:to>
    <xdr:sp macro="" textlink="">
      <xdr:nvSpPr>
        <xdr:cNvPr id="87" name="楕円 86"/>
        <xdr:cNvSpPr/>
      </xdr:nvSpPr>
      <xdr:spPr>
        <a:xfrm>
          <a:off x="1079500" y="63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121975</xdr:rowOff>
    </xdr:from>
    <xdr:ext cx="534377" cy="259045"/>
    <xdr:sp macro="" textlink="">
      <xdr:nvSpPr>
        <xdr:cNvPr id="88" name="テキスト ボックス 87"/>
        <xdr:cNvSpPr txBox="1"/>
      </xdr:nvSpPr>
      <xdr:spPr>
        <a:xfrm>
          <a:off x="863111" y="61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125413</xdr:rowOff>
    </xdr:from>
    <xdr:to>
      <xdr:col>24</xdr:col>
      <xdr:colOff>63500</xdr:colOff>
      <xdr:row>58</xdr:row>
      <xdr:rowOff>77944</xdr:rowOff>
    </xdr:to>
    <xdr:cxnSp macro="">
      <xdr:nvCxnSpPr>
        <xdr:cNvPr id="117" name="直線コネクタ 116"/>
        <xdr:cNvCxnSpPr/>
      </xdr:nvCxnSpPr>
      <xdr:spPr>
        <a:xfrm>
          <a:off x="3797300" y="9898063"/>
          <a:ext cx="838200" cy="12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125413</xdr:rowOff>
    </xdr:from>
    <xdr:to>
      <xdr:col>19</xdr:col>
      <xdr:colOff>177800</xdr:colOff>
      <xdr:row>58</xdr:row>
      <xdr:rowOff>62612</xdr:rowOff>
    </xdr:to>
    <xdr:cxnSp macro="">
      <xdr:nvCxnSpPr>
        <xdr:cNvPr id="120" name="直線コネクタ 119"/>
        <xdr:cNvCxnSpPr/>
      </xdr:nvCxnSpPr>
      <xdr:spPr>
        <a:xfrm flipV="1">
          <a:off x="2908300" y="9898063"/>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62612</xdr:rowOff>
    </xdr:from>
    <xdr:to>
      <xdr:col>15</xdr:col>
      <xdr:colOff>50800</xdr:colOff>
      <xdr:row>58</xdr:row>
      <xdr:rowOff>109555</xdr:rowOff>
    </xdr:to>
    <xdr:cxnSp macro="">
      <xdr:nvCxnSpPr>
        <xdr:cNvPr id="123" name="直線コネクタ 122"/>
        <xdr:cNvCxnSpPr/>
      </xdr:nvCxnSpPr>
      <xdr:spPr>
        <a:xfrm flipV="1">
          <a:off x="2019300" y="10006712"/>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78915</xdr:rowOff>
    </xdr:from>
    <xdr:to>
      <xdr:col>10</xdr:col>
      <xdr:colOff>114300</xdr:colOff>
      <xdr:row>58</xdr:row>
      <xdr:rowOff>109555</xdr:rowOff>
    </xdr:to>
    <xdr:cxnSp macro="">
      <xdr:nvCxnSpPr>
        <xdr:cNvPr id="126" name="直線コネクタ 125"/>
        <xdr:cNvCxnSpPr/>
      </xdr:nvCxnSpPr>
      <xdr:spPr>
        <a:xfrm>
          <a:off x="1130300" y="10023015"/>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27144</xdr:rowOff>
    </xdr:from>
    <xdr:to>
      <xdr:col>24</xdr:col>
      <xdr:colOff>114300</xdr:colOff>
      <xdr:row>58</xdr:row>
      <xdr:rowOff>128744</xdr:rowOff>
    </xdr:to>
    <xdr:sp macro="" textlink="">
      <xdr:nvSpPr>
        <xdr:cNvPr id="136" name="楕円 135"/>
        <xdr:cNvSpPr/>
      </xdr:nvSpPr>
      <xdr:spPr>
        <a:xfrm>
          <a:off x="4584700" y="99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157971</xdr:rowOff>
    </xdr:from>
    <xdr:ext cx="599010" cy="259045"/>
    <xdr:sp macro="" textlink="">
      <xdr:nvSpPr>
        <xdr:cNvPr id="137" name="総務費該当値テキスト"/>
        <xdr:cNvSpPr txBox="1"/>
      </xdr:nvSpPr>
      <xdr:spPr>
        <a:xfrm>
          <a:off x="4686300" y="97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74613</xdr:rowOff>
    </xdr:from>
    <xdr:to>
      <xdr:col>20</xdr:col>
      <xdr:colOff>38100</xdr:colOff>
      <xdr:row>58</xdr:row>
      <xdr:rowOff>4763</xdr:rowOff>
    </xdr:to>
    <xdr:sp macro="" textlink="">
      <xdr:nvSpPr>
        <xdr:cNvPr id="138" name="楕円 137"/>
        <xdr:cNvSpPr/>
      </xdr:nvSpPr>
      <xdr:spPr>
        <a:xfrm>
          <a:off x="3746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21290</xdr:rowOff>
    </xdr:from>
    <xdr:ext cx="599010" cy="259045"/>
    <xdr:sp macro="" textlink="">
      <xdr:nvSpPr>
        <xdr:cNvPr id="139" name="テキスト ボックス 138"/>
        <xdr:cNvSpPr txBox="1"/>
      </xdr:nvSpPr>
      <xdr:spPr>
        <a:xfrm>
          <a:off x="3497795" y="962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11812</xdr:rowOff>
    </xdr:from>
    <xdr:to>
      <xdr:col>15</xdr:col>
      <xdr:colOff>101600</xdr:colOff>
      <xdr:row>58</xdr:row>
      <xdr:rowOff>113412</xdr:rowOff>
    </xdr:to>
    <xdr:sp macro="" textlink="">
      <xdr:nvSpPr>
        <xdr:cNvPr id="140" name="楕円 139"/>
        <xdr:cNvSpPr/>
      </xdr:nvSpPr>
      <xdr:spPr>
        <a:xfrm>
          <a:off x="2857500" y="99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129939</xdr:rowOff>
    </xdr:from>
    <xdr:ext cx="599010" cy="259045"/>
    <xdr:sp macro="" textlink="">
      <xdr:nvSpPr>
        <xdr:cNvPr id="141" name="テキスト ボックス 140"/>
        <xdr:cNvSpPr txBox="1"/>
      </xdr:nvSpPr>
      <xdr:spPr>
        <a:xfrm>
          <a:off x="2608795" y="973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58755</xdr:rowOff>
    </xdr:from>
    <xdr:to>
      <xdr:col>10</xdr:col>
      <xdr:colOff>165100</xdr:colOff>
      <xdr:row>58</xdr:row>
      <xdr:rowOff>160355</xdr:rowOff>
    </xdr:to>
    <xdr:sp macro="" textlink="">
      <xdr:nvSpPr>
        <xdr:cNvPr id="142" name="楕円 141"/>
        <xdr:cNvSpPr/>
      </xdr:nvSpPr>
      <xdr:spPr>
        <a:xfrm>
          <a:off x="1968500" y="100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5432</xdr:rowOff>
    </xdr:from>
    <xdr:ext cx="599010" cy="259045"/>
    <xdr:sp macro="" textlink="">
      <xdr:nvSpPr>
        <xdr:cNvPr id="143" name="テキスト ボックス 142"/>
        <xdr:cNvSpPr txBox="1"/>
      </xdr:nvSpPr>
      <xdr:spPr>
        <a:xfrm>
          <a:off x="1719795" y="977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28115</xdr:rowOff>
    </xdr:from>
    <xdr:to>
      <xdr:col>6</xdr:col>
      <xdr:colOff>38100</xdr:colOff>
      <xdr:row>58</xdr:row>
      <xdr:rowOff>129715</xdr:rowOff>
    </xdr:to>
    <xdr:sp macro="" textlink="">
      <xdr:nvSpPr>
        <xdr:cNvPr id="144" name="楕円 143"/>
        <xdr:cNvSpPr/>
      </xdr:nvSpPr>
      <xdr:spPr>
        <a:xfrm>
          <a:off x="1079500" y="997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146242</xdr:rowOff>
    </xdr:from>
    <xdr:ext cx="599010" cy="259045"/>
    <xdr:sp macro="" textlink="">
      <xdr:nvSpPr>
        <xdr:cNvPr id="145" name="テキスト ボックス 144"/>
        <xdr:cNvSpPr txBox="1"/>
      </xdr:nvSpPr>
      <xdr:spPr>
        <a:xfrm>
          <a:off x="830795" y="974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90309</xdr:rowOff>
    </xdr:from>
    <xdr:to>
      <xdr:col>24</xdr:col>
      <xdr:colOff>63500</xdr:colOff>
      <xdr:row>77</xdr:row>
      <xdr:rowOff>94990</xdr:rowOff>
    </xdr:to>
    <xdr:cxnSp macro="">
      <xdr:nvCxnSpPr>
        <xdr:cNvPr id="174" name="直線コネクタ 173"/>
        <xdr:cNvCxnSpPr/>
      </xdr:nvCxnSpPr>
      <xdr:spPr>
        <a:xfrm flipV="1">
          <a:off x="3797300" y="13291959"/>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94990</xdr:rowOff>
    </xdr:from>
    <xdr:to>
      <xdr:col>19</xdr:col>
      <xdr:colOff>177800</xdr:colOff>
      <xdr:row>77</xdr:row>
      <xdr:rowOff>121934</xdr:rowOff>
    </xdr:to>
    <xdr:cxnSp macro="">
      <xdr:nvCxnSpPr>
        <xdr:cNvPr id="177" name="直線コネクタ 176"/>
        <xdr:cNvCxnSpPr/>
      </xdr:nvCxnSpPr>
      <xdr:spPr>
        <a:xfrm flipV="1">
          <a:off x="2908300" y="13296640"/>
          <a:ext cx="889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82660</xdr:rowOff>
    </xdr:from>
    <xdr:to>
      <xdr:col>15</xdr:col>
      <xdr:colOff>50800</xdr:colOff>
      <xdr:row>77</xdr:row>
      <xdr:rowOff>121934</xdr:rowOff>
    </xdr:to>
    <xdr:cxnSp macro="">
      <xdr:nvCxnSpPr>
        <xdr:cNvPr id="180" name="直線コネクタ 179"/>
        <xdr:cNvCxnSpPr/>
      </xdr:nvCxnSpPr>
      <xdr:spPr>
        <a:xfrm>
          <a:off x="2019300" y="13284310"/>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82660</xdr:rowOff>
    </xdr:from>
    <xdr:to>
      <xdr:col>10</xdr:col>
      <xdr:colOff>114300</xdr:colOff>
      <xdr:row>77</xdr:row>
      <xdr:rowOff>144145</xdr:rowOff>
    </xdr:to>
    <xdr:cxnSp macro="">
      <xdr:nvCxnSpPr>
        <xdr:cNvPr id="183" name="直線コネクタ 182"/>
        <xdr:cNvCxnSpPr/>
      </xdr:nvCxnSpPr>
      <xdr:spPr>
        <a:xfrm flipV="1">
          <a:off x="1130300" y="13284310"/>
          <a:ext cx="889000" cy="6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39509</xdr:rowOff>
    </xdr:from>
    <xdr:to>
      <xdr:col>24</xdr:col>
      <xdr:colOff>114300</xdr:colOff>
      <xdr:row>77</xdr:row>
      <xdr:rowOff>141109</xdr:rowOff>
    </xdr:to>
    <xdr:sp macro="" textlink="">
      <xdr:nvSpPr>
        <xdr:cNvPr id="193" name="楕円 192"/>
        <xdr:cNvSpPr/>
      </xdr:nvSpPr>
      <xdr:spPr>
        <a:xfrm>
          <a:off x="4584700" y="13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170336</xdr:rowOff>
    </xdr:from>
    <xdr:ext cx="599010" cy="259045"/>
    <xdr:sp macro="" textlink="">
      <xdr:nvSpPr>
        <xdr:cNvPr id="194" name="民生費該当値テキスト"/>
        <xdr:cNvSpPr txBox="1"/>
      </xdr:nvSpPr>
      <xdr:spPr>
        <a:xfrm>
          <a:off x="4686300" y="1302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44190</xdr:rowOff>
    </xdr:from>
    <xdr:to>
      <xdr:col>20</xdr:col>
      <xdr:colOff>38100</xdr:colOff>
      <xdr:row>77</xdr:row>
      <xdr:rowOff>145790</xdr:rowOff>
    </xdr:to>
    <xdr:sp macro="" textlink="">
      <xdr:nvSpPr>
        <xdr:cNvPr id="195" name="楕円 194"/>
        <xdr:cNvSpPr/>
      </xdr:nvSpPr>
      <xdr:spPr>
        <a:xfrm>
          <a:off x="3746500" y="13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162317</xdr:rowOff>
    </xdr:from>
    <xdr:ext cx="599010" cy="259045"/>
    <xdr:sp macro="" textlink="">
      <xdr:nvSpPr>
        <xdr:cNvPr id="196" name="テキスト ボックス 195"/>
        <xdr:cNvSpPr txBox="1"/>
      </xdr:nvSpPr>
      <xdr:spPr>
        <a:xfrm>
          <a:off x="3497795" y="1302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71134</xdr:rowOff>
    </xdr:from>
    <xdr:to>
      <xdr:col>15</xdr:col>
      <xdr:colOff>101600</xdr:colOff>
      <xdr:row>78</xdr:row>
      <xdr:rowOff>1284</xdr:rowOff>
    </xdr:to>
    <xdr:sp macro="" textlink="">
      <xdr:nvSpPr>
        <xdr:cNvPr id="197" name="楕円 196"/>
        <xdr:cNvSpPr/>
      </xdr:nvSpPr>
      <xdr:spPr>
        <a:xfrm>
          <a:off x="2857500" y="132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163861</xdr:rowOff>
    </xdr:from>
    <xdr:ext cx="599010" cy="259045"/>
    <xdr:sp macro="" textlink="">
      <xdr:nvSpPr>
        <xdr:cNvPr id="198" name="テキスト ボックス 197"/>
        <xdr:cNvSpPr txBox="1"/>
      </xdr:nvSpPr>
      <xdr:spPr>
        <a:xfrm>
          <a:off x="2608795" y="1336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31860</xdr:rowOff>
    </xdr:from>
    <xdr:to>
      <xdr:col>10</xdr:col>
      <xdr:colOff>165100</xdr:colOff>
      <xdr:row>77</xdr:row>
      <xdr:rowOff>133460</xdr:rowOff>
    </xdr:to>
    <xdr:sp macro="" textlink="">
      <xdr:nvSpPr>
        <xdr:cNvPr id="199" name="楕円 198"/>
        <xdr:cNvSpPr/>
      </xdr:nvSpPr>
      <xdr:spPr>
        <a:xfrm>
          <a:off x="1968500" y="132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149987</xdr:rowOff>
    </xdr:from>
    <xdr:ext cx="599010" cy="259045"/>
    <xdr:sp macro="" textlink="">
      <xdr:nvSpPr>
        <xdr:cNvPr id="200" name="テキスト ボックス 199"/>
        <xdr:cNvSpPr txBox="1"/>
      </xdr:nvSpPr>
      <xdr:spPr>
        <a:xfrm>
          <a:off x="1719795" y="1300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93345</xdr:rowOff>
    </xdr:from>
    <xdr:to>
      <xdr:col>6</xdr:col>
      <xdr:colOff>38100</xdr:colOff>
      <xdr:row>78</xdr:row>
      <xdr:rowOff>23495</xdr:rowOff>
    </xdr:to>
    <xdr:sp macro="" textlink="">
      <xdr:nvSpPr>
        <xdr:cNvPr id="201" name="楕円 200"/>
        <xdr:cNvSpPr/>
      </xdr:nvSpPr>
      <xdr:spPr>
        <a:xfrm>
          <a:off x="1079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40022</xdr:rowOff>
    </xdr:from>
    <xdr:ext cx="599010" cy="259045"/>
    <xdr:sp macro="" textlink="">
      <xdr:nvSpPr>
        <xdr:cNvPr id="202" name="テキスト ボックス 201"/>
        <xdr:cNvSpPr txBox="1"/>
      </xdr:nvSpPr>
      <xdr:spPr>
        <a:xfrm>
          <a:off x="830795" y="130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37791</xdr:rowOff>
    </xdr:from>
    <xdr:to>
      <xdr:col>24</xdr:col>
      <xdr:colOff>63500</xdr:colOff>
      <xdr:row>97</xdr:row>
      <xdr:rowOff>123549</xdr:rowOff>
    </xdr:to>
    <xdr:cxnSp macro="">
      <xdr:nvCxnSpPr>
        <xdr:cNvPr id="231" name="直線コネクタ 230"/>
        <xdr:cNvCxnSpPr/>
      </xdr:nvCxnSpPr>
      <xdr:spPr>
        <a:xfrm>
          <a:off x="3797300" y="16668441"/>
          <a:ext cx="838200" cy="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38416</xdr:rowOff>
    </xdr:from>
    <xdr:to>
      <xdr:col>19</xdr:col>
      <xdr:colOff>177800</xdr:colOff>
      <xdr:row>97</xdr:row>
      <xdr:rowOff>37791</xdr:rowOff>
    </xdr:to>
    <xdr:cxnSp macro="">
      <xdr:nvCxnSpPr>
        <xdr:cNvPr id="234" name="直線コネクタ 233"/>
        <xdr:cNvCxnSpPr/>
      </xdr:nvCxnSpPr>
      <xdr:spPr>
        <a:xfrm>
          <a:off x="2908300" y="16497616"/>
          <a:ext cx="889000" cy="17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38416</xdr:rowOff>
    </xdr:from>
    <xdr:to>
      <xdr:col>15</xdr:col>
      <xdr:colOff>50800</xdr:colOff>
      <xdr:row>97</xdr:row>
      <xdr:rowOff>147743</xdr:rowOff>
    </xdr:to>
    <xdr:cxnSp macro="">
      <xdr:nvCxnSpPr>
        <xdr:cNvPr id="237" name="直線コネクタ 236"/>
        <xdr:cNvCxnSpPr/>
      </xdr:nvCxnSpPr>
      <xdr:spPr>
        <a:xfrm flipV="1">
          <a:off x="2019300" y="16497616"/>
          <a:ext cx="889000" cy="28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147743</xdr:rowOff>
    </xdr:from>
    <xdr:to>
      <xdr:col>10</xdr:col>
      <xdr:colOff>114300</xdr:colOff>
      <xdr:row>98</xdr:row>
      <xdr:rowOff>2711</xdr:rowOff>
    </xdr:to>
    <xdr:cxnSp macro="">
      <xdr:nvCxnSpPr>
        <xdr:cNvPr id="240" name="直線コネクタ 239"/>
        <xdr:cNvCxnSpPr/>
      </xdr:nvCxnSpPr>
      <xdr:spPr>
        <a:xfrm flipV="1">
          <a:off x="1130300" y="16778393"/>
          <a:ext cx="889000" cy="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72749</xdr:rowOff>
    </xdr:from>
    <xdr:to>
      <xdr:col>24</xdr:col>
      <xdr:colOff>114300</xdr:colOff>
      <xdr:row>98</xdr:row>
      <xdr:rowOff>2899</xdr:rowOff>
    </xdr:to>
    <xdr:sp macro="" textlink="">
      <xdr:nvSpPr>
        <xdr:cNvPr id="250" name="楕円 249"/>
        <xdr:cNvSpPr/>
      </xdr:nvSpPr>
      <xdr:spPr>
        <a:xfrm>
          <a:off x="4584700" y="167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51176</xdr:rowOff>
    </xdr:from>
    <xdr:ext cx="599010" cy="259045"/>
    <xdr:sp macro="" textlink="">
      <xdr:nvSpPr>
        <xdr:cNvPr id="251" name="衛生費該当値テキスト"/>
        <xdr:cNvSpPr txBox="1"/>
      </xdr:nvSpPr>
      <xdr:spPr>
        <a:xfrm>
          <a:off x="4686300" y="1668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158441</xdr:rowOff>
    </xdr:from>
    <xdr:to>
      <xdr:col>20</xdr:col>
      <xdr:colOff>38100</xdr:colOff>
      <xdr:row>97</xdr:row>
      <xdr:rowOff>88591</xdr:rowOff>
    </xdr:to>
    <xdr:sp macro="" textlink="">
      <xdr:nvSpPr>
        <xdr:cNvPr id="252" name="楕円 251"/>
        <xdr:cNvSpPr/>
      </xdr:nvSpPr>
      <xdr:spPr>
        <a:xfrm>
          <a:off x="3746500" y="166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105118</xdr:rowOff>
    </xdr:from>
    <xdr:ext cx="599010" cy="259045"/>
    <xdr:sp macro="" textlink="">
      <xdr:nvSpPr>
        <xdr:cNvPr id="253" name="テキスト ボックス 252"/>
        <xdr:cNvSpPr txBox="1"/>
      </xdr:nvSpPr>
      <xdr:spPr>
        <a:xfrm>
          <a:off x="3497795" y="1639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159066</xdr:rowOff>
    </xdr:from>
    <xdr:to>
      <xdr:col>15</xdr:col>
      <xdr:colOff>101600</xdr:colOff>
      <xdr:row>96</xdr:row>
      <xdr:rowOff>89216</xdr:rowOff>
    </xdr:to>
    <xdr:sp macro="" textlink="">
      <xdr:nvSpPr>
        <xdr:cNvPr id="254" name="楕円 253"/>
        <xdr:cNvSpPr/>
      </xdr:nvSpPr>
      <xdr:spPr>
        <a:xfrm>
          <a:off x="2857500" y="164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105743</xdr:rowOff>
    </xdr:from>
    <xdr:ext cx="599010" cy="259045"/>
    <xdr:sp macro="" textlink="">
      <xdr:nvSpPr>
        <xdr:cNvPr id="255" name="テキスト ボックス 254"/>
        <xdr:cNvSpPr txBox="1"/>
      </xdr:nvSpPr>
      <xdr:spPr>
        <a:xfrm>
          <a:off x="2608795" y="1622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96943</xdr:rowOff>
    </xdr:from>
    <xdr:to>
      <xdr:col>10</xdr:col>
      <xdr:colOff>165100</xdr:colOff>
      <xdr:row>98</xdr:row>
      <xdr:rowOff>27093</xdr:rowOff>
    </xdr:to>
    <xdr:sp macro="" textlink="">
      <xdr:nvSpPr>
        <xdr:cNvPr id="256" name="楕円 255"/>
        <xdr:cNvSpPr/>
      </xdr:nvSpPr>
      <xdr:spPr>
        <a:xfrm>
          <a:off x="1968500" y="167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43620</xdr:rowOff>
    </xdr:from>
    <xdr:ext cx="599010" cy="259045"/>
    <xdr:sp macro="" textlink="">
      <xdr:nvSpPr>
        <xdr:cNvPr id="257" name="テキスト ボックス 256"/>
        <xdr:cNvSpPr txBox="1"/>
      </xdr:nvSpPr>
      <xdr:spPr>
        <a:xfrm>
          <a:off x="1719795" y="165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123361</xdr:rowOff>
    </xdr:from>
    <xdr:to>
      <xdr:col>6</xdr:col>
      <xdr:colOff>38100</xdr:colOff>
      <xdr:row>98</xdr:row>
      <xdr:rowOff>53511</xdr:rowOff>
    </xdr:to>
    <xdr:sp macro="" textlink="">
      <xdr:nvSpPr>
        <xdr:cNvPr id="258" name="楕円 257"/>
        <xdr:cNvSpPr/>
      </xdr:nvSpPr>
      <xdr:spPr>
        <a:xfrm>
          <a:off x="1079500" y="167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70038</xdr:rowOff>
    </xdr:from>
    <xdr:ext cx="599010" cy="259045"/>
    <xdr:sp macro="" textlink="">
      <xdr:nvSpPr>
        <xdr:cNvPr id="259" name="テキスト ボックス 258"/>
        <xdr:cNvSpPr txBox="1"/>
      </xdr:nvSpPr>
      <xdr:spPr>
        <a:xfrm>
          <a:off x="830795" y="1652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98291</xdr:rowOff>
    </xdr:from>
    <xdr:to>
      <xdr:col>55</xdr:col>
      <xdr:colOff>0</xdr:colOff>
      <xdr:row>39</xdr:row>
      <xdr:rowOff>98487</xdr:rowOff>
    </xdr:to>
    <xdr:cxnSp macro="">
      <xdr:nvCxnSpPr>
        <xdr:cNvPr id="290" name="直線コネクタ 289"/>
        <xdr:cNvCxnSpPr/>
      </xdr:nvCxnSpPr>
      <xdr:spPr>
        <a:xfrm>
          <a:off x="9639300" y="678484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23784</xdr:rowOff>
    </xdr:from>
    <xdr:to>
      <xdr:col>50</xdr:col>
      <xdr:colOff>114300</xdr:colOff>
      <xdr:row>39</xdr:row>
      <xdr:rowOff>98291</xdr:rowOff>
    </xdr:to>
    <xdr:cxnSp macro="">
      <xdr:nvCxnSpPr>
        <xdr:cNvPr id="293" name="直線コネクタ 292"/>
        <xdr:cNvCxnSpPr/>
      </xdr:nvCxnSpPr>
      <xdr:spPr>
        <a:xfrm>
          <a:off x="8750300" y="6710334"/>
          <a:ext cx="8890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23784</xdr:rowOff>
    </xdr:from>
    <xdr:to>
      <xdr:col>45</xdr:col>
      <xdr:colOff>177800</xdr:colOff>
      <xdr:row>39</xdr:row>
      <xdr:rowOff>25220</xdr:rowOff>
    </xdr:to>
    <xdr:cxnSp macro="">
      <xdr:nvCxnSpPr>
        <xdr:cNvPr id="296" name="直線コネクタ 295"/>
        <xdr:cNvCxnSpPr/>
      </xdr:nvCxnSpPr>
      <xdr:spPr>
        <a:xfrm flipV="1">
          <a:off x="7861300" y="671033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86889</xdr:rowOff>
    </xdr:from>
    <xdr:ext cx="469744" cy="259045"/>
    <xdr:sp macro="" textlink="">
      <xdr:nvSpPr>
        <xdr:cNvPr id="298" name="テキスト ボックス 297"/>
        <xdr:cNvSpPr txBox="1"/>
      </xdr:nvSpPr>
      <xdr:spPr>
        <a:xfrm>
          <a:off x="8515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7128</xdr:rowOff>
    </xdr:from>
    <xdr:to>
      <xdr:col>41</xdr:col>
      <xdr:colOff>50800</xdr:colOff>
      <xdr:row>39</xdr:row>
      <xdr:rowOff>25220</xdr:rowOff>
    </xdr:to>
    <xdr:cxnSp macro="">
      <xdr:nvCxnSpPr>
        <xdr:cNvPr id="299" name="直線コネクタ 298"/>
        <xdr:cNvCxnSpPr/>
      </xdr:nvCxnSpPr>
      <xdr:spPr>
        <a:xfrm>
          <a:off x="6972300" y="669367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47687</xdr:rowOff>
    </xdr:from>
    <xdr:to>
      <xdr:col>55</xdr:col>
      <xdr:colOff>50800</xdr:colOff>
      <xdr:row>39</xdr:row>
      <xdr:rowOff>149287</xdr:rowOff>
    </xdr:to>
    <xdr:sp macro="" textlink="">
      <xdr:nvSpPr>
        <xdr:cNvPr id="309" name="楕円 308"/>
        <xdr:cNvSpPr/>
      </xdr:nvSpPr>
      <xdr:spPr>
        <a:xfrm>
          <a:off x="104267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13932" cy="259045"/>
    <xdr:sp macro="" textlink="">
      <xdr:nvSpPr>
        <xdr:cNvPr id="310" name="労働費該当値テキスト"/>
        <xdr:cNvSpPr txBox="1"/>
      </xdr:nvSpPr>
      <xdr:spPr>
        <a:xfrm>
          <a:off x="10528300" y="6684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47491</xdr:rowOff>
    </xdr:from>
    <xdr:to>
      <xdr:col>50</xdr:col>
      <xdr:colOff>165100</xdr:colOff>
      <xdr:row>39</xdr:row>
      <xdr:rowOff>149091</xdr:rowOff>
    </xdr:to>
    <xdr:sp macro="" textlink="">
      <xdr:nvSpPr>
        <xdr:cNvPr id="311" name="楕円 310"/>
        <xdr:cNvSpPr/>
      </xdr:nvSpPr>
      <xdr:spPr>
        <a:xfrm>
          <a:off x="9588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140218</xdr:rowOff>
    </xdr:from>
    <xdr:ext cx="313932" cy="259045"/>
    <xdr:sp macro="" textlink="">
      <xdr:nvSpPr>
        <xdr:cNvPr id="312" name="テキスト ボックス 311"/>
        <xdr:cNvSpPr txBox="1"/>
      </xdr:nvSpPr>
      <xdr:spPr>
        <a:xfrm>
          <a:off x="9482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144434</xdr:rowOff>
    </xdr:from>
    <xdr:to>
      <xdr:col>46</xdr:col>
      <xdr:colOff>38100</xdr:colOff>
      <xdr:row>39</xdr:row>
      <xdr:rowOff>74584</xdr:rowOff>
    </xdr:to>
    <xdr:sp macro="" textlink="">
      <xdr:nvSpPr>
        <xdr:cNvPr id="313" name="楕円 312"/>
        <xdr:cNvSpPr/>
      </xdr:nvSpPr>
      <xdr:spPr>
        <a:xfrm>
          <a:off x="8699500" y="66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91110</xdr:rowOff>
    </xdr:from>
    <xdr:ext cx="469744" cy="259045"/>
    <xdr:sp macro="" textlink="">
      <xdr:nvSpPr>
        <xdr:cNvPr id="314" name="テキスト ボックス 313"/>
        <xdr:cNvSpPr txBox="1"/>
      </xdr:nvSpPr>
      <xdr:spPr>
        <a:xfrm>
          <a:off x="8515428" y="643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145870</xdr:rowOff>
    </xdr:from>
    <xdr:to>
      <xdr:col>41</xdr:col>
      <xdr:colOff>101600</xdr:colOff>
      <xdr:row>39</xdr:row>
      <xdr:rowOff>76020</xdr:rowOff>
    </xdr:to>
    <xdr:sp macro="" textlink="">
      <xdr:nvSpPr>
        <xdr:cNvPr id="315" name="楕円 314"/>
        <xdr:cNvSpPr/>
      </xdr:nvSpPr>
      <xdr:spPr>
        <a:xfrm>
          <a:off x="7810500" y="66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92548</xdr:rowOff>
    </xdr:from>
    <xdr:ext cx="469744" cy="259045"/>
    <xdr:sp macro="" textlink="">
      <xdr:nvSpPr>
        <xdr:cNvPr id="316" name="テキスト ボックス 315"/>
        <xdr:cNvSpPr txBox="1"/>
      </xdr:nvSpPr>
      <xdr:spPr>
        <a:xfrm>
          <a:off x="7626428" y="64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127778</xdr:rowOff>
    </xdr:from>
    <xdr:to>
      <xdr:col>36</xdr:col>
      <xdr:colOff>165100</xdr:colOff>
      <xdr:row>39</xdr:row>
      <xdr:rowOff>57928</xdr:rowOff>
    </xdr:to>
    <xdr:sp macro="" textlink="">
      <xdr:nvSpPr>
        <xdr:cNvPr id="317" name="楕円 316"/>
        <xdr:cNvSpPr/>
      </xdr:nvSpPr>
      <xdr:spPr>
        <a:xfrm>
          <a:off x="6921500" y="66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74455</xdr:rowOff>
    </xdr:from>
    <xdr:ext cx="469744" cy="259045"/>
    <xdr:sp macro="" textlink="">
      <xdr:nvSpPr>
        <xdr:cNvPr id="318" name="テキスト ボックス 317"/>
        <xdr:cNvSpPr txBox="1"/>
      </xdr:nvSpPr>
      <xdr:spPr>
        <a:xfrm>
          <a:off x="6737428" y="641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29832</xdr:rowOff>
    </xdr:from>
    <xdr:to>
      <xdr:col>55</xdr:col>
      <xdr:colOff>0</xdr:colOff>
      <xdr:row>58</xdr:row>
      <xdr:rowOff>50498</xdr:rowOff>
    </xdr:to>
    <xdr:cxnSp macro="">
      <xdr:nvCxnSpPr>
        <xdr:cNvPr id="345" name="直線コネクタ 344"/>
        <xdr:cNvCxnSpPr/>
      </xdr:nvCxnSpPr>
      <xdr:spPr>
        <a:xfrm>
          <a:off x="9639300" y="9973932"/>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29832</xdr:rowOff>
    </xdr:from>
    <xdr:to>
      <xdr:col>50</xdr:col>
      <xdr:colOff>114300</xdr:colOff>
      <xdr:row>58</xdr:row>
      <xdr:rowOff>44116</xdr:rowOff>
    </xdr:to>
    <xdr:cxnSp macro="">
      <xdr:nvCxnSpPr>
        <xdr:cNvPr id="348" name="直線コネクタ 347"/>
        <xdr:cNvCxnSpPr/>
      </xdr:nvCxnSpPr>
      <xdr:spPr>
        <a:xfrm flipV="1">
          <a:off x="8750300" y="9973932"/>
          <a:ext cx="8890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44116</xdr:rowOff>
    </xdr:from>
    <xdr:to>
      <xdr:col>45</xdr:col>
      <xdr:colOff>177800</xdr:colOff>
      <xdr:row>58</xdr:row>
      <xdr:rowOff>45338</xdr:rowOff>
    </xdr:to>
    <xdr:cxnSp macro="">
      <xdr:nvCxnSpPr>
        <xdr:cNvPr id="351" name="直線コネクタ 350"/>
        <xdr:cNvCxnSpPr/>
      </xdr:nvCxnSpPr>
      <xdr:spPr>
        <a:xfrm flipV="1">
          <a:off x="7861300" y="9988216"/>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45338</xdr:rowOff>
    </xdr:from>
    <xdr:to>
      <xdr:col>41</xdr:col>
      <xdr:colOff>50800</xdr:colOff>
      <xdr:row>58</xdr:row>
      <xdr:rowOff>61602</xdr:rowOff>
    </xdr:to>
    <xdr:cxnSp macro="">
      <xdr:nvCxnSpPr>
        <xdr:cNvPr id="354" name="直線コネクタ 353"/>
        <xdr:cNvCxnSpPr/>
      </xdr:nvCxnSpPr>
      <xdr:spPr>
        <a:xfrm flipV="1">
          <a:off x="6972300" y="9989438"/>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171148</xdr:rowOff>
    </xdr:from>
    <xdr:to>
      <xdr:col>55</xdr:col>
      <xdr:colOff>50800</xdr:colOff>
      <xdr:row>58</xdr:row>
      <xdr:rowOff>101298</xdr:rowOff>
    </xdr:to>
    <xdr:sp macro="" textlink="">
      <xdr:nvSpPr>
        <xdr:cNvPr id="364" name="楕円 363"/>
        <xdr:cNvSpPr/>
      </xdr:nvSpPr>
      <xdr:spPr>
        <a:xfrm>
          <a:off x="10426700" y="99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150482</xdr:rowOff>
    </xdr:from>
    <xdr:to>
      <xdr:col>50</xdr:col>
      <xdr:colOff>165100</xdr:colOff>
      <xdr:row>58</xdr:row>
      <xdr:rowOff>80632</xdr:rowOff>
    </xdr:to>
    <xdr:sp macro="" textlink="">
      <xdr:nvSpPr>
        <xdr:cNvPr id="366" name="楕円 365"/>
        <xdr:cNvSpPr/>
      </xdr:nvSpPr>
      <xdr:spPr>
        <a:xfrm>
          <a:off x="9588500" y="99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97159</xdr:rowOff>
    </xdr:from>
    <xdr:ext cx="599010" cy="259045"/>
    <xdr:sp macro="" textlink="">
      <xdr:nvSpPr>
        <xdr:cNvPr id="367" name="テキスト ボックス 366"/>
        <xdr:cNvSpPr txBox="1"/>
      </xdr:nvSpPr>
      <xdr:spPr>
        <a:xfrm>
          <a:off x="9339795" y="969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164766</xdr:rowOff>
    </xdr:from>
    <xdr:to>
      <xdr:col>46</xdr:col>
      <xdr:colOff>38100</xdr:colOff>
      <xdr:row>58</xdr:row>
      <xdr:rowOff>94916</xdr:rowOff>
    </xdr:to>
    <xdr:sp macro="" textlink="">
      <xdr:nvSpPr>
        <xdr:cNvPr id="368" name="楕円 367"/>
        <xdr:cNvSpPr/>
      </xdr:nvSpPr>
      <xdr:spPr>
        <a:xfrm>
          <a:off x="8699500" y="99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111443</xdr:rowOff>
    </xdr:from>
    <xdr:ext cx="599010" cy="259045"/>
    <xdr:sp macro="" textlink="">
      <xdr:nvSpPr>
        <xdr:cNvPr id="369" name="テキスト ボックス 368"/>
        <xdr:cNvSpPr txBox="1"/>
      </xdr:nvSpPr>
      <xdr:spPr>
        <a:xfrm>
          <a:off x="8450795" y="97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165988</xdr:rowOff>
    </xdr:from>
    <xdr:to>
      <xdr:col>41</xdr:col>
      <xdr:colOff>101600</xdr:colOff>
      <xdr:row>58</xdr:row>
      <xdr:rowOff>96138</xdr:rowOff>
    </xdr:to>
    <xdr:sp macro="" textlink="">
      <xdr:nvSpPr>
        <xdr:cNvPr id="370" name="楕円 369"/>
        <xdr:cNvSpPr/>
      </xdr:nvSpPr>
      <xdr:spPr>
        <a:xfrm>
          <a:off x="7810500" y="99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112665</xdr:rowOff>
    </xdr:from>
    <xdr:ext cx="599010" cy="259045"/>
    <xdr:sp macro="" textlink="">
      <xdr:nvSpPr>
        <xdr:cNvPr id="371" name="テキスト ボックス 370"/>
        <xdr:cNvSpPr txBox="1"/>
      </xdr:nvSpPr>
      <xdr:spPr>
        <a:xfrm>
          <a:off x="7561795" y="97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10802</xdr:rowOff>
    </xdr:from>
    <xdr:to>
      <xdr:col>36</xdr:col>
      <xdr:colOff>165100</xdr:colOff>
      <xdr:row>58</xdr:row>
      <xdr:rowOff>112402</xdr:rowOff>
    </xdr:to>
    <xdr:sp macro="" textlink="">
      <xdr:nvSpPr>
        <xdr:cNvPr id="372" name="楕円 371"/>
        <xdr:cNvSpPr/>
      </xdr:nvSpPr>
      <xdr:spPr>
        <a:xfrm>
          <a:off x="6921500" y="99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103529</xdr:rowOff>
    </xdr:from>
    <xdr:ext cx="534377" cy="259045"/>
    <xdr:sp macro="" textlink="">
      <xdr:nvSpPr>
        <xdr:cNvPr id="373" name="テキスト ボックス 372"/>
        <xdr:cNvSpPr txBox="1"/>
      </xdr:nvSpPr>
      <xdr:spPr>
        <a:xfrm>
          <a:off x="6705111" y="100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29248</xdr:rowOff>
    </xdr:from>
    <xdr:to>
      <xdr:col>55</xdr:col>
      <xdr:colOff>0</xdr:colOff>
      <xdr:row>78</xdr:row>
      <xdr:rowOff>89026</xdr:rowOff>
    </xdr:to>
    <xdr:cxnSp macro="">
      <xdr:nvCxnSpPr>
        <xdr:cNvPr id="402" name="直線コネクタ 401"/>
        <xdr:cNvCxnSpPr/>
      </xdr:nvCxnSpPr>
      <xdr:spPr>
        <a:xfrm>
          <a:off x="9639300" y="13230898"/>
          <a:ext cx="838200" cy="2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29248</xdr:rowOff>
    </xdr:from>
    <xdr:to>
      <xdr:col>50</xdr:col>
      <xdr:colOff>114300</xdr:colOff>
      <xdr:row>78</xdr:row>
      <xdr:rowOff>35247</xdr:rowOff>
    </xdr:to>
    <xdr:cxnSp macro="">
      <xdr:nvCxnSpPr>
        <xdr:cNvPr id="405" name="直線コネクタ 404"/>
        <xdr:cNvCxnSpPr/>
      </xdr:nvCxnSpPr>
      <xdr:spPr>
        <a:xfrm flipV="1">
          <a:off x="8750300" y="13230898"/>
          <a:ext cx="889000" cy="1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136922</xdr:rowOff>
    </xdr:from>
    <xdr:to>
      <xdr:col>45</xdr:col>
      <xdr:colOff>177800</xdr:colOff>
      <xdr:row>78</xdr:row>
      <xdr:rowOff>35247</xdr:rowOff>
    </xdr:to>
    <xdr:cxnSp macro="">
      <xdr:nvCxnSpPr>
        <xdr:cNvPr id="408" name="直線コネクタ 407"/>
        <xdr:cNvCxnSpPr/>
      </xdr:nvCxnSpPr>
      <xdr:spPr>
        <a:xfrm>
          <a:off x="7861300" y="13338572"/>
          <a:ext cx="889000" cy="6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136922</xdr:rowOff>
    </xdr:from>
    <xdr:to>
      <xdr:col>41</xdr:col>
      <xdr:colOff>50800</xdr:colOff>
      <xdr:row>77</xdr:row>
      <xdr:rowOff>147233</xdr:rowOff>
    </xdr:to>
    <xdr:cxnSp macro="">
      <xdr:nvCxnSpPr>
        <xdr:cNvPr id="411" name="直線コネクタ 410"/>
        <xdr:cNvCxnSpPr/>
      </xdr:nvCxnSpPr>
      <xdr:spPr>
        <a:xfrm flipV="1">
          <a:off x="6972300" y="13338572"/>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38226</xdr:rowOff>
    </xdr:from>
    <xdr:to>
      <xdr:col>55</xdr:col>
      <xdr:colOff>50800</xdr:colOff>
      <xdr:row>78</xdr:row>
      <xdr:rowOff>139826</xdr:rowOff>
    </xdr:to>
    <xdr:sp macro="" textlink="">
      <xdr:nvSpPr>
        <xdr:cNvPr id="421" name="楕円 420"/>
        <xdr:cNvSpPr/>
      </xdr:nvSpPr>
      <xdr:spPr>
        <a:xfrm>
          <a:off x="10426700" y="134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4021</xdr:rowOff>
    </xdr:from>
    <xdr:ext cx="534377" cy="259045"/>
    <xdr:sp macro="" textlink="">
      <xdr:nvSpPr>
        <xdr:cNvPr id="422" name="商工費該当値テキスト"/>
        <xdr:cNvSpPr txBox="1"/>
      </xdr:nvSpPr>
      <xdr:spPr>
        <a:xfrm>
          <a:off x="10528300" y="13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149898</xdr:rowOff>
    </xdr:from>
    <xdr:to>
      <xdr:col>50</xdr:col>
      <xdr:colOff>165100</xdr:colOff>
      <xdr:row>77</xdr:row>
      <xdr:rowOff>80048</xdr:rowOff>
    </xdr:to>
    <xdr:sp macro="" textlink="">
      <xdr:nvSpPr>
        <xdr:cNvPr id="423" name="楕円 422"/>
        <xdr:cNvSpPr/>
      </xdr:nvSpPr>
      <xdr:spPr>
        <a:xfrm>
          <a:off x="9588500" y="131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96575</xdr:rowOff>
    </xdr:from>
    <xdr:ext cx="599010" cy="259045"/>
    <xdr:sp macro="" textlink="">
      <xdr:nvSpPr>
        <xdr:cNvPr id="424" name="テキスト ボックス 423"/>
        <xdr:cNvSpPr txBox="1"/>
      </xdr:nvSpPr>
      <xdr:spPr>
        <a:xfrm>
          <a:off x="9339795" y="1295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155897</xdr:rowOff>
    </xdr:from>
    <xdr:to>
      <xdr:col>46</xdr:col>
      <xdr:colOff>38100</xdr:colOff>
      <xdr:row>78</xdr:row>
      <xdr:rowOff>86047</xdr:rowOff>
    </xdr:to>
    <xdr:sp macro="" textlink="">
      <xdr:nvSpPr>
        <xdr:cNvPr id="425" name="楕円 424"/>
        <xdr:cNvSpPr/>
      </xdr:nvSpPr>
      <xdr:spPr>
        <a:xfrm>
          <a:off x="8699500" y="133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102574</xdr:rowOff>
    </xdr:from>
    <xdr:ext cx="534377" cy="259045"/>
    <xdr:sp macro="" textlink="">
      <xdr:nvSpPr>
        <xdr:cNvPr id="426" name="テキスト ボックス 425"/>
        <xdr:cNvSpPr txBox="1"/>
      </xdr:nvSpPr>
      <xdr:spPr>
        <a:xfrm>
          <a:off x="8483111" y="131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86122</xdr:rowOff>
    </xdr:from>
    <xdr:to>
      <xdr:col>41</xdr:col>
      <xdr:colOff>101600</xdr:colOff>
      <xdr:row>78</xdr:row>
      <xdr:rowOff>16272</xdr:rowOff>
    </xdr:to>
    <xdr:sp macro="" textlink="">
      <xdr:nvSpPr>
        <xdr:cNvPr id="427" name="楕円 426"/>
        <xdr:cNvSpPr/>
      </xdr:nvSpPr>
      <xdr:spPr>
        <a:xfrm>
          <a:off x="7810500" y="132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32799</xdr:rowOff>
    </xdr:from>
    <xdr:ext cx="599010" cy="259045"/>
    <xdr:sp macro="" textlink="">
      <xdr:nvSpPr>
        <xdr:cNvPr id="428" name="テキスト ボックス 427"/>
        <xdr:cNvSpPr txBox="1"/>
      </xdr:nvSpPr>
      <xdr:spPr>
        <a:xfrm>
          <a:off x="7561795" y="130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96433</xdr:rowOff>
    </xdr:from>
    <xdr:to>
      <xdr:col>36</xdr:col>
      <xdr:colOff>165100</xdr:colOff>
      <xdr:row>78</xdr:row>
      <xdr:rowOff>26583</xdr:rowOff>
    </xdr:to>
    <xdr:sp macro="" textlink="">
      <xdr:nvSpPr>
        <xdr:cNvPr id="429" name="楕円 428"/>
        <xdr:cNvSpPr/>
      </xdr:nvSpPr>
      <xdr:spPr>
        <a:xfrm>
          <a:off x="6921500" y="132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43110</xdr:rowOff>
    </xdr:from>
    <xdr:ext cx="599010" cy="259045"/>
    <xdr:sp macro="" textlink="">
      <xdr:nvSpPr>
        <xdr:cNvPr id="430" name="テキスト ボックス 429"/>
        <xdr:cNvSpPr txBox="1"/>
      </xdr:nvSpPr>
      <xdr:spPr>
        <a:xfrm>
          <a:off x="6672795" y="1307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27558</xdr:rowOff>
    </xdr:from>
    <xdr:to>
      <xdr:col>55</xdr:col>
      <xdr:colOff>0</xdr:colOff>
      <xdr:row>98</xdr:row>
      <xdr:rowOff>80998</xdr:rowOff>
    </xdr:to>
    <xdr:cxnSp macro="">
      <xdr:nvCxnSpPr>
        <xdr:cNvPr id="461" name="直線コネクタ 460"/>
        <xdr:cNvCxnSpPr/>
      </xdr:nvCxnSpPr>
      <xdr:spPr>
        <a:xfrm>
          <a:off x="9639300" y="16829658"/>
          <a:ext cx="838200" cy="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27558</xdr:rowOff>
    </xdr:from>
    <xdr:to>
      <xdr:col>50</xdr:col>
      <xdr:colOff>114300</xdr:colOff>
      <xdr:row>98</xdr:row>
      <xdr:rowOff>83121</xdr:rowOff>
    </xdr:to>
    <xdr:cxnSp macro="">
      <xdr:nvCxnSpPr>
        <xdr:cNvPr id="464" name="直線コネクタ 463"/>
        <xdr:cNvCxnSpPr/>
      </xdr:nvCxnSpPr>
      <xdr:spPr>
        <a:xfrm flipV="1">
          <a:off x="8750300" y="16829658"/>
          <a:ext cx="889000" cy="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83121</xdr:rowOff>
    </xdr:from>
    <xdr:to>
      <xdr:col>45</xdr:col>
      <xdr:colOff>177800</xdr:colOff>
      <xdr:row>98</xdr:row>
      <xdr:rowOff>99537</xdr:rowOff>
    </xdr:to>
    <xdr:cxnSp macro="">
      <xdr:nvCxnSpPr>
        <xdr:cNvPr id="467" name="直線コネクタ 466"/>
        <xdr:cNvCxnSpPr/>
      </xdr:nvCxnSpPr>
      <xdr:spPr>
        <a:xfrm flipV="1">
          <a:off x="7861300" y="16885221"/>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99537</xdr:rowOff>
    </xdr:from>
    <xdr:to>
      <xdr:col>41</xdr:col>
      <xdr:colOff>50800</xdr:colOff>
      <xdr:row>98</xdr:row>
      <xdr:rowOff>141636</xdr:rowOff>
    </xdr:to>
    <xdr:cxnSp macro="">
      <xdr:nvCxnSpPr>
        <xdr:cNvPr id="470" name="直線コネクタ 469"/>
        <xdr:cNvCxnSpPr/>
      </xdr:nvCxnSpPr>
      <xdr:spPr>
        <a:xfrm flipV="1">
          <a:off x="6972300" y="16901637"/>
          <a:ext cx="889000" cy="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30198</xdr:rowOff>
    </xdr:from>
    <xdr:to>
      <xdr:col>55</xdr:col>
      <xdr:colOff>50800</xdr:colOff>
      <xdr:row>98</xdr:row>
      <xdr:rowOff>131798</xdr:rowOff>
    </xdr:to>
    <xdr:sp macro="" textlink="">
      <xdr:nvSpPr>
        <xdr:cNvPr id="480" name="楕円 479"/>
        <xdr:cNvSpPr/>
      </xdr:nvSpPr>
      <xdr:spPr>
        <a:xfrm>
          <a:off x="10426700" y="168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53075</xdr:rowOff>
    </xdr:from>
    <xdr:ext cx="599010" cy="259045"/>
    <xdr:sp macro="" textlink="">
      <xdr:nvSpPr>
        <xdr:cNvPr id="481" name="土木費該当値テキスト"/>
        <xdr:cNvSpPr txBox="1"/>
      </xdr:nvSpPr>
      <xdr:spPr>
        <a:xfrm>
          <a:off x="10528300" y="1668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148208</xdr:rowOff>
    </xdr:from>
    <xdr:to>
      <xdr:col>50</xdr:col>
      <xdr:colOff>165100</xdr:colOff>
      <xdr:row>98</xdr:row>
      <xdr:rowOff>78358</xdr:rowOff>
    </xdr:to>
    <xdr:sp macro="" textlink="">
      <xdr:nvSpPr>
        <xdr:cNvPr id="482" name="楕円 481"/>
        <xdr:cNvSpPr/>
      </xdr:nvSpPr>
      <xdr:spPr>
        <a:xfrm>
          <a:off x="9588500" y="167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94885</xdr:rowOff>
    </xdr:from>
    <xdr:ext cx="599010" cy="259045"/>
    <xdr:sp macro="" textlink="">
      <xdr:nvSpPr>
        <xdr:cNvPr id="483" name="テキスト ボックス 482"/>
        <xdr:cNvSpPr txBox="1"/>
      </xdr:nvSpPr>
      <xdr:spPr>
        <a:xfrm>
          <a:off x="9339795" y="1655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32321</xdr:rowOff>
    </xdr:from>
    <xdr:to>
      <xdr:col>46</xdr:col>
      <xdr:colOff>38100</xdr:colOff>
      <xdr:row>98</xdr:row>
      <xdr:rowOff>133921</xdr:rowOff>
    </xdr:to>
    <xdr:sp macro="" textlink="">
      <xdr:nvSpPr>
        <xdr:cNvPr id="484" name="楕円 483"/>
        <xdr:cNvSpPr/>
      </xdr:nvSpPr>
      <xdr:spPr>
        <a:xfrm>
          <a:off x="8699500" y="168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150448</xdr:rowOff>
    </xdr:from>
    <xdr:ext cx="599010" cy="259045"/>
    <xdr:sp macro="" textlink="">
      <xdr:nvSpPr>
        <xdr:cNvPr id="485" name="テキスト ボックス 484"/>
        <xdr:cNvSpPr txBox="1"/>
      </xdr:nvSpPr>
      <xdr:spPr>
        <a:xfrm>
          <a:off x="8450795" y="166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48737</xdr:rowOff>
    </xdr:from>
    <xdr:to>
      <xdr:col>41</xdr:col>
      <xdr:colOff>101600</xdr:colOff>
      <xdr:row>98</xdr:row>
      <xdr:rowOff>150337</xdr:rowOff>
    </xdr:to>
    <xdr:sp macro="" textlink="">
      <xdr:nvSpPr>
        <xdr:cNvPr id="486" name="楕円 485"/>
        <xdr:cNvSpPr/>
      </xdr:nvSpPr>
      <xdr:spPr>
        <a:xfrm>
          <a:off x="7810500" y="16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166864</xdr:rowOff>
    </xdr:from>
    <xdr:ext cx="599010" cy="259045"/>
    <xdr:sp macro="" textlink="">
      <xdr:nvSpPr>
        <xdr:cNvPr id="487" name="テキスト ボックス 486"/>
        <xdr:cNvSpPr txBox="1"/>
      </xdr:nvSpPr>
      <xdr:spPr>
        <a:xfrm>
          <a:off x="7561795" y="16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90836</xdr:rowOff>
    </xdr:from>
    <xdr:to>
      <xdr:col>36</xdr:col>
      <xdr:colOff>165100</xdr:colOff>
      <xdr:row>99</xdr:row>
      <xdr:rowOff>20986</xdr:rowOff>
    </xdr:to>
    <xdr:sp macro="" textlink="">
      <xdr:nvSpPr>
        <xdr:cNvPr id="488" name="楕円 487"/>
        <xdr:cNvSpPr/>
      </xdr:nvSpPr>
      <xdr:spPr>
        <a:xfrm>
          <a:off x="6921500" y="16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12113</xdr:rowOff>
    </xdr:from>
    <xdr:ext cx="599010" cy="259045"/>
    <xdr:sp macro="" textlink="">
      <xdr:nvSpPr>
        <xdr:cNvPr id="489" name="テキスト ボックス 488"/>
        <xdr:cNvSpPr txBox="1"/>
      </xdr:nvSpPr>
      <xdr:spPr>
        <a:xfrm>
          <a:off x="6672795" y="16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78930</xdr:rowOff>
    </xdr:from>
    <xdr:to>
      <xdr:col>85</xdr:col>
      <xdr:colOff>127000</xdr:colOff>
      <xdr:row>37</xdr:row>
      <xdr:rowOff>109719</xdr:rowOff>
    </xdr:to>
    <xdr:cxnSp macro="">
      <xdr:nvCxnSpPr>
        <xdr:cNvPr id="518" name="直線コネクタ 517"/>
        <xdr:cNvCxnSpPr/>
      </xdr:nvCxnSpPr>
      <xdr:spPr>
        <a:xfrm flipV="1">
          <a:off x="15481300" y="6422580"/>
          <a:ext cx="8382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109719</xdr:rowOff>
    </xdr:from>
    <xdr:to>
      <xdr:col>81</xdr:col>
      <xdr:colOff>50800</xdr:colOff>
      <xdr:row>37</xdr:row>
      <xdr:rowOff>134393</xdr:rowOff>
    </xdr:to>
    <xdr:cxnSp macro="">
      <xdr:nvCxnSpPr>
        <xdr:cNvPr id="521" name="直線コネクタ 520"/>
        <xdr:cNvCxnSpPr/>
      </xdr:nvCxnSpPr>
      <xdr:spPr>
        <a:xfrm flipV="1">
          <a:off x="14592300" y="6453369"/>
          <a:ext cx="889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37352</xdr:rowOff>
    </xdr:from>
    <xdr:to>
      <xdr:col>76</xdr:col>
      <xdr:colOff>114300</xdr:colOff>
      <xdr:row>37</xdr:row>
      <xdr:rowOff>134393</xdr:rowOff>
    </xdr:to>
    <xdr:cxnSp macro="">
      <xdr:nvCxnSpPr>
        <xdr:cNvPr id="524" name="直線コネクタ 523"/>
        <xdr:cNvCxnSpPr/>
      </xdr:nvCxnSpPr>
      <xdr:spPr>
        <a:xfrm>
          <a:off x="13703300" y="6381002"/>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7021</xdr:rowOff>
    </xdr:from>
    <xdr:to>
      <xdr:col>71</xdr:col>
      <xdr:colOff>177800</xdr:colOff>
      <xdr:row>37</xdr:row>
      <xdr:rowOff>37352</xdr:rowOff>
    </xdr:to>
    <xdr:cxnSp macro="">
      <xdr:nvCxnSpPr>
        <xdr:cNvPr id="527" name="直線コネクタ 526"/>
        <xdr:cNvCxnSpPr/>
      </xdr:nvCxnSpPr>
      <xdr:spPr>
        <a:xfrm>
          <a:off x="12814300" y="6350671"/>
          <a:ext cx="889000" cy="3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28130</xdr:rowOff>
    </xdr:from>
    <xdr:to>
      <xdr:col>85</xdr:col>
      <xdr:colOff>177800</xdr:colOff>
      <xdr:row>37</xdr:row>
      <xdr:rowOff>129730</xdr:rowOff>
    </xdr:to>
    <xdr:sp macro="" textlink="">
      <xdr:nvSpPr>
        <xdr:cNvPr id="537" name="楕円 536"/>
        <xdr:cNvSpPr/>
      </xdr:nvSpPr>
      <xdr:spPr>
        <a:xfrm>
          <a:off x="16268700" y="63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51007</xdr:rowOff>
    </xdr:from>
    <xdr:ext cx="534377" cy="259045"/>
    <xdr:sp macro="" textlink="">
      <xdr:nvSpPr>
        <xdr:cNvPr id="538" name="消防費該当値テキスト"/>
        <xdr:cNvSpPr txBox="1"/>
      </xdr:nvSpPr>
      <xdr:spPr>
        <a:xfrm>
          <a:off x="16370300" y="62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58919</xdr:rowOff>
    </xdr:from>
    <xdr:to>
      <xdr:col>81</xdr:col>
      <xdr:colOff>101600</xdr:colOff>
      <xdr:row>37</xdr:row>
      <xdr:rowOff>160519</xdr:rowOff>
    </xdr:to>
    <xdr:sp macro="" textlink="">
      <xdr:nvSpPr>
        <xdr:cNvPr id="539" name="楕円 538"/>
        <xdr:cNvSpPr/>
      </xdr:nvSpPr>
      <xdr:spPr>
        <a:xfrm>
          <a:off x="15430500" y="64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5596</xdr:rowOff>
    </xdr:from>
    <xdr:ext cx="534377" cy="259045"/>
    <xdr:sp macro="" textlink="">
      <xdr:nvSpPr>
        <xdr:cNvPr id="540" name="テキスト ボックス 539"/>
        <xdr:cNvSpPr txBox="1"/>
      </xdr:nvSpPr>
      <xdr:spPr>
        <a:xfrm>
          <a:off x="15214111" y="61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83593</xdr:rowOff>
    </xdr:from>
    <xdr:to>
      <xdr:col>76</xdr:col>
      <xdr:colOff>165100</xdr:colOff>
      <xdr:row>38</xdr:row>
      <xdr:rowOff>13743</xdr:rowOff>
    </xdr:to>
    <xdr:sp macro="" textlink="">
      <xdr:nvSpPr>
        <xdr:cNvPr id="541" name="楕円 540"/>
        <xdr:cNvSpPr/>
      </xdr:nvSpPr>
      <xdr:spPr>
        <a:xfrm>
          <a:off x="14541500" y="6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4870</xdr:rowOff>
    </xdr:from>
    <xdr:ext cx="534377" cy="259045"/>
    <xdr:sp macro="" textlink="">
      <xdr:nvSpPr>
        <xdr:cNvPr id="542" name="テキスト ボックス 541"/>
        <xdr:cNvSpPr txBox="1"/>
      </xdr:nvSpPr>
      <xdr:spPr>
        <a:xfrm>
          <a:off x="14325111" y="65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158002</xdr:rowOff>
    </xdr:from>
    <xdr:to>
      <xdr:col>72</xdr:col>
      <xdr:colOff>38100</xdr:colOff>
      <xdr:row>37</xdr:row>
      <xdr:rowOff>88152</xdr:rowOff>
    </xdr:to>
    <xdr:sp macro="" textlink="">
      <xdr:nvSpPr>
        <xdr:cNvPr id="543" name="楕円 542"/>
        <xdr:cNvSpPr/>
      </xdr:nvSpPr>
      <xdr:spPr>
        <a:xfrm>
          <a:off x="13652500" y="63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104679</xdr:rowOff>
    </xdr:from>
    <xdr:ext cx="534377" cy="259045"/>
    <xdr:sp macro="" textlink="">
      <xdr:nvSpPr>
        <xdr:cNvPr id="544" name="テキスト ボックス 543"/>
        <xdr:cNvSpPr txBox="1"/>
      </xdr:nvSpPr>
      <xdr:spPr>
        <a:xfrm>
          <a:off x="13436111" y="61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127671</xdr:rowOff>
    </xdr:from>
    <xdr:to>
      <xdr:col>67</xdr:col>
      <xdr:colOff>101600</xdr:colOff>
      <xdr:row>37</xdr:row>
      <xdr:rowOff>57821</xdr:rowOff>
    </xdr:to>
    <xdr:sp macro="" textlink="">
      <xdr:nvSpPr>
        <xdr:cNvPr id="545" name="楕円 544"/>
        <xdr:cNvSpPr/>
      </xdr:nvSpPr>
      <xdr:spPr>
        <a:xfrm>
          <a:off x="12763500" y="62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74348</xdr:rowOff>
    </xdr:from>
    <xdr:ext cx="534377" cy="259045"/>
    <xdr:sp macro="" textlink="">
      <xdr:nvSpPr>
        <xdr:cNvPr id="546" name="テキスト ボックス 545"/>
        <xdr:cNvSpPr txBox="1"/>
      </xdr:nvSpPr>
      <xdr:spPr>
        <a:xfrm>
          <a:off x="12547111" y="60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105142</xdr:rowOff>
    </xdr:from>
    <xdr:to>
      <xdr:col>85</xdr:col>
      <xdr:colOff>127000</xdr:colOff>
      <xdr:row>57</xdr:row>
      <xdr:rowOff>113070</xdr:rowOff>
    </xdr:to>
    <xdr:cxnSp macro="">
      <xdr:nvCxnSpPr>
        <xdr:cNvPr id="575" name="直線コネクタ 574"/>
        <xdr:cNvCxnSpPr/>
      </xdr:nvCxnSpPr>
      <xdr:spPr>
        <a:xfrm>
          <a:off x="15481300" y="9877792"/>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105142</xdr:rowOff>
    </xdr:from>
    <xdr:to>
      <xdr:col>81</xdr:col>
      <xdr:colOff>50800</xdr:colOff>
      <xdr:row>57</xdr:row>
      <xdr:rowOff>154104</xdr:rowOff>
    </xdr:to>
    <xdr:cxnSp macro="">
      <xdr:nvCxnSpPr>
        <xdr:cNvPr id="578" name="直線コネクタ 577"/>
        <xdr:cNvCxnSpPr/>
      </xdr:nvCxnSpPr>
      <xdr:spPr>
        <a:xfrm flipV="1">
          <a:off x="14592300" y="9877792"/>
          <a:ext cx="889000" cy="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154104</xdr:rowOff>
    </xdr:from>
    <xdr:to>
      <xdr:col>76</xdr:col>
      <xdr:colOff>114300</xdr:colOff>
      <xdr:row>58</xdr:row>
      <xdr:rowOff>2704</xdr:rowOff>
    </xdr:to>
    <xdr:cxnSp macro="">
      <xdr:nvCxnSpPr>
        <xdr:cNvPr id="581" name="直線コネクタ 580"/>
        <xdr:cNvCxnSpPr/>
      </xdr:nvCxnSpPr>
      <xdr:spPr>
        <a:xfrm flipV="1">
          <a:off x="13703300" y="9926754"/>
          <a:ext cx="889000" cy="2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576</xdr:rowOff>
    </xdr:from>
    <xdr:to>
      <xdr:col>71</xdr:col>
      <xdr:colOff>177800</xdr:colOff>
      <xdr:row>58</xdr:row>
      <xdr:rowOff>2704</xdr:rowOff>
    </xdr:to>
    <xdr:cxnSp macro="">
      <xdr:nvCxnSpPr>
        <xdr:cNvPr id="584" name="直線コネクタ 583"/>
        <xdr:cNvCxnSpPr/>
      </xdr:nvCxnSpPr>
      <xdr:spPr>
        <a:xfrm>
          <a:off x="12814300" y="9944676"/>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62270</xdr:rowOff>
    </xdr:from>
    <xdr:to>
      <xdr:col>85</xdr:col>
      <xdr:colOff>177800</xdr:colOff>
      <xdr:row>57</xdr:row>
      <xdr:rowOff>163870</xdr:rowOff>
    </xdr:to>
    <xdr:sp macro="" textlink="">
      <xdr:nvSpPr>
        <xdr:cNvPr id="594" name="楕円 593"/>
        <xdr:cNvSpPr/>
      </xdr:nvSpPr>
      <xdr:spPr>
        <a:xfrm>
          <a:off x="16268700" y="9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85147</xdr:rowOff>
    </xdr:from>
    <xdr:ext cx="599010" cy="259045"/>
    <xdr:sp macro="" textlink="">
      <xdr:nvSpPr>
        <xdr:cNvPr id="595" name="教育費該当値テキスト"/>
        <xdr:cNvSpPr txBox="1"/>
      </xdr:nvSpPr>
      <xdr:spPr>
        <a:xfrm>
          <a:off x="16370300" y="9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54342</xdr:rowOff>
    </xdr:from>
    <xdr:to>
      <xdr:col>81</xdr:col>
      <xdr:colOff>101600</xdr:colOff>
      <xdr:row>57</xdr:row>
      <xdr:rowOff>155942</xdr:rowOff>
    </xdr:to>
    <xdr:sp macro="" textlink="">
      <xdr:nvSpPr>
        <xdr:cNvPr id="596" name="楕円 595"/>
        <xdr:cNvSpPr/>
      </xdr:nvSpPr>
      <xdr:spPr>
        <a:xfrm>
          <a:off x="15430500" y="9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1019</xdr:rowOff>
    </xdr:from>
    <xdr:ext cx="599010" cy="259045"/>
    <xdr:sp macro="" textlink="">
      <xdr:nvSpPr>
        <xdr:cNvPr id="597" name="テキスト ボックス 596"/>
        <xdr:cNvSpPr txBox="1"/>
      </xdr:nvSpPr>
      <xdr:spPr>
        <a:xfrm>
          <a:off x="15181795" y="960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103304</xdr:rowOff>
    </xdr:from>
    <xdr:to>
      <xdr:col>76</xdr:col>
      <xdr:colOff>165100</xdr:colOff>
      <xdr:row>58</xdr:row>
      <xdr:rowOff>33454</xdr:rowOff>
    </xdr:to>
    <xdr:sp macro="" textlink="">
      <xdr:nvSpPr>
        <xdr:cNvPr id="598" name="楕円 597"/>
        <xdr:cNvSpPr/>
      </xdr:nvSpPr>
      <xdr:spPr>
        <a:xfrm>
          <a:off x="14541500" y="98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24581</xdr:rowOff>
    </xdr:from>
    <xdr:ext cx="599010" cy="259045"/>
    <xdr:sp macro="" textlink="">
      <xdr:nvSpPr>
        <xdr:cNvPr id="599" name="テキスト ボックス 598"/>
        <xdr:cNvSpPr txBox="1"/>
      </xdr:nvSpPr>
      <xdr:spPr>
        <a:xfrm>
          <a:off x="14292795" y="996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123354</xdr:rowOff>
    </xdr:from>
    <xdr:to>
      <xdr:col>72</xdr:col>
      <xdr:colOff>38100</xdr:colOff>
      <xdr:row>58</xdr:row>
      <xdr:rowOff>53504</xdr:rowOff>
    </xdr:to>
    <xdr:sp macro="" textlink="">
      <xdr:nvSpPr>
        <xdr:cNvPr id="600" name="楕円 599"/>
        <xdr:cNvSpPr/>
      </xdr:nvSpPr>
      <xdr:spPr>
        <a:xfrm>
          <a:off x="13652500" y="98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44631</xdr:rowOff>
    </xdr:from>
    <xdr:ext cx="599010" cy="259045"/>
    <xdr:sp macro="" textlink="">
      <xdr:nvSpPr>
        <xdr:cNvPr id="601" name="テキスト ボックス 600"/>
        <xdr:cNvSpPr txBox="1"/>
      </xdr:nvSpPr>
      <xdr:spPr>
        <a:xfrm>
          <a:off x="13403795" y="998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121226</xdr:rowOff>
    </xdr:from>
    <xdr:to>
      <xdr:col>67</xdr:col>
      <xdr:colOff>101600</xdr:colOff>
      <xdr:row>58</xdr:row>
      <xdr:rowOff>51376</xdr:rowOff>
    </xdr:to>
    <xdr:sp macro="" textlink="">
      <xdr:nvSpPr>
        <xdr:cNvPr id="602" name="楕円 601"/>
        <xdr:cNvSpPr/>
      </xdr:nvSpPr>
      <xdr:spPr>
        <a:xfrm>
          <a:off x="12763500" y="98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67903</xdr:rowOff>
    </xdr:from>
    <xdr:ext cx="599010" cy="259045"/>
    <xdr:sp macro="" textlink="">
      <xdr:nvSpPr>
        <xdr:cNvPr id="603" name="テキスト ボックス 602"/>
        <xdr:cNvSpPr txBox="1"/>
      </xdr:nvSpPr>
      <xdr:spPr>
        <a:xfrm>
          <a:off x="12514795" y="966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12996</xdr:rowOff>
    </xdr:from>
    <xdr:to>
      <xdr:col>85</xdr:col>
      <xdr:colOff>127000</xdr:colOff>
      <xdr:row>79</xdr:row>
      <xdr:rowOff>88038</xdr:rowOff>
    </xdr:to>
    <xdr:cxnSp macro="">
      <xdr:nvCxnSpPr>
        <xdr:cNvPr id="634" name="直線コネクタ 633"/>
        <xdr:cNvCxnSpPr/>
      </xdr:nvCxnSpPr>
      <xdr:spPr>
        <a:xfrm flipV="1">
          <a:off x="15481300" y="13557546"/>
          <a:ext cx="838200" cy="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80088</xdr:rowOff>
    </xdr:from>
    <xdr:to>
      <xdr:col>81</xdr:col>
      <xdr:colOff>50800</xdr:colOff>
      <xdr:row>79</xdr:row>
      <xdr:rowOff>88038</xdr:rowOff>
    </xdr:to>
    <xdr:cxnSp macro="">
      <xdr:nvCxnSpPr>
        <xdr:cNvPr id="637" name="直線コネクタ 636"/>
        <xdr:cNvCxnSpPr/>
      </xdr:nvCxnSpPr>
      <xdr:spPr>
        <a:xfrm>
          <a:off x="14592300" y="13624638"/>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18844</xdr:rowOff>
    </xdr:from>
    <xdr:to>
      <xdr:col>76</xdr:col>
      <xdr:colOff>114300</xdr:colOff>
      <xdr:row>79</xdr:row>
      <xdr:rowOff>80088</xdr:rowOff>
    </xdr:to>
    <xdr:cxnSp macro="">
      <xdr:nvCxnSpPr>
        <xdr:cNvPr id="640" name="直線コネクタ 639"/>
        <xdr:cNvCxnSpPr/>
      </xdr:nvCxnSpPr>
      <xdr:spPr>
        <a:xfrm>
          <a:off x="13703300" y="13563394"/>
          <a:ext cx="889000" cy="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129335</xdr:rowOff>
    </xdr:from>
    <xdr:to>
      <xdr:col>71</xdr:col>
      <xdr:colOff>177800</xdr:colOff>
      <xdr:row>79</xdr:row>
      <xdr:rowOff>18844</xdr:rowOff>
    </xdr:to>
    <xdr:cxnSp macro="">
      <xdr:nvCxnSpPr>
        <xdr:cNvPr id="643" name="直線コネクタ 642"/>
        <xdr:cNvCxnSpPr/>
      </xdr:nvCxnSpPr>
      <xdr:spPr>
        <a:xfrm>
          <a:off x="12814300" y="1350243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133646</xdr:rowOff>
    </xdr:from>
    <xdr:to>
      <xdr:col>85</xdr:col>
      <xdr:colOff>177800</xdr:colOff>
      <xdr:row>79</xdr:row>
      <xdr:rowOff>63796</xdr:rowOff>
    </xdr:to>
    <xdr:sp macro="" textlink="">
      <xdr:nvSpPr>
        <xdr:cNvPr id="653" name="楕円 652"/>
        <xdr:cNvSpPr/>
      </xdr:nvSpPr>
      <xdr:spPr>
        <a:xfrm>
          <a:off x="16268700" y="13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93023</xdr:rowOff>
    </xdr:from>
    <xdr:ext cx="534377" cy="259045"/>
    <xdr:sp macro="" textlink="">
      <xdr:nvSpPr>
        <xdr:cNvPr id="654" name="災害復旧費該当値テキスト"/>
        <xdr:cNvSpPr txBox="1"/>
      </xdr:nvSpPr>
      <xdr:spPr>
        <a:xfrm>
          <a:off x="16370300" y="132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37238</xdr:rowOff>
    </xdr:from>
    <xdr:to>
      <xdr:col>81</xdr:col>
      <xdr:colOff>101600</xdr:colOff>
      <xdr:row>79</xdr:row>
      <xdr:rowOff>138838</xdr:rowOff>
    </xdr:to>
    <xdr:sp macro="" textlink="">
      <xdr:nvSpPr>
        <xdr:cNvPr id="655" name="楕円 654"/>
        <xdr:cNvSpPr/>
      </xdr:nvSpPr>
      <xdr:spPr>
        <a:xfrm>
          <a:off x="15430500" y="135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129965</xdr:rowOff>
    </xdr:from>
    <xdr:ext cx="469744" cy="259045"/>
    <xdr:sp macro="" textlink="">
      <xdr:nvSpPr>
        <xdr:cNvPr id="656" name="テキスト ボックス 655"/>
        <xdr:cNvSpPr txBox="1"/>
      </xdr:nvSpPr>
      <xdr:spPr>
        <a:xfrm>
          <a:off x="15246428" y="136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29288</xdr:rowOff>
    </xdr:from>
    <xdr:to>
      <xdr:col>76</xdr:col>
      <xdr:colOff>165100</xdr:colOff>
      <xdr:row>79</xdr:row>
      <xdr:rowOff>130888</xdr:rowOff>
    </xdr:to>
    <xdr:sp macro="" textlink="">
      <xdr:nvSpPr>
        <xdr:cNvPr id="657" name="楕円 656"/>
        <xdr:cNvSpPr/>
      </xdr:nvSpPr>
      <xdr:spPr>
        <a:xfrm>
          <a:off x="14541500" y="135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122015</xdr:rowOff>
    </xdr:from>
    <xdr:ext cx="534377" cy="259045"/>
    <xdr:sp macro="" textlink="">
      <xdr:nvSpPr>
        <xdr:cNvPr id="658" name="テキスト ボックス 657"/>
        <xdr:cNvSpPr txBox="1"/>
      </xdr:nvSpPr>
      <xdr:spPr>
        <a:xfrm>
          <a:off x="14325111" y="136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139494</xdr:rowOff>
    </xdr:from>
    <xdr:to>
      <xdr:col>72</xdr:col>
      <xdr:colOff>38100</xdr:colOff>
      <xdr:row>79</xdr:row>
      <xdr:rowOff>69644</xdr:rowOff>
    </xdr:to>
    <xdr:sp macro="" textlink="">
      <xdr:nvSpPr>
        <xdr:cNvPr id="659" name="楕円 658"/>
        <xdr:cNvSpPr/>
      </xdr:nvSpPr>
      <xdr:spPr>
        <a:xfrm>
          <a:off x="13652500" y="1351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86171</xdr:rowOff>
    </xdr:from>
    <xdr:ext cx="534377" cy="259045"/>
    <xdr:sp macro="" textlink="">
      <xdr:nvSpPr>
        <xdr:cNvPr id="660" name="テキスト ボックス 659"/>
        <xdr:cNvSpPr txBox="1"/>
      </xdr:nvSpPr>
      <xdr:spPr>
        <a:xfrm>
          <a:off x="13436111" y="13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78535</xdr:rowOff>
    </xdr:from>
    <xdr:to>
      <xdr:col>67</xdr:col>
      <xdr:colOff>101600</xdr:colOff>
      <xdr:row>79</xdr:row>
      <xdr:rowOff>8685</xdr:rowOff>
    </xdr:to>
    <xdr:sp macro="" textlink="">
      <xdr:nvSpPr>
        <xdr:cNvPr id="661" name="楕円 660"/>
        <xdr:cNvSpPr/>
      </xdr:nvSpPr>
      <xdr:spPr>
        <a:xfrm>
          <a:off x="12763500" y="134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25212</xdr:rowOff>
    </xdr:from>
    <xdr:ext cx="534377" cy="259045"/>
    <xdr:sp macro="" textlink="">
      <xdr:nvSpPr>
        <xdr:cNvPr id="662" name="テキスト ボックス 661"/>
        <xdr:cNvSpPr txBox="1"/>
      </xdr:nvSpPr>
      <xdr:spPr>
        <a:xfrm>
          <a:off x="12547111" y="132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24733</xdr:rowOff>
    </xdr:from>
    <xdr:to>
      <xdr:col>85</xdr:col>
      <xdr:colOff>127000</xdr:colOff>
      <xdr:row>97</xdr:row>
      <xdr:rowOff>42343</xdr:rowOff>
    </xdr:to>
    <xdr:cxnSp macro="">
      <xdr:nvCxnSpPr>
        <xdr:cNvPr id="691" name="直線コネクタ 690"/>
        <xdr:cNvCxnSpPr/>
      </xdr:nvCxnSpPr>
      <xdr:spPr>
        <a:xfrm flipV="1">
          <a:off x="15481300" y="16655383"/>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42343</xdr:rowOff>
    </xdr:from>
    <xdr:to>
      <xdr:col>81</xdr:col>
      <xdr:colOff>50800</xdr:colOff>
      <xdr:row>97</xdr:row>
      <xdr:rowOff>67486</xdr:rowOff>
    </xdr:to>
    <xdr:cxnSp macro="">
      <xdr:nvCxnSpPr>
        <xdr:cNvPr id="694" name="直線コネクタ 693"/>
        <xdr:cNvCxnSpPr/>
      </xdr:nvCxnSpPr>
      <xdr:spPr>
        <a:xfrm flipV="1">
          <a:off x="14592300" y="16672993"/>
          <a:ext cx="889000" cy="2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65867</xdr:rowOff>
    </xdr:from>
    <xdr:to>
      <xdr:col>76</xdr:col>
      <xdr:colOff>114300</xdr:colOff>
      <xdr:row>97</xdr:row>
      <xdr:rowOff>67486</xdr:rowOff>
    </xdr:to>
    <xdr:cxnSp macro="">
      <xdr:nvCxnSpPr>
        <xdr:cNvPr id="697" name="直線コネクタ 696"/>
        <xdr:cNvCxnSpPr/>
      </xdr:nvCxnSpPr>
      <xdr:spPr>
        <a:xfrm>
          <a:off x="13703300" y="16696517"/>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64991</xdr:rowOff>
    </xdr:from>
    <xdr:to>
      <xdr:col>71</xdr:col>
      <xdr:colOff>177800</xdr:colOff>
      <xdr:row>97</xdr:row>
      <xdr:rowOff>65867</xdr:rowOff>
    </xdr:to>
    <xdr:cxnSp macro="">
      <xdr:nvCxnSpPr>
        <xdr:cNvPr id="700" name="直線コネクタ 699"/>
        <xdr:cNvCxnSpPr/>
      </xdr:nvCxnSpPr>
      <xdr:spPr>
        <a:xfrm>
          <a:off x="12814300" y="1669564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145383</xdr:rowOff>
    </xdr:from>
    <xdr:to>
      <xdr:col>85</xdr:col>
      <xdr:colOff>177800</xdr:colOff>
      <xdr:row>97</xdr:row>
      <xdr:rowOff>75533</xdr:rowOff>
    </xdr:to>
    <xdr:sp macro="" textlink="">
      <xdr:nvSpPr>
        <xdr:cNvPr id="710" name="楕円 709"/>
        <xdr:cNvSpPr/>
      </xdr:nvSpPr>
      <xdr:spPr>
        <a:xfrm>
          <a:off x="16268700" y="166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168260</xdr:rowOff>
    </xdr:from>
    <xdr:ext cx="599010" cy="259045"/>
    <xdr:sp macro="" textlink="">
      <xdr:nvSpPr>
        <xdr:cNvPr id="711" name="公債費該当値テキスト"/>
        <xdr:cNvSpPr txBox="1"/>
      </xdr:nvSpPr>
      <xdr:spPr>
        <a:xfrm>
          <a:off x="16370300" y="1645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162993</xdr:rowOff>
    </xdr:from>
    <xdr:to>
      <xdr:col>81</xdr:col>
      <xdr:colOff>101600</xdr:colOff>
      <xdr:row>97</xdr:row>
      <xdr:rowOff>93143</xdr:rowOff>
    </xdr:to>
    <xdr:sp macro="" textlink="">
      <xdr:nvSpPr>
        <xdr:cNvPr id="712" name="楕円 711"/>
        <xdr:cNvSpPr/>
      </xdr:nvSpPr>
      <xdr:spPr>
        <a:xfrm>
          <a:off x="15430500" y="166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109670</xdr:rowOff>
    </xdr:from>
    <xdr:ext cx="599010" cy="259045"/>
    <xdr:sp macro="" textlink="">
      <xdr:nvSpPr>
        <xdr:cNvPr id="713" name="テキスト ボックス 712"/>
        <xdr:cNvSpPr txBox="1"/>
      </xdr:nvSpPr>
      <xdr:spPr>
        <a:xfrm>
          <a:off x="15181795" y="163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16686</xdr:rowOff>
    </xdr:from>
    <xdr:to>
      <xdr:col>76</xdr:col>
      <xdr:colOff>165100</xdr:colOff>
      <xdr:row>97</xdr:row>
      <xdr:rowOff>118286</xdr:rowOff>
    </xdr:to>
    <xdr:sp macro="" textlink="">
      <xdr:nvSpPr>
        <xdr:cNvPr id="714" name="楕円 713"/>
        <xdr:cNvSpPr/>
      </xdr:nvSpPr>
      <xdr:spPr>
        <a:xfrm>
          <a:off x="14541500" y="166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134813</xdr:rowOff>
    </xdr:from>
    <xdr:ext cx="599010" cy="259045"/>
    <xdr:sp macro="" textlink="">
      <xdr:nvSpPr>
        <xdr:cNvPr id="715" name="テキスト ボックス 714"/>
        <xdr:cNvSpPr txBox="1"/>
      </xdr:nvSpPr>
      <xdr:spPr>
        <a:xfrm>
          <a:off x="14292795" y="164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15067</xdr:rowOff>
    </xdr:from>
    <xdr:to>
      <xdr:col>72</xdr:col>
      <xdr:colOff>38100</xdr:colOff>
      <xdr:row>97</xdr:row>
      <xdr:rowOff>116667</xdr:rowOff>
    </xdr:to>
    <xdr:sp macro="" textlink="">
      <xdr:nvSpPr>
        <xdr:cNvPr id="716" name="楕円 715"/>
        <xdr:cNvSpPr/>
      </xdr:nvSpPr>
      <xdr:spPr>
        <a:xfrm>
          <a:off x="13652500" y="166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133194</xdr:rowOff>
    </xdr:from>
    <xdr:ext cx="599010" cy="259045"/>
    <xdr:sp macro="" textlink="">
      <xdr:nvSpPr>
        <xdr:cNvPr id="717" name="テキスト ボックス 716"/>
        <xdr:cNvSpPr txBox="1"/>
      </xdr:nvSpPr>
      <xdr:spPr>
        <a:xfrm>
          <a:off x="13403795" y="1642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14191</xdr:rowOff>
    </xdr:from>
    <xdr:to>
      <xdr:col>67</xdr:col>
      <xdr:colOff>101600</xdr:colOff>
      <xdr:row>97</xdr:row>
      <xdr:rowOff>115791</xdr:rowOff>
    </xdr:to>
    <xdr:sp macro="" textlink="">
      <xdr:nvSpPr>
        <xdr:cNvPr id="718" name="楕円 717"/>
        <xdr:cNvSpPr/>
      </xdr:nvSpPr>
      <xdr:spPr>
        <a:xfrm>
          <a:off x="12763500" y="166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132318</xdr:rowOff>
    </xdr:from>
    <xdr:ext cx="599010" cy="259045"/>
    <xdr:sp macro="" textlink="">
      <xdr:nvSpPr>
        <xdr:cNvPr id="719" name="テキスト ボックス 718"/>
        <xdr:cNvSpPr txBox="1"/>
      </xdr:nvSpPr>
      <xdr:spPr>
        <a:xfrm>
          <a:off x="12514795" y="1642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住民一人当たりの行政コストは、、ほぼ全ての項目で全国平均、奈良県平均、類似団体内平均値を上回っている。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本村における平成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年国勢調査では、人口は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％減少しており今後も減少が続くと見込まれる。定住・移住促進、雇用対策に積極的に取り組み、人口の減少幅をできる限り小さくする必要がある。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年度では、大型の普通建設事業の実施により、総務費（庁舎等耐震化事業）と商工費（天の川温泉センター大規模改修事業）で行政コストの増加がみられたが、平成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年度では通常規模の事業費となっている。</a:t>
          </a:r>
        </a:p>
        <a:p>
          <a:r>
            <a:rPr kumimoji="1" lang="ja-JP" altLang="en-US" sz="1300">
              <a:latin typeface="ＭＳ Ｐゴシック" panose="020B0600070205080204" pitchFamily="50" charset="-128"/>
              <a:ea typeface="ＭＳ Ｐゴシック" panose="020B0600070205080204" pitchFamily="50" charset="-128"/>
            </a:rPr>
            <a:t>今後は、村の行財政規模を適切に把握し、事務事業や定員管理について実態に即した運用が図られるよう、常に見直しを行い不断の行財政改革に努める。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18-19</a:t>
          </a:r>
          <a:r>
            <a:rPr kumimoji="1" lang="ja-JP" altLang="en-US" sz="1400">
              <a:latin typeface="ＭＳ ゴシック" pitchFamily="49" charset="-128"/>
              <a:ea typeface="ＭＳ ゴシック" pitchFamily="49" charset="-128"/>
            </a:rPr>
            <a:t>年度の行財政改革（人件費の抑制、定員管理、補助金等の削減）、平成</a:t>
          </a:r>
          <a:r>
            <a:rPr kumimoji="1" lang="en-US" altLang="ja-JP" sz="1400">
              <a:latin typeface="ＭＳ ゴシック" pitchFamily="49" charset="-128"/>
              <a:ea typeface="ＭＳ ゴシック" pitchFamily="49" charset="-128"/>
            </a:rPr>
            <a:t>20-26</a:t>
          </a:r>
          <a:r>
            <a:rPr kumimoji="1" lang="ja-JP" altLang="en-US" sz="1400">
              <a:latin typeface="ＭＳ ゴシック" pitchFamily="49" charset="-128"/>
              <a:ea typeface="ＭＳ ゴシック" pitchFamily="49" charset="-128"/>
            </a:rPr>
            <a:t>年度にかけての地方債発行の抑制などの効果により、ここ数年は単年度収支が黒字であり、余剰金の積み立てにより財政調整基金残高は増加しており、平成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年度においても同水準で推移した。</a:t>
          </a:r>
        </a:p>
        <a:p>
          <a:r>
            <a:rPr kumimoji="1" lang="ja-JP" altLang="en-US" sz="1400">
              <a:latin typeface="ＭＳ ゴシック" pitchFamily="49" charset="-128"/>
              <a:ea typeface="ＭＳ ゴシック" pitchFamily="49" charset="-128"/>
            </a:rPr>
            <a:t>一方で、平成</a:t>
          </a:r>
          <a:r>
            <a:rPr kumimoji="1" lang="en-US" altLang="ja-JP" sz="1400">
              <a:latin typeface="ＭＳ ゴシック" pitchFamily="49" charset="-128"/>
              <a:ea typeface="ＭＳ ゴシック" pitchFamily="49" charset="-128"/>
            </a:rPr>
            <a:t>27-28</a:t>
          </a:r>
          <a:r>
            <a:rPr kumimoji="1" lang="ja-JP" altLang="en-US" sz="1400">
              <a:latin typeface="ＭＳ ゴシック" pitchFamily="49" charset="-128"/>
              <a:ea typeface="ＭＳ ゴシック" pitchFamily="49" charset="-128"/>
            </a:rPr>
            <a:t>年度には大型の建設事業の実施により地方債発行額が増加しており、今後は単年度収支も厳しくなることが見込まれる。不断の行財政改革に努める。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連結実質赤字比率は、近年は黒字で推移している。</a:t>
          </a:r>
        </a:p>
        <a:p>
          <a:r>
            <a:rPr kumimoji="1" lang="ja-JP" altLang="en-US" sz="1400">
              <a:latin typeface="ＭＳ ゴシック" pitchFamily="49" charset="-128"/>
              <a:ea typeface="ＭＳ ゴシック" pitchFamily="49" charset="-128"/>
            </a:rPr>
            <a:t>特別会計ごとでは、国民健康保険直診勘定、中央簡易水道事業、下水道事業の各特別会計への繰出金が増加しており、各事業における効率的な事業展開に努める。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33tenkaw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23.9</v>
          </cell>
        </row>
        <row r="53">
          <cell r="CN53">
            <v>64.5</v>
          </cell>
        </row>
        <row r="55">
          <cell r="AN55" t="str">
            <v>類似団体内平均値</v>
          </cell>
          <cell r="CN55">
            <v>0</v>
          </cell>
        </row>
        <row r="57">
          <cell r="CN57">
            <v>57.9</v>
          </cell>
        </row>
        <row r="72">
          <cell r="BP72" t="str">
            <v>H25</v>
          </cell>
          <cell r="BX72" t="str">
            <v>H26</v>
          </cell>
          <cell r="CF72" t="str">
            <v>H27</v>
          </cell>
          <cell r="CN72" t="str">
            <v>H28</v>
          </cell>
          <cell r="CV72" t="str">
            <v>H29</v>
          </cell>
        </row>
        <row r="73">
          <cell r="AN73" t="str">
            <v>当該団体値</v>
          </cell>
          <cell r="BP73">
            <v>28.6</v>
          </cell>
          <cell r="BX73">
            <v>33.5</v>
          </cell>
          <cell r="CF73">
            <v>27.3</v>
          </cell>
          <cell r="CN73">
            <v>23.9</v>
          </cell>
          <cell r="CV73">
            <v>11.1</v>
          </cell>
        </row>
        <row r="75">
          <cell r="BP75">
            <v>9.3000000000000007</v>
          </cell>
          <cell r="BX75">
            <v>9</v>
          </cell>
          <cell r="CF75">
            <v>9.6</v>
          </cell>
          <cell r="CN75">
            <v>10</v>
          </cell>
          <cell r="CV75">
            <v>10.3</v>
          </cell>
        </row>
        <row r="77">
          <cell r="AN77" t="str">
            <v>類似団体内平均値</v>
          </cell>
          <cell r="BP77">
            <v>0</v>
          </cell>
          <cell r="BX77">
            <v>0</v>
          </cell>
          <cell r="CF77">
            <v>0</v>
          </cell>
          <cell r="CN77">
            <v>0</v>
          </cell>
          <cell r="CV77">
            <v>0</v>
          </cell>
        </row>
        <row r="79">
          <cell r="BP79">
            <v>8.6</v>
          </cell>
          <cell r="BX79">
            <v>7.7</v>
          </cell>
          <cell r="CF79">
            <v>6.4</v>
          </cell>
          <cell r="CN79">
            <v>6.9</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2465854</v>
      </c>
      <c r="BO4" s="372"/>
      <c r="BP4" s="372"/>
      <c r="BQ4" s="372"/>
      <c r="BR4" s="372"/>
      <c r="BS4" s="372"/>
      <c r="BT4" s="372"/>
      <c r="BU4" s="373"/>
      <c r="BV4" s="371">
        <v>3337777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14.2</v>
      </c>
      <c r="CU4" s="378"/>
      <c r="CV4" s="378"/>
      <c r="CW4" s="378"/>
      <c r="CX4" s="378"/>
      <c r="CY4" s="378"/>
      <c r="CZ4" s="378"/>
      <c r="DA4" s="379"/>
      <c r="DB4" s="377">
        <v>17.100000000000001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2265069</v>
      </c>
      <c r="BO5" s="409"/>
      <c r="BP5" s="409"/>
      <c r="BQ5" s="409"/>
      <c r="BR5" s="409"/>
      <c r="BS5" s="409"/>
      <c r="BT5" s="409"/>
      <c r="BU5" s="410"/>
      <c r="BV5" s="408">
        <v>3075722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92.1</v>
      </c>
      <c r="CU5" s="406"/>
      <c r="CV5" s="406"/>
      <c r="CW5" s="406"/>
      <c r="CX5" s="406"/>
      <c r="CY5" s="406"/>
      <c r="CZ5" s="406"/>
      <c r="DA5" s="407"/>
      <c r="DB5" s="405">
        <v>89.8</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200785</v>
      </c>
      <c r="BO6" s="409"/>
      <c r="BP6" s="409"/>
      <c r="BQ6" s="409"/>
      <c r="BR6" s="409"/>
      <c r="BS6" s="409"/>
      <c r="BT6" s="409"/>
      <c r="BU6" s="410"/>
      <c r="BV6" s="408">
        <v>262055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95.7</v>
      </c>
      <c r="CU6" s="446"/>
      <c r="CV6" s="446"/>
      <c r="CW6" s="446"/>
      <c r="CX6" s="446"/>
      <c r="CY6" s="446"/>
      <c r="CZ6" s="446"/>
      <c r="DA6" s="447"/>
      <c r="DB6" s="445">
        <v>93.1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3473</v>
      </c>
      <c r="BO7" s="409"/>
      <c r="BP7" s="409"/>
      <c r="BQ7" s="409"/>
      <c r="BR7" s="409"/>
      <c r="BS7" s="409"/>
      <c r="BT7" s="409"/>
      <c r="BU7" s="410"/>
      <c r="BV7" s="408">
        <v>5479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1393813</v>
      </c>
      <c r="CU7" s="409"/>
      <c r="CV7" s="409"/>
      <c r="CW7" s="409"/>
      <c r="CX7" s="409"/>
      <c r="CY7" s="409"/>
      <c r="CZ7" s="409"/>
      <c r="DA7" s="410"/>
      <c r="DB7" s="408">
        <v>1496690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197312</v>
      </c>
      <c r="BO8" s="409"/>
      <c r="BP8" s="409"/>
      <c r="BQ8" s="409"/>
      <c r="BR8" s="409"/>
      <c r="BS8" s="409"/>
      <c r="BT8" s="409"/>
      <c r="BU8" s="410"/>
      <c r="BV8" s="408">
        <v>256576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0.12</v>
      </c>
      <c r="CU8" s="449"/>
      <c r="CV8" s="449"/>
      <c r="CW8" s="449"/>
      <c r="CX8" s="449"/>
      <c r="CY8" s="449"/>
      <c r="CZ8" s="449"/>
      <c r="DA8" s="450"/>
      <c r="DB8" s="448">
        <v>0.13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1354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-59264</v>
      </c>
      <c r="BO9" s="409"/>
      <c r="BP9" s="409"/>
      <c r="BQ9" s="409"/>
      <c r="BR9" s="409"/>
      <c r="BS9" s="409"/>
      <c r="BT9" s="409"/>
      <c r="BU9" s="410"/>
      <c r="BV9" s="408">
        <v>-83036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14.4</v>
      </c>
      <c r="CU9" s="406"/>
      <c r="CV9" s="406"/>
      <c r="CW9" s="406"/>
      <c r="CX9" s="406"/>
      <c r="CY9" s="406"/>
      <c r="CZ9" s="406"/>
      <c r="DA9" s="407"/>
      <c r="DB9" s="405">
        <v>12.3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1572</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102</v>
      </c>
      <c r="AV10" s="441"/>
      <c r="AW10" s="441"/>
      <c r="AX10" s="441"/>
      <c r="AY10" s="442" t="s">
        <v>113</v>
      </c>
      <c r="AZ10" s="443"/>
      <c r="BA10" s="443"/>
      <c r="BB10" s="443"/>
      <c r="BC10" s="443"/>
      <c r="BD10" s="443"/>
      <c r="BE10" s="443"/>
      <c r="BF10" s="443"/>
      <c r="BG10" s="443"/>
      <c r="BH10" s="443"/>
      <c r="BI10" s="443"/>
      <c r="BJ10" s="443"/>
      <c r="BK10" s="443"/>
      <c r="BL10" s="443"/>
      <c r="BM10" s="444"/>
      <c r="BN10" s="408">
        <v>152214</v>
      </c>
      <c r="BO10" s="409"/>
      <c r="BP10" s="409"/>
      <c r="BQ10" s="409"/>
      <c r="BR10" s="409"/>
      <c r="BS10" s="409"/>
      <c r="BT10" s="409"/>
      <c r="BU10" s="410"/>
      <c r="BV10" s="408">
        <v>201873</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1442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1440</v>
      </c>
      <c r="S13" s="490"/>
      <c r="T13" s="490"/>
      <c r="U13" s="490"/>
      <c r="V13" s="491"/>
      <c r="W13" s="424" t="s">
        <v>131</v>
      </c>
      <c r="X13" s="425"/>
      <c r="Y13" s="425"/>
      <c r="Z13" s="425"/>
      <c r="AA13" s="425"/>
      <c r="AB13" s="415"/>
      <c r="AC13" s="459">
        <v>42</v>
      </c>
      <c r="AD13" s="460"/>
      <c r="AE13" s="460"/>
      <c r="AF13" s="460"/>
      <c r="AG13" s="499"/>
      <c r="AH13" s="459">
        <v>57</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92950</v>
      </c>
      <c r="BO13" s="409"/>
      <c r="BP13" s="409"/>
      <c r="BQ13" s="409"/>
      <c r="BR13" s="409"/>
      <c r="BS13" s="409"/>
      <c r="BT13" s="409"/>
      <c r="BU13" s="410"/>
      <c r="BV13" s="408">
        <v>118837</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10.3</v>
      </c>
      <c r="CU13" s="406"/>
      <c r="CV13" s="406"/>
      <c r="CW13" s="406"/>
      <c r="CX13" s="406"/>
      <c r="CY13" s="406"/>
      <c r="CZ13" s="406"/>
      <c r="DA13" s="407"/>
      <c r="DB13" s="405">
        <v>10</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1486</v>
      </c>
      <c r="S14" s="490"/>
      <c r="T14" s="490"/>
      <c r="U14" s="490"/>
      <c r="V14" s="491"/>
      <c r="W14" s="398"/>
      <c r="X14" s="399"/>
      <c r="Y14" s="399"/>
      <c r="Z14" s="399"/>
      <c r="AA14" s="399"/>
      <c r="AB14" s="388"/>
      <c r="AC14" s="492">
        <v>6.3</v>
      </c>
      <c r="AD14" s="493"/>
      <c r="AE14" s="493"/>
      <c r="AF14" s="493"/>
      <c r="AG14" s="494"/>
      <c r="AH14" s="492">
        <v>7.9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11.1</v>
      </c>
      <c r="CU14" s="504"/>
      <c r="CV14" s="504"/>
      <c r="CW14" s="504"/>
      <c r="CX14" s="504"/>
      <c r="CY14" s="504"/>
      <c r="CZ14" s="504"/>
      <c r="DA14" s="505"/>
      <c r="DB14" s="503">
        <v>23.9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138</v>
      </c>
      <c r="N15" s="497"/>
      <c r="O15" s="497"/>
      <c r="P15" s="497"/>
      <c r="Q15" s="498"/>
      <c r="R15" s="489">
        <v>1484</v>
      </c>
      <c r="S15" s="490"/>
      <c r="T15" s="490"/>
      <c r="U15" s="490"/>
      <c r="V15" s="491"/>
      <c r="W15" s="424" t="s">
        <v>139</v>
      </c>
      <c r="X15" s="425"/>
      <c r="Y15" s="425"/>
      <c r="Z15" s="425"/>
      <c r="AA15" s="425"/>
      <c r="AB15" s="415"/>
      <c r="AC15" s="459">
        <v>113</v>
      </c>
      <c r="AD15" s="460"/>
      <c r="AE15" s="460"/>
      <c r="AF15" s="460"/>
      <c r="AG15" s="499"/>
      <c r="AH15" s="459">
        <v>109</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129203</v>
      </c>
      <c r="BO15" s="372"/>
      <c r="BP15" s="372"/>
      <c r="BQ15" s="372"/>
      <c r="BR15" s="372"/>
      <c r="BS15" s="372"/>
      <c r="BT15" s="372"/>
      <c r="BU15" s="373"/>
      <c r="BV15" s="371">
        <v>211339</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16.899999999999999</v>
      </c>
      <c r="AD16" s="493"/>
      <c r="AE16" s="493"/>
      <c r="AF16" s="493"/>
      <c r="AG16" s="494"/>
      <c r="AH16" s="492">
        <v>15.1</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1306911</v>
      </c>
      <c r="BO16" s="409"/>
      <c r="BP16" s="409"/>
      <c r="BQ16" s="409"/>
      <c r="BR16" s="409"/>
      <c r="BS16" s="409"/>
      <c r="BT16" s="409"/>
      <c r="BU16" s="410"/>
      <c r="BV16" s="408">
        <v>1394765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514</v>
      </c>
      <c r="AD17" s="460"/>
      <c r="AE17" s="460"/>
      <c r="AF17" s="460"/>
      <c r="AG17" s="499"/>
      <c r="AH17" s="459">
        <v>556</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162483</v>
      </c>
      <c r="BO17" s="409"/>
      <c r="BP17" s="409"/>
      <c r="BQ17" s="409"/>
      <c r="BR17" s="409"/>
      <c r="BS17" s="409"/>
      <c r="BT17" s="409"/>
      <c r="BU17" s="410"/>
      <c r="BV17" s="408">
        <v>270760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175.66</v>
      </c>
      <c r="M18" s="521"/>
      <c r="N18" s="521"/>
      <c r="O18" s="521"/>
      <c r="P18" s="521"/>
      <c r="Q18" s="521"/>
      <c r="R18" s="522"/>
      <c r="S18" s="522"/>
      <c r="T18" s="522"/>
      <c r="U18" s="522"/>
      <c r="V18" s="523"/>
      <c r="W18" s="426"/>
      <c r="X18" s="427"/>
      <c r="Y18" s="427"/>
      <c r="Z18" s="427"/>
      <c r="AA18" s="427"/>
      <c r="AB18" s="418"/>
      <c r="AC18" s="524">
        <v>76.8</v>
      </c>
      <c r="AD18" s="525"/>
      <c r="AE18" s="525"/>
      <c r="AF18" s="525"/>
      <c r="AG18" s="526"/>
      <c r="AH18" s="524">
        <v>77</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1335283</v>
      </c>
      <c r="BO18" s="409"/>
      <c r="BP18" s="409"/>
      <c r="BQ18" s="409"/>
      <c r="BR18" s="409"/>
      <c r="BS18" s="409"/>
      <c r="BT18" s="409"/>
      <c r="BU18" s="410"/>
      <c r="BV18" s="408">
        <v>1299301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1889509</v>
      </c>
      <c r="BO19" s="409"/>
      <c r="BP19" s="409"/>
      <c r="BQ19" s="409"/>
      <c r="BR19" s="409"/>
      <c r="BS19" s="409"/>
      <c r="BT19" s="409"/>
      <c r="BU19" s="410"/>
      <c r="BV19" s="408">
        <v>2176143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628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3241483</v>
      </c>
      <c r="BO23" s="409"/>
      <c r="BP23" s="409"/>
      <c r="BQ23" s="409"/>
      <c r="BR23" s="409"/>
      <c r="BS23" s="409"/>
      <c r="BT23" s="409"/>
      <c r="BU23" s="410"/>
      <c r="BV23" s="408">
        <v>3257317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6500</v>
      </c>
      <c r="R24" s="460"/>
      <c r="S24" s="460"/>
      <c r="T24" s="460"/>
      <c r="U24" s="460"/>
      <c r="V24" s="499"/>
      <c r="W24" s="558"/>
      <c r="X24" s="546"/>
      <c r="Y24" s="547"/>
      <c r="Z24" s="458" t="s">
        <v>163</v>
      </c>
      <c r="AA24" s="438"/>
      <c r="AB24" s="438"/>
      <c r="AC24" s="438"/>
      <c r="AD24" s="438"/>
      <c r="AE24" s="438"/>
      <c r="AF24" s="438"/>
      <c r="AG24" s="439"/>
      <c r="AH24" s="459">
        <v>50</v>
      </c>
      <c r="AI24" s="460"/>
      <c r="AJ24" s="460"/>
      <c r="AK24" s="460"/>
      <c r="AL24" s="499"/>
      <c r="AM24" s="459">
        <v>132350</v>
      </c>
      <c r="AN24" s="460"/>
      <c r="AO24" s="460"/>
      <c r="AP24" s="460"/>
      <c r="AQ24" s="460"/>
      <c r="AR24" s="499"/>
      <c r="AS24" s="459">
        <v>2647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2918538</v>
      </c>
      <c r="BO24" s="409"/>
      <c r="BP24" s="409"/>
      <c r="BQ24" s="409"/>
      <c r="BR24" s="409"/>
      <c r="BS24" s="409"/>
      <c r="BT24" s="409"/>
      <c r="BU24" s="410"/>
      <c r="BV24" s="408">
        <v>2905201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5700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167</v>
      </c>
      <c r="AN25" s="460"/>
      <c r="AO25" s="460"/>
      <c r="AP25" s="460"/>
      <c r="AQ25" s="460"/>
      <c r="AR25" s="499"/>
      <c r="AS25" s="459" t="s">
        <v>167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17608</v>
      </c>
      <c r="BO25" s="372"/>
      <c r="BP25" s="372"/>
      <c r="BQ25" s="372"/>
      <c r="BR25" s="372"/>
      <c r="BS25" s="372"/>
      <c r="BT25" s="372"/>
      <c r="BU25" s="373"/>
      <c r="BV25" s="371">
        <v>104413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5000</v>
      </c>
      <c r="R26" s="460"/>
      <c r="S26" s="460"/>
      <c r="T26" s="460"/>
      <c r="U26" s="460"/>
      <c r="V26" s="499"/>
      <c r="W26" s="558"/>
      <c r="X26" s="546"/>
      <c r="Y26" s="547"/>
      <c r="Z26" s="458" t="s">
        <v>170</v>
      </c>
      <c r="AA26" s="568"/>
      <c r="AB26" s="568"/>
      <c r="AC26" s="568"/>
      <c r="AD26" s="568"/>
      <c r="AE26" s="568"/>
      <c r="AF26" s="568"/>
      <c r="AG26" s="569"/>
      <c r="AH26" s="459">
        <v>9</v>
      </c>
      <c r="AI26" s="460"/>
      <c r="AJ26" s="460"/>
      <c r="AK26" s="460"/>
      <c r="AL26" s="499"/>
      <c r="AM26" s="459">
        <v>20619</v>
      </c>
      <c r="AN26" s="460"/>
      <c r="AO26" s="460"/>
      <c r="AP26" s="460"/>
      <c r="AQ26" s="460"/>
      <c r="AR26" s="499"/>
      <c r="AS26" s="459">
        <v>2291</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167</v>
      </c>
      <c r="BO26" s="409"/>
      <c r="BP26" s="409"/>
      <c r="BQ26" s="409"/>
      <c r="BR26" s="409"/>
      <c r="BS26" s="409"/>
      <c r="BT26" s="409"/>
      <c r="BU26" s="410"/>
      <c r="BV26" s="408" t="s">
        <v>167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2450</v>
      </c>
      <c r="R27" s="460"/>
      <c r="S27" s="460"/>
      <c r="T27" s="460"/>
      <c r="U27" s="460"/>
      <c r="V27" s="499"/>
      <c r="W27" s="558"/>
      <c r="X27" s="546"/>
      <c r="Y27" s="547"/>
      <c r="Z27" s="458" t="s">
        <v>173</v>
      </c>
      <c r="AA27" s="438"/>
      <c r="AB27" s="438"/>
      <c r="AC27" s="438"/>
      <c r="AD27" s="438"/>
      <c r="AE27" s="438"/>
      <c r="AF27" s="438"/>
      <c r="AG27" s="439"/>
      <c r="AH27" s="459">
        <v>4</v>
      </c>
      <c r="AI27" s="460"/>
      <c r="AJ27" s="460"/>
      <c r="AK27" s="460"/>
      <c r="AL27" s="499"/>
      <c r="AM27" s="459">
        <v>14728</v>
      </c>
      <c r="AN27" s="460"/>
      <c r="AO27" s="460"/>
      <c r="AP27" s="460"/>
      <c r="AQ27" s="460"/>
      <c r="AR27" s="499"/>
      <c r="AS27" s="459">
        <v>3682</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148581</v>
      </c>
      <c r="BO27" s="582"/>
      <c r="BP27" s="582"/>
      <c r="BQ27" s="582"/>
      <c r="BR27" s="582"/>
      <c r="BS27" s="582"/>
      <c r="BT27" s="582"/>
      <c r="BU27" s="583"/>
      <c r="BV27" s="581">
        <v>148336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1950</v>
      </c>
      <c r="R28" s="460"/>
      <c r="S28" s="460"/>
      <c r="T28" s="460"/>
      <c r="U28" s="460"/>
      <c r="V28" s="499"/>
      <c r="W28" s="558"/>
      <c r="X28" s="546"/>
      <c r="Y28" s="547"/>
      <c r="Z28" s="458" t="s">
        <v>176</v>
      </c>
      <c r="AA28" s="438"/>
      <c r="AB28" s="438"/>
      <c r="AC28" s="438"/>
      <c r="AD28" s="438"/>
      <c r="AE28" s="438"/>
      <c r="AF28" s="438"/>
      <c r="AG28" s="439"/>
      <c r="AH28" s="459" t="s">
        <v>167</v>
      </c>
      <c r="AI28" s="460"/>
      <c r="AJ28" s="460"/>
      <c r="AK28" s="460"/>
      <c r="AL28" s="499"/>
      <c r="AM28" s="459" t="s">
        <v>167</v>
      </c>
      <c r="AN28" s="460"/>
      <c r="AO28" s="460"/>
      <c r="AP28" s="460"/>
      <c r="AQ28" s="460"/>
      <c r="AR28" s="499"/>
      <c r="AS28" s="459" t="s">
        <v>167</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1402793</v>
      </c>
      <c r="BO28" s="372"/>
      <c r="BP28" s="372"/>
      <c r="BQ28" s="372"/>
      <c r="BR28" s="372"/>
      <c r="BS28" s="372"/>
      <c r="BT28" s="372"/>
      <c r="BU28" s="373"/>
      <c r="BV28" s="371">
        <v>1250579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6</v>
      </c>
      <c r="M29" s="460"/>
      <c r="N29" s="460"/>
      <c r="O29" s="460"/>
      <c r="P29" s="499"/>
      <c r="Q29" s="459">
        <v>1850</v>
      </c>
      <c r="R29" s="460"/>
      <c r="S29" s="460"/>
      <c r="T29" s="460"/>
      <c r="U29" s="460"/>
      <c r="V29" s="499"/>
      <c r="W29" s="559"/>
      <c r="X29" s="560"/>
      <c r="Y29" s="561"/>
      <c r="Z29" s="458" t="s">
        <v>179</v>
      </c>
      <c r="AA29" s="438"/>
      <c r="AB29" s="438"/>
      <c r="AC29" s="438"/>
      <c r="AD29" s="438"/>
      <c r="AE29" s="438"/>
      <c r="AF29" s="438"/>
      <c r="AG29" s="439"/>
      <c r="AH29" s="459">
        <v>54</v>
      </c>
      <c r="AI29" s="460"/>
      <c r="AJ29" s="460"/>
      <c r="AK29" s="460"/>
      <c r="AL29" s="499"/>
      <c r="AM29" s="459">
        <v>147078</v>
      </c>
      <c r="AN29" s="460"/>
      <c r="AO29" s="460"/>
      <c r="AP29" s="460"/>
      <c r="AQ29" s="460"/>
      <c r="AR29" s="499"/>
      <c r="AS29" s="459">
        <v>2724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35545</v>
      </c>
      <c r="BO29" s="409"/>
      <c r="BP29" s="409"/>
      <c r="BQ29" s="409"/>
      <c r="BR29" s="409"/>
      <c r="BS29" s="409"/>
      <c r="BT29" s="409"/>
      <c r="BU29" s="410"/>
      <c r="BV29" s="408">
        <v>35471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89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229195</v>
      </c>
      <c r="BO30" s="582"/>
      <c r="BP30" s="582"/>
      <c r="BQ30" s="582"/>
      <c r="BR30" s="582"/>
      <c r="BS30" s="582"/>
      <c r="BT30" s="582"/>
      <c r="BU30" s="583"/>
      <c r="BV30" s="581">
        <v>240257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奈良県市町村総合事務組合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国民健康保険直診勘定特別会計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簡易水道事業特別会計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南和広域衛生組合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奈良広域水質検査センター組合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奈良県後期高齢者医療広域連合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奈良県広域消防組合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さくら広域衛環境衛生組合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南和広域医療企業団</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ghNq+kLMyy6P4RIWqiuzmvfIhB1Bl6G7l/dSaDJ0U+G55wE59ukjpKpxv5scwbHYdwQwvw5gAwhwUw5kZrjMg==" saltValue="opORMwm2QITbSQ859Mzo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6" t="s">
        <v>549</v>
      </c>
      <c r="D34" s="1186"/>
      <c r="E34" s="1187"/>
      <c r="F34" s="32">
        <v>19.809999999999999</v>
      </c>
      <c r="G34" s="33">
        <v>24.07</v>
      </c>
      <c r="H34" s="33">
        <v>22.32</v>
      </c>
      <c r="I34" s="33">
        <v>17.14</v>
      </c>
      <c r="J34" s="34">
        <v>14.15</v>
      </c>
      <c r="K34" s="22"/>
      <c r="L34" s="22"/>
      <c r="M34" s="22"/>
      <c r="N34" s="22"/>
      <c r="O34" s="22"/>
      <c r="P34" s="22"/>
    </row>
    <row r="35" spans="1:16" ht="39" customHeight="1" x14ac:dyDescent="0.15">
      <c r="A35" s="22"/>
      <c r="B35" s="35"/>
      <c r="C35" s="1180" t="s">
        <v>550</v>
      </c>
      <c r="D35" s="1181"/>
      <c r="E35" s="1182"/>
      <c r="F35" s="36">
        <v>0.1</v>
      </c>
      <c r="G35" s="37">
        <v>1.24</v>
      </c>
      <c r="H35" s="37">
        <v>1.97</v>
      </c>
      <c r="I35" s="37">
        <v>1.38</v>
      </c>
      <c r="J35" s="38">
        <v>1.9</v>
      </c>
      <c r="K35" s="22"/>
      <c r="L35" s="22"/>
      <c r="M35" s="22"/>
      <c r="N35" s="22"/>
      <c r="O35" s="22"/>
      <c r="P35" s="22"/>
    </row>
    <row r="36" spans="1:16" ht="39" customHeight="1" x14ac:dyDescent="0.15">
      <c r="A36" s="22"/>
      <c r="B36" s="35"/>
      <c r="C36" s="1180" t="s">
        <v>551</v>
      </c>
      <c r="D36" s="1181"/>
      <c r="E36" s="1182"/>
      <c r="F36" s="36">
        <v>7.0000000000000007E-2</v>
      </c>
      <c r="G36" s="37">
        <v>0.79</v>
      </c>
      <c r="H36" s="37">
        <v>0.81</v>
      </c>
      <c r="I36" s="37">
        <v>1.62</v>
      </c>
      <c r="J36" s="38">
        <v>1.29</v>
      </c>
      <c r="K36" s="22"/>
      <c r="L36" s="22"/>
      <c r="M36" s="22"/>
      <c r="N36" s="22"/>
      <c r="O36" s="22"/>
      <c r="P36" s="22"/>
    </row>
    <row r="37" spans="1:16" ht="39" customHeight="1" x14ac:dyDescent="0.15">
      <c r="A37" s="22"/>
      <c r="B37" s="35"/>
      <c r="C37" s="1180" t="s">
        <v>552</v>
      </c>
      <c r="D37" s="1181"/>
      <c r="E37" s="1182"/>
      <c r="F37" s="36" t="s">
        <v>501</v>
      </c>
      <c r="G37" s="37" t="s">
        <v>501</v>
      </c>
      <c r="H37" s="37" t="s">
        <v>501</v>
      </c>
      <c r="I37" s="37" t="s">
        <v>501</v>
      </c>
      <c r="J37" s="38">
        <v>0.91</v>
      </c>
      <c r="K37" s="22"/>
      <c r="L37" s="22"/>
      <c r="M37" s="22"/>
      <c r="N37" s="22"/>
      <c r="O37" s="22"/>
      <c r="P37" s="22"/>
    </row>
    <row r="38" spans="1:16" ht="39" customHeight="1" x14ac:dyDescent="0.15">
      <c r="A38" s="22"/>
      <c r="B38" s="35"/>
      <c r="C38" s="1180" t="s">
        <v>553</v>
      </c>
      <c r="D38" s="1181"/>
      <c r="E38" s="1182"/>
      <c r="F38" s="36">
        <v>0.12</v>
      </c>
      <c r="G38" s="37">
        <v>0.12</v>
      </c>
      <c r="H38" s="37">
        <v>0.15</v>
      </c>
      <c r="I38" s="37">
        <v>0.51</v>
      </c>
      <c r="J38" s="38">
        <v>0.24</v>
      </c>
      <c r="K38" s="22"/>
      <c r="L38" s="22"/>
      <c r="M38" s="22"/>
      <c r="N38" s="22"/>
      <c r="O38" s="22"/>
      <c r="P38" s="22"/>
    </row>
    <row r="39" spans="1:16" ht="39" customHeight="1" x14ac:dyDescent="0.15">
      <c r="A39" s="22"/>
      <c r="B39" s="35"/>
      <c r="C39" s="1180" t="s">
        <v>554</v>
      </c>
      <c r="D39" s="1181"/>
      <c r="E39" s="1182"/>
      <c r="F39" s="36">
        <v>0.1</v>
      </c>
      <c r="G39" s="37">
        <v>0.16</v>
      </c>
      <c r="H39" s="37">
        <v>0.12</v>
      </c>
      <c r="I39" s="37">
        <v>0.11</v>
      </c>
      <c r="J39" s="38">
        <v>0.13</v>
      </c>
      <c r="K39" s="22"/>
      <c r="L39" s="22"/>
      <c r="M39" s="22"/>
      <c r="N39" s="22"/>
      <c r="O39" s="22"/>
      <c r="P39" s="22"/>
    </row>
    <row r="40" spans="1:16" ht="39" customHeight="1" x14ac:dyDescent="0.15">
      <c r="A40" s="22"/>
      <c r="B40" s="35"/>
      <c r="C40" s="1180" t="s">
        <v>555</v>
      </c>
      <c r="D40" s="1181"/>
      <c r="E40" s="1182"/>
      <c r="F40" s="36">
        <v>0</v>
      </c>
      <c r="G40" s="37">
        <v>0</v>
      </c>
      <c r="H40" s="37">
        <v>0</v>
      </c>
      <c r="I40" s="37">
        <v>0.01</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556</v>
      </c>
      <c r="D42" s="1181"/>
      <c r="E42" s="1182"/>
      <c r="F42" s="36" t="s">
        <v>501</v>
      </c>
      <c r="G42" s="37" t="s">
        <v>501</v>
      </c>
      <c r="H42" s="37" t="s">
        <v>501</v>
      </c>
      <c r="I42" s="37" t="s">
        <v>501</v>
      </c>
      <c r="J42" s="38" t="s">
        <v>501</v>
      </c>
      <c r="K42" s="22"/>
      <c r="L42" s="22"/>
      <c r="M42" s="22"/>
      <c r="N42" s="22"/>
      <c r="O42" s="22"/>
      <c r="P42" s="22"/>
    </row>
    <row r="43" spans="1:16" ht="39" customHeight="1" thickBot="1" x14ac:dyDescent="0.2">
      <c r="A43" s="22"/>
      <c r="B43" s="40"/>
      <c r="C43" s="1183" t="s">
        <v>557</v>
      </c>
      <c r="D43" s="1184"/>
      <c r="E43" s="1185"/>
      <c r="F43" s="41">
        <v>0.76</v>
      </c>
      <c r="G43" s="42">
        <v>0.78</v>
      </c>
      <c r="H43" s="42">
        <v>0.46</v>
      </c>
      <c r="I43" s="42">
        <v>0.84</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nk7oR8hnIyescWqWAgaw/bjM0inuIJESeUmLagZJaczoo20Ky9kUqDYyYOcLbsgpjWotlEaqZwILNv26DHhKQ==" saltValue="lOUqbcyRN7HOxbOZqr4I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273</v>
      </c>
      <c r="L45" s="60">
        <v>265</v>
      </c>
      <c r="M45" s="60">
        <v>276</v>
      </c>
      <c r="N45" s="60">
        <v>275</v>
      </c>
      <c r="O45" s="61">
        <v>282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x14ac:dyDescent="0.15">
      <c r="A48" s="48"/>
      <c r="B48" s="1198"/>
      <c r="C48" s="1199"/>
      <c r="D48" s="62"/>
      <c r="E48" s="1190" t="s">
        <v>15</v>
      </c>
      <c r="F48" s="1190"/>
      <c r="G48" s="1190"/>
      <c r="H48" s="1190"/>
      <c r="I48" s="1190"/>
      <c r="J48" s="1191"/>
      <c r="K48" s="63">
        <v>88</v>
      </c>
      <c r="L48" s="64">
        <v>100</v>
      </c>
      <c r="M48" s="64">
        <v>102</v>
      </c>
      <c r="N48" s="64">
        <v>95</v>
      </c>
      <c r="O48" s="65">
        <v>77</v>
      </c>
      <c r="P48" s="48"/>
      <c r="Q48" s="48"/>
      <c r="R48" s="48"/>
      <c r="S48" s="48"/>
      <c r="T48" s="48"/>
      <c r="U48" s="48"/>
    </row>
    <row r="49" spans="1:21" ht="30.75" customHeight="1" x14ac:dyDescent="0.15">
      <c r="A49" s="48"/>
      <c r="B49" s="1198"/>
      <c r="C49" s="1199"/>
      <c r="D49" s="62"/>
      <c r="E49" s="1190" t="s">
        <v>16</v>
      </c>
      <c r="F49" s="1190"/>
      <c r="G49" s="1190"/>
      <c r="H49" s="1190"/>
      <c r="I49" s="1190"/>
      <c r="J49" s="1191"/>
      <c r="K49" s="63">
        <v>9</v>
      </c>
      <c r="L49" s="64">
        <v>9</v>
      </c>
      <c r="M49" s="64">
        <v>9</v>
      </c>
      <c r="N49" s="64">
        <v>13</v>
      </c>
      <c r="O49" s="65">
        <v>28</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501</v>
      </c>
      <c r="L50" s="64" t="s">
        <v>501</v>
      </c>
      <c r="M50" s="64" t="s">
        <v>501</v>
      </c>
      <c r="N50" s="64" t="s">
        <v>501</v>
      </c>
      <c r="O50" s="65" t="s">
        <v>501</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263</v>
      </c>
      <c r="L52" s="64">
        <v>263</v>
      </c>
      <c r="M52" s="64">
        <v>251</v>
      </c>
      <c r="N52" s="64">
        <v>259</v>
      </c>
      <c r="O52" s="65">
        <v>270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107</v>
      </c>
      <c r="L53" s="69">
        <v>111</v>
      </c>
      <c r="M53" s="69">
        <v>136</v>
      </c>
      <c r="N53" s="69">
        <v>124</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XMEgkMe7L4/xX9IaMf7q2KJZbm4npTiRENi154CokWhDp0qQLyCU7dBM9XbO/pr6i/U13JiZcgq+kreYaGiDQ==" saltValue="mGFiYNeB5Wtjb9ffyWJW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04" t="s">
        <v>24</v>
      </c>
      <c r="C41" s="1205"/>
      <c r="D41" s="81"/>
      <c r="E41" s="1210" t="s">
        <v>25</v>
      </c>
      <c r="F41" s="1210"/>
      <c r="G41" s="1210"/>
      <c r="H41" s="1211"/>
      <c r="I41" s="82">
        <v>2443</v>
      </c>
      <c r="J41" s="83">
        <v>2556</v>
      </c>
      <c r="K41" s="83">
        <v>2751</v>
      </c>
      <c r="L41" s="83">
        <v>3257</v>
      </c>
      <c r="M41" s="84">
        <v>3241</v>
      </c>
    </row>
    <row r="42" spans="2:13" ht="27.75" customHeight="1" x14ac:dyDescent="0.15">
      <c r="B42" s="1206"/>
      <c r="C42" s="1207"/>
      <c r="D42" s="85"/>
      <c r="E42" s="1212" t="s">
        <v>26</v>
      </c>
      <c r="F42" s="1212"/>
      <c r="G42" s="1212"/>
      <c r="H42" s="1213"/>
      <c r="I42" s="86" t="s">
        <v>501</v>
      </c>
      <c r="J42" s="87" t="s">
        <v>501</v>
      </c>
      <c r="K42" s="87" t="s">
        <v>501</v>
      </c>
      <c r="L42" s="87" t="s">
        <v>501</v>
      </c>
      <c r="M42" s="88" t="s">
        <v>501</v>
      </c>
    </row>
    <row r="43" spans="2:13" ht="27.75" customHeight="1" x14ac:dyDescent="0.15">
      <c r="B43" s="1206"/>
      <c r="C43" s="1207"/>
      <c r="D43" s="85"/>
      <c r="E43" s="1212" t="s">
        <v>27</v>
      </c>
      <c r="F43" s="1212"/>
      <c r="G43" s="1212"/>
      <c r="H43" s="1213"/>
      <c r="I43" s="86">
        <v>898</v>
      </c>
      <c r="J43" s="87">
        <v>953</v>
      </c>
      <c r="K43" s="87">
        <v>948</v>
      </c>
      <c r="L43" s="87">
        <v>867</v>
      </c>
      <c r="M43" s="88">
        <v>702</v>
      </c>
    </row>
    <row r="44" spans="2:13" ht="27.75" customHeight="1" x14ac:dyDescent="0.15">
      <c r="B44" s="1206"/>
      <c r="C44" s="1207"/>
      <c r="D44" s="85"/>
      <c r="E44" s="1212" t="s">
        <v>28</v>
      </c>
      <c r="F44" s="1212"/>
      <c r="G44" s="1212"/>
      <c r="H44" s="1213"/>
      <c r="I44" s="86">
        <v>48</v>
      </c>
      <c r="J44" s="87">
        <v>79</v>
      </c>
      <c r="K44" s="87">
        <v>183</v>
      </c>
      <c r="L44" s="87">
        <v>281</v>
      </c>
      <c r="M44" s="88">
        <v>273</v>
      </c>
    </row>
    <row r="45" spans="2:13" ht="27.75" customHeight="1" x14ac:dyDescent="0.15">
      <c r="B45" s="1206"/>
      <c r="C45" s="1207"/>
      <c r="D45" s="85"/>
      <c r="E45" s="1212" t="s">
        <v>29</v>
      </c>
      <c r="F45" s="1212"/>
      <c r="G45" s="1212"/>
      <c r="H45" s="1213"/>
      <c r="I45" s="86">
        <v>495</v>
      </c>
      <c r="J45" s="87">
        <v>512</v>
      </c>
      <c r="K45" s="87">
        <v>462</v>
      </c>
      <c r="L45" s="87">
        <v>439</v>
      </c>
      <c r="M45" s="88">
        <v>442</v>
      </c>
    </row>
    <row r="46" spans="2:13" ht="27.75" customHeight="1" x14ac:dyDescent="0.15">
      <c r="B46" s="1206"/>
      <c r="C46" s="1207"/>
      <c r="D46" s="89"/>
      <c r="E46" s="1212" t="s">
        <v>30</v>
      </c>
      <c r="F46" s="1212"/>
      <c r="G46" s="1212"/>
      <c r="H46" s="1213"/>
      <c r="I46" s="86" t="s">
        <v>501</v>
      </c>
      <c r="J46" s="87" t="s">
        <v>501</v>
      </c>
      <c r="K46" s="87" t="s">
        <v>501</v>
      </c>
      <c r="L46" s="87" t="s">
        <v>501</v>
      </c>
      <c r="M46" s="88" t="s">
        <v>501</v>
      </c>
    </row>
    <row r="47" spans="2:13" ht="27.75" customHeight="1" x14ac:dyDescent="0.15">
      <c r="B47" s="1206"/>
      <c r="C47" s="1207"/>
      <c r="D47" s="90"/>
      <c r="E47" s="1214" t="s">
        <v>31</v>
      </c>
      <c r="F47" s="1215"/>
      <c r="G47" s="1215"/>
      <c r="H47" s="1216"/>
      <c r="I47" s="86" t="s">
        <v>501</v>
      </c>
      <c r="J47" s="87" t="s">
        <v>501</v>
      </c>
      <c r="K47" s="87" t="s">
        <v>501</v>
      </c>
      <c r="L47" s="87" t="s">
        <v>501</v>
      </c>
      <c r="M47" s="88" t="s">
        <v>501</v>
      </c>
    </row>
    <row r="48" spans="2:13" ht="27.75" customHeight="1" x14ac:dyDescent="0.15">
      <c r="B48" s="1206"/>
      <c r="C48" s="1207"/>
      <c r="D48" s="85"/>
      <c r="E48" s="1212" t="s">
        <v>32</v>
      </c>
      <c r="F48" s="1212"/>
      <c r="G48" s="1212"/>
      <c r="H48" s="1213"/>
      <c r="I48" s="86" t="s">
        <v>501</v>
      </c>
      <c r="J48" s="87" t="s">
        <v>501</v>
      </c>
      <c r="K48" s="87" t="s">
        <v>501</v>
      </c>
      <c r="L48" s="87" t="s">
        <v>501</v>
      </c>
      <c r="M48" s="88" t="s">
        <v>501</v>
      </c>
    </row>
    <row r="49" spans="2:13" ht="27.75" customHeight="1" x14ac:dyDescent="0.15">
      <c r="B49" s="1208"/>
      <c r="C49" s="1209"/>
      <c r="D49" s="85"/>
      <c r="E49" s="1212" t="s">
        <v>33</v>
      </c>
      <c r="F49" s="1212"/>
      <c r="G49" s="1212"/>
      <c r="H49" s="1213"/>
      <c r="I49" s="86" t="s">
        <v>501</v>
      </c>
      <c r="J49" s="87" t="s">
        <v>501</v>
      </c>
      <c r="K49" s="87" t="s">
        <v>501</v>
      </c>
      <c r="L49" s="87" t="s">
        <v>501</v>
      </c>
      <c r="M49" s="88" t="s">
        <v>501</v>
      </c>
    </row>
    <row r="50" spans="2:13" ht="27.75" customHeight="1" x14ac:dyDescent="0.15">
      <c r="B50" s="1217" t="s">
        <v>34</v>
      </c>
      <c r="C50" s="1218"/>
      <c r="D50" s="91"/>
      <c r="E50" s="1212" t="s">
        <v>35</v>
      </c>
      <c r="F50" s="1212"/>
      <c r="G50" s="1212"/>
      <c r="H50" s="1213"/>
      <c r="I50" s="86">
        <v>1298</v>
      </c>
      <c r="J50" s="87">
        <v>1326</v>
      </c>
      <c r="K50" s="87">
        <v>1540</v>
      </c>
      <c r="L50" s="87">
        <v>1783</v>
      </c>
      <c r="M50" s="88">
        <v>1934</v>
      </c>
    </row>
    <row r="51" spans="2:13" ht="27.75" customHeight="1" x14ac:dyDescent="0.15">
      <c r="B51" s="1206"/>
      <c r="C51" s="1207"/>
      <c r="D51" s="85"/>
      <c r="E51" s="1212" t="s">
        <v>36</v>
      </c>
      <c r="F51" s="1212"/>
      <c r="G51" s="1212"/>
      <c r="H51" s="1213"/>
      <c r="I51" s="86" t="s">
        <v>501</v>
      </c>
      <c r="J51" s="87">
        <v>25</v>
      </c>
      <c r="K51" s="87" t="s">
        <v>501</v>
      </c>
      <c r="L51" s="87">
        <v>56</v>
      </c>
      <c r="M51" s="88">
        <v>56</v>
      </c>
    </row>
    <row r="52" spans="2:13" ht="27.75" customHeight="1" x14ac:dyDescent="0.15">
      <c r="B52" s="1208"/>
      <c r="C52" s="1209"/>
      <c r="D52" s="85"/>
      <c r="E52" s="1212" t="s">
        <v>37</v>
      </c>
      <c r="F52" s="1212"/>
      <c r="G52" s="1212"/>
      <c r="H52" s="1213"/>
      <c r="I52" s="86">
        <v>2230</v>
      </c>
      <c r="J52" s="87">
        <v>2353</v>
      </c>
      <c r="K52" s="87">
        <v>2456</v>
      </c>
      <c r="L52" s="87">
        <v>2709</v>
      </c>
      <c r="M52" s="88">
        <v>2541</v>
      </c>
    </row>
    <row r="53" spans="2:13" ht="27.75" customHeight="1" thickBot="1" x14ac:dyDescent="0.2">
      <c r="B53" s="1219" t="s">
        <v>38</v>
      </c>
      <c r="C53" s="1220"/>
      <c r="D53" s="92"/>
      <c r="E53" s="1221" t="s">
        <v>39</v>
      </c>
      <c r="F53" s="1221"/>
      <c r="G53" s="1221"/>
      <c r="H53" s="1222"/>
      <c r="I53" s="93">
        <v>356</v>
      </c>
      <c r="J53" s="94">
        <v>394</v>
      </c>
      <c r="K53" s="94">
        <v>347</v>
      </c>
      <c r="L53" s="94">
        <v>297</v>
      </c>
      <c r="M53" s="95">
        <v>127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sA3Kvx16CGfjNIH8qO50qdC94//RGuakdhV0zt0Veatk3aJBh9REhDmWqU34gRuVH73VoG3zN3Aqo7+ZvzANQ==" saltValue="8mFUBrtHc3XL4lJD8xq7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1" t="s">
        <v>42</v>
      </c>
      <c r="D55" s="1231"/>
      <c r="E55" s="1232"/>
      <c r="F55" s="107">
        <v>1049</v>
      </c>
      <c r="G55" s="107">
        <v>1251</v>
      </c>
      <c r="H55" s="108">
        <v>1403</v>
      </c>
    </row>
    <row r="56" spans="2:8" ht="52.5" customHeight="1" x14ac:dyDescent="0.15">
      <c r="B56" s="109"/>
      <c r="C56" s="1233" t="s">
        <v>43</v>
      </c>
      <c r="D56" s="1233"/>
      <c r="E56" s="1234"/>
      <c r="F56" s="110">
        <v>35</v>
      </c>
      <c r="G56" s="110">
        <v>35</v>
      </c>
      <c r="H56" s="111">
        <v>36</v>
      </c>
    </row>
    <row r="57" spans="2:8" ht="53.25" customHeight="1" x14ac:dyDescent="0.15">
      <c r="B57" s="109"/>
      <c r="C57" s="1235" t="s">
        <v>44</v>
      </c>
      <c r="D57" s="1235"/>
      <c r="E57" s="1236"/>
      <c r="F57" s="112">
        <v>253</v>
      </c>
      <c r="G57" s="112">
        <v>240</v>
      </c>
      <c r="H57" s="113">
        <v>229</v>
      </c>
    </row>
    <row r="58" spans="2:8" ht="45.75" customHeight="1" x14ac:dyDescent="0.15">
      <c r="B58" s="114"/>
      <c r="C58" s="1223" t="s">
        <v>558</v>
      </c>
      <c r="D58" s="1224"/>
      <c r="E58" s="1225"/>
      <c r="F58" s="115">
        <v>106</v>
      </c>
      <c r="G58" s="115">
        <v>95</v>
      </c>
      <c r="H58" s="116">
        <v>86</v>
      </c>
    </row>
    <row r="59" spans="2:8" ht="45.75" customHeight="1" x14ac:dyDescent="0.15">
      <c r="B59" s="114"/>
      <c r="C59" s="1223" t="s">
        <v>559</v>
      </c>
      <c r="D59" s="1224"/>
      <c r="E59" s="1225"/>
      <c r="F59" s="115">
        <v>50</v>
      </c>
      <c r="G59" s="115">
        <v>51</v>
      </c>
      <c r="H59" s="116">
        <v>51</v>
      </c>
    </row>
    <row r="60" spans="2:8" ht="45.75" customHeight="1" x14ac:dyDescent="0.15">
      <c r="B60" s="114"/>
      <c r="C60" s="1223" t="s">
        <v>560</v>
      </c>
      <c r="D60" s="1224"/>
      <c r="E60" s="1225"/>
      <c r="F60" s="115">
        <v>31</v>
      </c>
      <c r="G60" s="115">
        <v>31</v>
      </c>
      <c r="H60" s="116">
        <v>31</v>
      </c>
    </row>
    <row r="61" spans="2:8" ht="45.75" customHeight="1" x14ac:dyDescent="0.15">
      <c r="B61" s="114"/>
      <c r="C61" s="1223" t="s">
        <v>561</v>
      </c>
      <c r="D61" s="1224"/>
      <c r="E61" s="1225"/>
      <c r="F61" s="115">
        <v>21</v>
      </c>
      <c r="G61" s="115">
        <v>21</v>
      </c>
      <c r="H61" s="116">
        <v>21</v>
      </c>
    </row>
    <row r="62" spans="2:8" ht="45.75" customHeight="1" thickBot="1" x14ac:dyDescent="0.2">
      <c r="B62" s="117"/>
      <c r="C62" s="1226" t="s">
        <v>562</v>
      </c>
      <c r="D62" s="1227"/>
      <c r="E62" s="1228"/>
      <c r="F62" s="118">
        <v>10</v>
      </c>
      <c r="G62" s="118">
        <v>15</v>
      </c>
      <c r="H62" s="119">
        <v>19</v>
      </c>
    </row>
    <row r="63" spans="2:8" ht="52.5" customHeight="1" thickBot="1" x14ac:dyDescent="0.2">
      <c r="B63" s="120"/>
      <c r="C63" s="1229" t="s">
        <v>45</v>
      </c>
      <c r="D63" s="1229"/>
      <c r="E63" s="1230"/>
      <c r="F63" s="121">
        <v>1336</v>
      </c>
      <c r="G63" s="121">
        <v>1526</v>
      </c>
      <c r="H63" s="122">
        <v>1668</v>
      </c>
    </row>
    <row r="64" spans="2:8" ht="15" customHeight="1" x14ac:dyDescent="0.15"/>
    <row r="65" ht="0" hidden="1" customHeight="1" x14ac:dyDescent="0.15"/>
    <row r="66" ht="0" hidden="1" customHeight="1" x14ac:dyDescent="0.15"/>
  </sheetData>
  <sheetProtection algorithmName="SHA-512" hashValue="0kNkteHzZbFrQJMD5WUTz9aM+czB5dkAZq1MuFX5VpPR8U3Hfg+QPBhdUm+7IgWCfjMhe8OfTyPQ6HZSmQa4mw==" saltValue="pznCFmnfhsIYcu5PaaEJ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581</v>
      </c>
      <c r="AO51" s="1275"/>
      <c r="AP51" s="1275"/>
      <c r="AQ51" s="1275"/>
      <c r="AR51" s="1275"/>
      <c r="AS51" s="1275"/>
      <c r="AT51" s="1275"/>
      <c r="AU51" s="1275"/>
      <c r="AV51" s="1275"/>
      <c r="AW51" s="1275"/>
      <c r="AX51" s="1275"/>
      <c r="AY51" s="1275"/>
      <c r="AZ51" s="1275"/>
      <c r="BA51" s="1275"/>
      <c r="BB51" s="1275" t="s">
        <v>582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23.9</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64.5</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584</v>
      </c>
      <c r="AO55" s="1271"/>
      <c r="AP55" s="1271"/>
      <c r="AQ55" s="1271"/>
      <c r="AR55" s="1271"/>
      <c r="AS55" s="1271"/>
      <c r="AT55" s="1271"/>
      <c r="AU55" s="1271"/>
      <c r="AV55" s="1271"/>
      <c r="AW55" s="1271"/>
      <c r="AX55" s="1271"/>
      <c r="AY55" s="1271"/>
      <c r="AZ55" s="1271"/>
      <c r="BA55" s="1271"/>
      <c r="BB55" s="1275" t="s">
        <v>582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57.9</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585</v>
      </c>
    </row>
    <row r="64" spans="1:109" x14ac:dyDescent="0.15">
      <c r="B64" s="1246"/>
      <c r="G64" s="1253"/>
      <c r="I64" s="1287"/>
      <c r="J64" s="1287"/>
      <c r="K64" s="1287"/>
      <c r="L64" s="1287"/>
      <c r="M64" s="1287"/>
      <c r="N64" s="1288"/>
      <c r="AM64" s="1253"/>
      <c r="AN64" s="1253" t="s">
        <v>578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581</v>
      </c>
      <c r="AO73" s="1275"/>
      <c r="AP73" s="1275"/>
      <c r="AQ73" s="1275"/>
      <c r="AR73" s="1275"/>
      <c r="AS73" s="1275"/>
      <c r="AT73" s="1275"/>
      <c r="AU73" s="1275"/>
      <c r="AV73" s="1275"/>
      <c r="AW73" s="1275"/>
      <c r="AX73" s="1275"/>
      <c r="AY73" s="1275"/>
      <c r="AZ73" s="1275"/>
      <c r="BA73" s="1275"/>
      <c r="BB73" s="1275" t="s">
        <v>582</v>
      </c>
      <c r="BC73" s="1275"/>
      <c r="BD73" s="1275"/>
      <c r="BE73" s="1275"/>
      <c r="BF73" s="1275"/>
      <c r="BG73" s="1275"/>
      <c r="BH73" s="1275"/>
      <c r="BI73" s="1275"/>
      <c r="BJ73" s="1275"/>
      <c r="BK73" s="1275"/>
      <c r="BL73" s="1275"/>
      <c r="BM73" s="1275"/>
      <c r="BN73" s="1275"/>
      <c r="BO73" s="1275"/>
      <c r="BP73" s="1277">
        <v>28.6</v>
      </c>
      <c r="BQ73" s="1277"/>
      <c r="BR73" s="1277"/>
      <c r="BS73" s="1277"/>
      <c r="BT73" s="1277"/>
      <c r="BU73" s="1277"/>
      <c r="BV73" s="1277"/>
      <c r="BW73" s="1277"/>
      <c r="BX73" s="1277">
        <v>33.5</v>
      </c>
      <c r="BY73" s="1277"/>
      <c r="BZ73" s="1277"/>
      <c r="CA73" s="1277"/>
      <c r="CB73" s="1277"/>
      <c r="CC73" s="1277"/>
      <c r="CD73" s="1277"/>
      <c r="CE73" s="1277"/>
      <c r="CF73" s="1277">
        <v>27.3</v>
      </c>
      <c r="CG73" s="1277"/>
      <c r="CH73" s="1277"/>
      <c r="CI73" s="1277"/>
      <c r="CJ73" s="1277"/>
      <c r="CK73" s="1277"/>
      <c r="CL73" s="1277"/>
      <c r="CM73" s="1277"/>
      <c r="CN73" s="1277">
        <v>23.9</v>
      </c>
      <c r="CO73" s="1277"/>
      <c r="CP73" s="1277"/>
      <c r="CQ73" s="1277"/>
      <c r="CR73" s="1277"/>
      <c r="CS73" s="1277"/>
      <c r="CT73" s="1277"/>
      <c r="CU73" s="1277"/>
      <c r="CV73" s="1277">
        <v>11.1</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587</v>
      </c>
      <c r="BC75" s="1275"/>
      <c r="BD75" s="1275"/>
      <c r="BE75" s="1275"/>
      <c r="BF75" s="1275"/>
      <c r="BG75" s="1275"/>
      <c r="BH75" s="1275"/>
      <c r="BI75" s="1275"/>
      <c r="BJ75" s="1275"/>
      <c r="BK75" s="1275"/>
      <c r="BL75" s="1275"/>
      <c r="BM75" s="1275"/>
      <c r="BN75" s="1275"/>
      <c r="BO75" s="1275"/>
      <c r="BP75" s="1277">
        <v>9.3000000000000007</v>
      </c>
      <c r="BQ75" s="1277"/>
      <c r="BR75" s="1277"/>
      <c r="BS75" s="1277"/>
      <c r="BT75" s="1277"/>
      <c r="BU75" s="1277"/>
      <c r="BV75" s="1277"/>
      <c r="BW75" s="1277"/>
      <c r="BX75" s="1277">
        <v>9</v>
      </c>
      <c r="BY75" s="1277"/>
      <c r="BZ75" s="1277"/>
      <c r="CA75" s="1277"/>
      <c r="CB75" s="1277"/>
      <c r="CC75" s="1277"/>
      <c r="CD75" s="1277"/>
      <c r="CE75" s="1277"/>
      <c r="CF75" s="1277">
        <v>9.6</v>
      </c>
      <c r="CG75" s="1277"/>
      <c r="CH75" s="1277"/>
      <c r="CI75" s="1277"/>
      <c r="CJ75" s="1277"/>
      <c r="CK75" s="1277"/>
      <c r="CL75" s="1277"/>
      <c r="CM75" s="1277"/>
      <c r="CN75" s="1277">
        <v>10</v>
      </c>
      <c r="CO75" s="1277"/>
      <c r="CP75" s="1277"/>
      <c r="CQ75" s="1277"/>
      <c r="CR75" s="1277"/>
      <c r="CS75" s="1277"/>
      <c r="CT75" s="1277"/>
      <c r="CU75" s="1277"/>
      <c r="CV75" s="1277">
        <v>10.3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584</v>
      </c>
      <c r="AO77" s="1271"/>
      <c r="AP77" s="1271"/>
      <c r="AQ77" s="1271"/>
      <c r="AR77" s="1271"/>
      <c r="AS77" s="1271"/>
      <c r="AT77" s="1271"/>
      <c r="AU77" s="1271"/>
      <c r="AV77" s="1271"/>
      <c r="AW77" s="1271"/>
      <c r="AX77" s="1271"/>
      <c r="AY77" s="1271"/>
      <c r="AZ77" s="1271"/>
      <c r="BA77" s="1271"/>
      <c r="BB77" s="1275" t="s">
        <v>582</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587</v>
      </c>
      <c r="BC79" s="1275"/>
      <c r="BD79" s="1275"/>
      <c r="BE79" s="1275"/>
      <c r="BF79" s="1275"/>
      <c r="BG79" s="1275"/>
      <c r="BH79" s="1275"/>
      <c r="BI79" s="1275"/>
      <c r="BJ79" s="1275"/>
      <c r="BK79" s="1275"/>
      <c r="BL79" s="1275"/>
      <c r="BM79" s="1275"/>
      <c r="BN79" s="1275"/>
      <c r="BO79" s="1275"/>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e5MM4jywTCmCaSvFSEOlzfan0aCHCNZko9DgPUPZQg3hcvpVe9LPDZkonZK2kvurZDrOdGEKIJjxFySIMGzcA==" saltValue="2JpUU2ac4YEl4TFnA0yk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zRWW8TaEgYu9fVST1Xgbh87cADFY9+Iq56tLLoQIu3QHe3rNwvqmFtOkhQ8nFra0HFGAnhHEhZ/IxditAuiLA==" saltValue="aejhPO6+PRUHTxRaceGa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2hnMQ5EJPqKLvBcdGYUjRTg8hw/aG02XQcXn6/lO92wpo+QadPoiUo/VtH013UQ0rQKdf7N32cuhsf0+Hpaxg==" saltValue="LhSlSVVDHUmaSR0RybH3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229484</v>
      </c>
      <c r="E3" s="141"/>
      <c r="F3" s="142">
        <v>238802</v>
      </c>
      <c r="G3" s="143"/>
      <c r="H3" s="144"/>
    </row>
    <row r="4" spans="1:8" x14ac:dyDescent="0.15">
      <c r="A4" s="145"/>
      <c r="B4" s="146"/>
      <c r="C4" s="147"/>
      <c r="D4" s="148">
        <v>130937</v>
      </c>
      <c r="E4" s="149"/>
      <c r="F4" s="150">
        <v>128562</v>
      </c>
      <c r="G4" s="151"/>
      <c r="H4" s="152"/>
    </row>
    <row r="5" spans="1:8" x14ac:dyDescent="0.15">
      <c r="A5" s="133" t="s">
        <v>536</v>
      </c>
      <c r="B5" s="138"/>
      <c r="C5" s="139"/>
      <c r="D5" s="140">
        <v>261552</v>
      </c>
      <c r="E5" s="141"/>
      <c r="F5" s="142">
        <v>288550</v>
      </c>
      <c r="G5" s="143"/>
      <c r="H5" s="144"/>
    </row>
    <row r="6" spans="1:8" x14ac:dyDescent="0.15">
      <c r="A6" s="145"/>
      <c r="B6" s="146"/>
      <c r="C6" s="147"/>
      <c r="D6" s="148">
        <v>144213</v>
      </c>
      <c r="E6" s="149"/>
      <c r="F6" s="150">
        <v>141525</v>
      </c>
      <c r="G6" s="151"/>
      <c r="H6" s="152"/>
    </row>
    <row r="7" spans="1:8" x14ac:dyDescent="0.15">
      <c r="A7" s="133" t="s">
        <v>537</v>
      </c>
      <c r="B7" s="138"/>
      <c r="C7" s="139"/>
      <c r="D7" s="140">
        <v>226551</v>
      </c>
      <c r="E7" s="141"/>
      <c r="F7" s="142">
        <v>287914</v>
      </c>
      <c r="G7" s="143"/>
      <c r="H7" s="144"/>
    </row>
    <row r="8" spans="1:8" x14ac:dyDescent="0.15">
      <c r="A8" s="145"/>
      <c r="B8" s="146"/>
      <c r="C8" s="147"/>
      <c r="D8" s="148">
        <v>161295</v>
      </c>
      <c r="E8" s="149"/>
      <c r="F8" s="150">
        <v>146531</v>
      </c>
      <c r="G8" s="151"/>
      <c r="H8" s="152"/>
    </row>
    <row r="9" spans="1:8" x14ac:dyDescent="0.15">
      <c r="A9" s="133" t="s">
        <v>538</v>
      </c>
      <c r="B9" s="138"/>
      <c r="C9" s="139"/>
      <c r="D9" s="140">
        <v>618912</v>
      </c>
      <c r="E9" s="141"/>
      <c r="F9" s="142">
        <v>310300</v>
      </c>
      <c r="G9" s="143"/>
      <c r="H9" s="144"/>
    </row>
    <row r="10" spans="1:8" x14ac:dyDescent="0.15">
      <c r="A10" s="145"/>
      <c r="B10" s="146"/>
      <c r="C10" s="147"/>
      <c r="D10" s="148">
        <v>258631</v>
      </c>
      <c r="E10" s="149"/>
      <c r="F10" s="150">
        <v>157576</v>
      </c>
      <c r="G10" s="151"/>
      <c r="H10" s="152"/>
    </row>
    <row r="11" spans="1:8" x14ac:dyDescent="0.15">
      <c r="A11" s="133" t="s">
        <v>539</v>
      </c>
      <c r="B11" s="138"/>
      <c r="C11" s="139"/>
      <c r="D11" s="140">
        <v>173370</v>
      </c>
      <c r="E11" s="141"/>
      <c r="F11" s="142">
        <v>317319</v>
      </c>
      <c r="G11" s="143"/>
      <c r="H11" s="144"/>
    </row>
    <row r="12" spans="1:8" x14ac:dyDescent="0.15">
      <c r="A12" s="145"/>
      <c r="B12" s="146"/>
      <c r="C12" s="153"/>
      <c r="D12" s="148">
        <v>105891</v>
      </c>
      <c r="E12" s="149"/>
      <c r="F12" s="150">
        <v>164214</v>
      </c>
      <c r="G12" s="151"/>
      <c r="H12" s="152"/>
    </row>
    <row r="13" spans="1:8" x14ac:dyDescent="0.15">
      <c r="A13" s="133"/>
      <c r="B13" s="138"/>
      <c r="C13" s="154"/>
      <c r="D13" s="155">
        <v>301974</v>
      </c>
      <c r="E13" s="156"/>
      <c r="F13" s="157">
        <v>288577</v>
      </c>
      <c r="G13" s="158"/>
      <c r="H13" s="144"/>
    </row>
    <row r="14" spans="1:8" x14ac:dyDescent="0.15">
      <c r="A14" s="145"/>
      <c r="B14" s="146"/>
      <c r="C14" s="147"/>
      <c r="D14" s="148">
        <v>160193</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19.809999999999999</v>
      </c>
      <c r="C19" s="159">
        <f>ROUND(VALUE(SUBSTITUTE(実質収支比率等に係る経年分析!G$48,"▲","-")),2)</f>
        <v>24.07</v>
      </c>
      <c r="D19" s="159">
        <f>ROUND(VALUE(SUBSTITUTE(実質収支比率等に係る経年分析!H$48,"▲","-")),2)</f>
        <v>22.33</v>
      </c>
      <c r="E19" s="159">
        <f>ROUND(VALUE(SUBSTITUTE(実質収支比率等に係る経年分析!I$48,"▲","-")),2)</f>
        <v>17.14</v>
      </c>
      <c r="F19" s="159">
        <f>ROUND(VALUE(SUBSTITUTE(実質収支比率等に係る経年分析!J$48,"▲","-")),2)</f>
        <v>14.16</v>
      </c>
    </row>
    <row r="20" spans="1:11" x14ac:dyDescent="0.15">
      <c r="A20" s="159" t="s">
        <v>49</v>
      </c>
      <c r="B20" s="159">
        <f>ROUND(VALUE(SUBSTITUTE(実質収支比率等に係る経年分析!F$47,"▲","-")),2)</f>
        <v>53.19</v>
      </c>
      <c r="C20" s="159">
        <f>ROUND(VALUE(SUBSTITUTE(実質収支比率等に係る経年分析!G$47,"▲","-")),2)</f>
        <v>57.97</v>
      </c>
      <c r="D20" s="159">
        <f>ROUND(VALUE(SUBSTITUTE(実質収支比率等に係る経年分析!H$47,"▲","-")),2)</f>
        <v>68.95</v>
      </c>
      <c r="E20" s="159">
        <f>ROUND(VALUE(SUBSTITUTE(実質収支比率等に係る経年分析!I$47,"▲","-")),2)</f>
        <v>83.56</v>
      </c>
      <c r="F20" s="159">
        <f>ROUND(VALUE(SUBSTITUTE(実質収支比率等に係る経年分析!J$47,"▲","-")),2)</f>
        <v>100.64</v>
      </c>
    </row>
    <row r="21" spans="1:11" x14ac:dyDescent="0.15">
      <c r="A21" s="159" t="s">
        <v>50</v>
      </c>
      <c r="B21" s="159">
        <f>IF(ISNUMBER(VALUE(SUBSTITUTE(実質収支比率等に係る経年分析!F$49,"▲","-"))),ROUND(VALUE(SUBSTITUTE(実質収支比率等に係る経年分析!F$49,"▲","-")),2),NA())</f>
        <v>13.06</v>
      </c>
      <c r="C21" s="159">
        <f>IF(ISNUMBER(VALUE(SUBSTITUTE(実質収支比率等に係る経年分析!G$49,"▲","-"))),ROUND(VALUE(SUBSTITUTE(実質収支比率等に係る経年分析!G$49,"▲","-")),2),NA())</f>
        <v>5.48</v>
      </c>
      <c r="D21" s="159">
        <f>IF(ISNUMBER(VALUE(SUBSTITUTE(実質収支比率等に係る経年分析!H$49,"▲","-"))),ROUND(VALUE(SUBSTITUTE(実質収支比率等に係る経年分析!H$49,"▲","-")),2),NA())</f>
        <v>13.78</v>
      </c>
      <c r="E21" s="159">
        <f>IF(ISNUMBER(VALUE(SUBSTITUTE(実質収支比率等に係る経年分析!I$49,"▲","-"))),ROUND(VALUE(SUBSTITUTE(実質収支比率等に係る経年分析!I$49,"▲","-")),2),NA())</f>
        <v>7.94</v>
      </c>
      <c r="F21" s="159">
        <f>IF(ISNUMBER(VALUE(SUBSTITUTE(実質収支比率等に係る経年分析!J$49,"▲","-"))),ROUND(VALUE(SUBSTITUTE(実質収支比率等に係る経年分析!J$49,"▲","-")),2),NA())</f>
        <v>6.67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0.84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国民健康保険直診勘定特別会計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7.0000000000000007E-2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1.29</v>
      </c>
    </row>
    <row r="35" spans="1:16" x14ac:dyDescent="0.1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19.809999999999999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263</v>
      </c>
      <c r="E42" s="161"/>
      <c r="F42" s="161"/>
      <c r="G42" s="161">
        <f>'実質公債費比率（分子）の構造'!L$52</f>
        <v>263</v>
      </c>
      <c r="H42" s="161"/>
      <c r="I42" s="161"/>
      <c r="J42" s="161">
        <f>'実質公債費比率（分子）の構造'!M$52</f>
        <v>251</v>
      </c>
      <c r="K42" s="161"/>
      <c r="L42" s="161"/>
      <c r="M42" s="161">
        <f>'実質公債費比率（分子）の構造'!N$52</f>
        <v>259</v>
      </c>
      <c r="N42" s="161"/>
      <c r="O42" s="161"/>
      <c r="P42" s="161">
        <f>'実質公債費比率（分子）の構造'!O$52</f>
        <v>270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v>
      </c>
      <c r="C45" s="161"/>
      <c r="D45" s="161"/>
      <c r="E45" s="161">
        <f>'実質公債費比率（分子）の構造'!L$49</f>
        <v>9</v>
      </c>
      <c r="F45" s="161"/>
      <c r="G45" s="161"/>
      <c r="H45" s="161">
        <f>'実質公債費比率（分子）の構造'!M$49</f>
        <v>9</v>
      </c>
      <c r="I45" s="161"/>
      <c r="J45" s="161"/>
      <c r="K45" s="161">
        <f>'実質公債費比率（分子）の構造'!N$49</f>
        <v>13</v>
      </c>
      <c r="L45" s="161"/>
      <c r="M45" s="161"/>
      <c r="N45" s="161">
        <f>'実質公債費比率（分子）の構造'!O$49</f>
        <v>28</v>
      </c>
      <c r="O45" s="161"/>
      <c r="P45" s="161"/>
    </row>
    <row r="46" spans="1:16" x14ac:dyDescent="0.15">
      <c r="A46" s="161" t="s">
        <v>61</v>
      </c>
      <c r="B46" s="161">
        <f>'実質公債費比率（分子）の構造'!K$48</f>
        <v>88</v>
      </c>
      <c r="C46" s="161"/>
      <c r="D46" s="161"/>
      <c r="E46" s="161">
        <f>'実質公債費比率（分子）の構造'!L$48</f>
        <v>100</v>
      </c>
      <c r="F46" s="161"/>
      <c r="G46" s="161"/>
      <c r="H46" s="161">
        <f>'実質公債費比率（分子）の構造'!M$48</f>
        <v>102</v>
      </c>
      <c r="I46" s="161"/>
      <c r="J46" s="161"/>
      <c r="K46" s="161">
        <f>'実質公債費比率（分子）の構造'!N$48</f>
        <v>95</v>
      </c>
      <c r="L46" s="161"/>
      <c r="M46" s="161"/>
      <c r="N46" s="161">
        <f>'実質公債費比率（分子）の構造'!O$48</f>
        <v>77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273</v>
      </c>
      <c r="C49" s="161"/>
      <c r="D49" s="161"/>
      <c r="E49" s="161">
        <f>'実質公債費比率（分子）の構造'!L$45</f>
        <v>265</v>
      </c>
      <c r="F49" s="161"/>
      <c r="G49" s="161"/>
      <c r="H49" s="161">
        <f>'実質公債費比率（分子）の構造'!M$45</f>
        <v>276</v>
      </c>
      <c r="I49" s="161"/>
      <c r="J49" s="161"/>
      <c r="K49" s="161">
        <f>'実質公債費比率（分子）の構造'!N$45</f>
        <v>275</v>
      </c>
      <c r="L49" s="161"/>
      <c r="M49" s="161"/>
      <c r="N49" s="161">
        <f>'実質公債費比率（分子）の構造'!O$45</f>
        <v>282</v>
      </c>
      <c r="O49" s="161"/>
      <c r="P49" s="161"/>
    </row>
    <row r="50" spans="1:16" x14ac:dyDescent="0.15">
      <c r="A50" s="161" t="s">
        <v>65</v>
      </c>
      <c r="B50" s="161" t="e">
        <f>NA()</f>
        <v>#N/A</v>
      </c>
      <c r="C50" s="161">
        <f>IF(ISNUMBER('実質公債費比率（分子）の構造'!K$53),'実質公債費比率（分子）の構造'!K$53,NA())</f>
        <v>107</v>
      </c>
      <c r="D50" s="161" t="e">
        <f>NA()</f>
        <v>#N/A</v>
      </c>
      <c r="E50" s="161" t="e">
        <f>NA()</f>
        <v>#N/A</v>
      </c>
      <c r="F50" s="161">
        <f>IF(ISNUMBER('実質公債費比率（分子）の構造'!L$53),'実質公債費比率（分子）の構造'!L$53,NA())</f>
        <v>111</v>
      </c>
      <c r="G50" s="161" t="e">
        <f>NA()</f>
        <v>#N/A</v>
      </c>
      <c r="H50" s="161" t="e">
        <f>NA()</f>
        <v>#N/A</v>
      </c>
      <c r="I50" s="161">
        <f>IF(ISNUMBER('実質公債費比率（分子）の構造'!M$53),'実質公債費比率（分子）の構造'!M$53,NA())</f>
        <v>136</v>
      </c>
      <c r="J50" s="161" t="e">
        <f>NA()</f>
        <v>#N/A</v>
      </c>
      <c r="K50" s="161" t="e">
        <f>NA()</f>
        <v>#N/A</v>
      </c>
      <c r="L50" s="161">
        <f>IF(ISNUMBER('実質公債費比率（分子）の構造'!N$53),'実質公債費比率（分子）の構造'!N$53,NA())</f>
        <v>124</v>
      </c>
      <c r="M50" s="161" t="e">
        <f>NA()</f>
        <v>#N/A</v>
      </c>
      <c r="N50" s="161" t="e">
        <f>NA()</f>
        <v>#N/A</v>
      </c>
      <c r="O50" s="161">
        <f>IF(ISNUMBER('実質公債費比率（分子）の構造'!O$53),'実質公債費比率（分子）の構造'!O$53,NA())</f>
        <v>117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2230</v>
      </c>
      <c r="E56" s="160"/>
      <c r="F56" s="160"/>
      <c r="G56" s="160">
        <f>'将来負担比率（分子）の構造'!J$52</f>
        <v>2353</v>
      </c>
      <c r="H56" s="160"/>
      <c r="I56" s="160"/>
      <c r="J56" s="160">
        <f>'将来負担比率（分子）の構造'!K$52</f>
        <v>2456</v>
      </c>
      <c r="K56" s="160"/>
      <c r="L56" s="160"/>
      <c r="M56" s="160">
        <f>'将来負担比率（分子）の構造'!L$52</f>
        <v>2709</v>
      </c>
      <c r="N56" s="160"/>
      <c r="O56" s="160"/>
      <c r="P56" s="160">
        <f>'将来負担比率（分子）の構造'!M$52</f>
        <v>2541</v>
      </c>
    </row>
    <row r="57" spans="1:16" x14ac:dyDescent="0.15">
      <c r="A57" s="160" t="s">
        <v>36</v>
      </c>
      <c r="B57" s="160"/>
      <c r="C57" s="160"/>
      <c r="D57" s="160" t="str">
        <f>'将来負担比率（分子）の構造'!I$51</f>
        <v>-</v>
      </c>
      <c r="E57" s="160"/>
      <c r="F57" s="160"/>
      <c r="G57" s="160">
        <f>'将来負担比率（分子）の構造'!J$51</f>
        <v>25</v>
      </c>
      <c r="H57" s="160"/>
      <c r="I57" s="160"/>
      <c r="J57" s="160" t="str">
        <f>'将来負担比率（分子）の構造'!K$51</f>
        <v>-</v>
      </c>
      <c r="K57" s="160"/>
      <c r="L57" s="160"/>
      <c r="M57" s="160">
        <f>'将来負担比率（分子）の構造'!L$51</f>
        <v>56</v>
      </c>
      <c r="N57" s="160"/>
      <c r="O57" s="160"/>
      <c r="P57" s="160">
        <f>'将来負担比率（分子）の構造'!M$51</f>
        <v>56</v>
      </c>
    </row>
    <row r="58" spans="1:16" x14ac:dyDescent="0.15">
      <c r="A58" s="160" t="s">
        <v>35</v>
      </c>
      <c r="B58" s="160"/>
      <c r="C58" s="160"/>
      <c r="D58" s="160">
        <f>'将来負担比率（分子）の構造'!I$50</f>
        <v>1298</v>
      </c>
      <c r="E58" s="160"/>
      <c r="F58" s="160"/>
      <c r="G58" s="160">
        <f>'将来負担比率（分子）の構造'!J$50</f>
        <v>1326</v>
      </c>
      <c r="H58" s="160"/>
      <c r="I58" s="160"/>
      <c r="J58" s="160">
        <f>'将来負担比率（分子）の構造'!K$50</f>
        <v>1540</v>
      </c>
      <c r="K58" s="160"/>
      <c r="L58" s="160"/>
      <c r="M58" s="160">
        <f>'将来負担比率（分子）の構造'!L$50</f>
        <v>1783</v>
      </c>
      <c r="N58" s="160"/>
      <c r="O58" s="160"/>
      <c r="P58" s="160">
        <f>'将来負担比率（分子）の構造'!M$50</f>
        <v>1934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495</v>
      </c>
      <c r="C62" s="160"/>
      <c r="D62" s="160"/>
      <c r="E62" s="160">
        <f>'将来負担比率（分子）の構造'!J$45</f>
        <v>512</v>
      </c>
      <c r="F62" s="160"/>
      <c r="G62" s="160"/>
      <c r="H62" s="160">
        <f>'将来負担比率（分子）の構造'!K$45</f>
        <v>462</v>
      </c>
      <c r="I62" s="160"/>
      <c r="J62" s="160"/>
      <c r="K62" s="160">
        <f>'将来負担比率（分子）の構造'!L$45</f>
        <v>439</v>
      </c>
      <c r="L62" s="160"/>
      <c r="M62" s="160"/>
      <c r="N62" s="160">
        <f>'将来負担比率（分子）の構造'!M$45</f>
        <v>442</v>
      </c>
      <c r="O62" s="160"/>
      <c r="P62" s="160"/>
    </row>
    <row r="63" spans="1:16" x14ac:dyDescent="0.15">
      <c r="A63" s="160" t="s">
        <v>28</v>
      </c>
      <c r="B63" s="160">
        <f>'将来負担比率（分子）の構造'!I$44</f>
        <v>48</v>
      </c>
      <c r="C63" s="160"/>
      <c r="D63" s="160"/>
      <c r="E63" s="160">
        <f>'将来負担比率（分子）の構造'!J$44</f>
        <v>79</v>
      </c>
      <c r="F63" s="160"/>
      <c r="G63" s="160"/>
      <c r="H63" s="160">
        <f>'将来負担比率（分子）の構造'!K$44</f>
        <v>183</v>
      </c>
      <c r="I63" s="160"/>
      <c r="J63" s="160"/>
      <c r="K63" s="160">
        <f>'将来負担比率（分子）の構造'!L$44</f>
        <v>281</v>
      </c>
      <c r="L63" s="160"/>
      <c r="M63" s="160"/>
      <c r="N63" s="160">
        <f>'将来負担比率（分子）の構造'!M$44</f>
        <v>273</v>
      </c>
      <c r="O63" s="160"/>
      <c r="P63" s="160"/>
    </row>
    <row r="64" spans="1:16" x14ac:dyDescent="0.15">
      <c r="A64" s="160" t="s">
        <v>27</v>
      </c>
      <c r="B64" s="160">
        <f>'将来負担比率（分子）の構造'!I$43</f>
        <v>898</v>
      </c>
      <c r="C64" s="160"/>
      <c r="D64" s="160"/>
      <c r="E64" s="160">
        <f>'将来負担比率（分子）の構造'!J$43</f>
        <v>953</v>
      </c>
      <c r="F64" s="160"/>
      <c r="G64" s="160"/>
      <c r="H64" s="160">
        <f>'将来負担比率（分子）の構造'!K$43</f>
        <v>948</v>
      </c>
      <c r="I64" s="160"/>
      <c r="J64" s="160"/>
      <c r="K64" s="160">
        <f>'将来負担比率（分子）の構造'!L$43</f>
        <v>867</v>
      </c>
      <c r="L64" s="160"/>
      <c r="M64" s="160"/>
      <c r="N64" s="160">
        <f>'将来負担比率（分子）の構造'!M$43</f>
        <v>702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2443</v>
      </c>
      <c r="C66" s="160"/>
      <c r="D66" s="160"/>
      <c r="E66" s="160">
        <f>'将来負担比率（分子）の構造'!J$41</f>
        <v>2556</v>
      </c>
      <c r="F66" s="160"/>
      <c r="G66" s="160"/>
      <c r="H66" s="160">
        <f>'将来負担比率（分子）の構造'!K$41</f>
        <v>2751</v>
      </c>
      <c r="I66" s="160"/>
      <c r="J66" s="160"/>
      <c r="K66" s="160">
        <f>'将来負担比率（分子）の構造'!L$41</f>
        <v>3257</v>
      </c>
      <c r="L66" s="160"/>
      <c r="M66" s="160"/>
      <c r="N66" s="160">
        <f>'将来負担比率（分子）の構造'!M$41</f>
        <v>3241</v>
      </c>
      <c r="O66" s="160"/>
      <c r="P66" s="160"/>
    </row>
    <row r="67" spans="1:16" x14ac:dyDescent="0.15">
      <c r="A67" s="160" t="s">
        <v>69</v>
      </c>
      <c r="B67" s="160" t="e">
        <f>NA()</f>
        <v>#N/A</v>
      </c>
      <c r="C67" s="160">
        <f>IF(ISNUMBER('将来負担比率（分子）の構造'!I$53), IF('将来負担比率（分子）の構造'!I$53 &lt; 0, 0, '将来負担比率（分子）の構造'!I$53), NA())</f>
        <v>356</v>
      </c>
      <c r="D67" s="160" t="e">
        <f>NA()</f>
        <v>#N/A</v>
      </c>
      <c r="E67" s="160" t="e">
        <f>NA()</f>
        <v>#N/A</v>
      </c>
      <c r="F67" s="160">
        <f>IF(ISNUMBER('将来負担比率（分子）の構造'!J$53), IF('将来負担比率（分子）の構造'!J$53 &lt; 0, 0, '将来負担比率（分子）の構造'!J$53), NA())</f>
        <v>394</v>
      </c>
      <c r="G67" s="160" t="e">
        <f>NA()</f>
        <v>#N/A</v>
      </c>
      <c r="H67" s="160" t="e">
        <f>NA()</f>
        <v>#N/A</v>
      </c>
      <c r="I67" s="160">
        <f>IF(ISNUMBER('将来負担比率（分子）の構造'!K$53), IF('将来負担比率（分子）の構造'!K$53 &lt; 0, 0, '将来負担比率（分子）の構造'!K$53), NA())</f>
        <v>347</v>
      </c>
      <c r="J67" s="160" t="e">
        <f>NA()</f>
        <v>#N/A</v>
      </c>
      <c r="K67" s="160" t="e">
        <f>NA()</f>
        <v>#N/A</v>
      </c>
      <c r="L67" s="160">
        <f>IF(ISNUMBER('将来負担比率（分子）の構造'!L$53), IF('将来負担比率（分子）の構造'!L$53 &lt; 0, 0, '将来負担比率（分子）の構造'!L$53), NA())</f>
        <v>297</v>
      </c>
      <c r="M67" s="160" t="e">
        <f>NA()</f>
        <v>#N/A</v>
      </c>
      <c r="N67" s="160" t="e">
        <f>NA()</f>
        <v>#N/A</v>
      </c>
      <c r="O67" s="160">
        <f>IF(ISNUMBER('将来負担比率（分子）の構造'!M$53), IF('将来負担比率（分子）の構造'!M$53 &lt; 0, 0, '将来負担比率（分子）の構造'!M$53), NA())</f>
        <v>127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1049</v>
      </c>
      <c r="C72" s="164">
        <f>基金残高に係る経年分析!G55</f>
        <v>1251</v>
      </c>
      <c r="D72" s="164">
        <f>基金残高に係る経年分析!H55</f>
        <v>1403</v>
      </c>
    </row>
    <row r="73" spans="1:16" x14ac:dyDescent="0.15">
      <c r="A73" s="163" t="s">
        <v>72</v>
      </c>
      <c r="B73" s="164">
        <f>基金残高に係る経年分析!F56</f>
        <v>35</v>
      </c>
      <c r="C73" s="164">
        <f>基金残高に係る経年分析!G56</f>
        <v>35</v>
      </c>
      <c r="D73" s="164">
        <f>基金残高に係る経年分析!H56</f>
        <v>36</v>
      </c>
    </row>
    <row r="74" spans="1:16" x14ac:dyDescent="0.15">
      <c r="A74" s="163" t="s">
        <v>73</v>
      </c>
      <c r="B74" s="164">
        <f>基金残高に係る経年分析!F57</f>
        <v>253</v>
      </c>
      <c r="C74" s="164">
        <f>基金残高に係る経年分析!G57</f>
        <v>240</v>
      </c>
      <c r="D74" s="164">
        <f>基金残高に係る経年分析!H57</f>
        <v>229</v>
      </c>
    </row>
  </sheetData>
  <sheetProtection algorithmName="SHA-512" hashValue="110M7LeHg/4/3u5kTD31j4mFLfj/5bd0SbqUjivI4tOmRkRRLiuqBn9SxFjaG/uneZJq7FMmTS2gDK5Z7F8xeQ==" saltValue="MaU7QZw0rCwzn2ujFxwZ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171474</v>
      </c>
      <c r="S5" s="611"/>
      <c r="T5" s="611"/>
      <c r="U5" s="611"/>
      <c r="V5" s="611"/>
      <c r="W5" s="611"/>
      <c r="X5" s="611"/>
      <c r="Y5" s="612"/>
      <c r="Z5" s="613">
        <v>7</v>
      </c>
      <c r="AA5" s="613"/>
      <c r="AB5" s="613"/>
      <c r="AC5" s="613"/>
      <c r="AD5" s="614">
        <v>171474</v>
      </c>
      <c r="AE5" s="614"/>
      <c r="AF5" s="614"/>
      <c r="AG5" s="614"/>
      <c r="AH5" s="614"/>
      <c r="AI5" s="614"/>
      <c r="AJ5" s="614"/>
      <c r="AK5" s="614"/>
      <c r="AL5" s="615">
        <v>12.3</v>
      </c>
      <c r="AM5" s="616"/>
      <c r="AN5" s="616"/>
      <c r="AO5" s="617"/>
      <c r="AP5" s="607" t="s">
        <v>219</v>
      </c>
      <c r="AQ5" s="608"/>
      <c r="AR5" s="608"/>
      <c r="AS5" s="608"/>
      <c r="AT5" s="608"/>
      <c r="AU5" s="608"/>
      <c r="AV5" s="608"/>
      <c r="AW5" s="608"/>
      <c r="AX5" s="608"/>
      <c r="AY5" s="608"/>
      <c r="AZ5" s="608"/>
      <c r="BA5" s="608"/>
      <c r="BB5" s="608"/>
      <c r="BC5" s="608"/>
      <c r="BD5" s="608"/>
      <c r="BE5" s="608"/>
      <c r="BF5" s="609"/>
      <c r="BG5" s="621">
        <v>159776</v>
      </c>
      <c r="BH5" s="622"/>
      <c r="BI5" s="622"/>
      <c r="BJ5" s="622"/>
      <c r="BK5" s="622"/>
      <c r="BL5" s="622"/>
      <c r="BM5" s="622"/>
      <c r="BN5" s="623"/>
      <c r="BO5" s="624">
        <v>93.2</v>
      </c>
      <c r="BP5" s="624"/>
      <c r="BQ5" s="624"/>
      <c r="BR5" s="624"/>
      <c r="BS5" s="625" t="s">
        <v>122</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12625</v>
      </c>
      <c r="S6" s="622"/>
      <c r="T6" s="622"/>
      <c r="U6" s="622"/>
      <c r="V6" s="622"/>
      <c r="W6" s="622"/>
      <c r="X6" s="622"/>
      <c r="Y6" s="623"/>
      <c r="Z6" s="624">
        <v>0.5</v>
      </c>
      <c r="AA6" s="624"/>
      <c r="AB6" s="624"/>
      <c r="AC6" s="624"/>
      <c r="AD6" s="625">
        <v>12625</v>
      </c>
      <c r="AE6" s="625"/>
      <c r="AF6" s="625"/>
      <c r="AG6" s="625"/>
      <c r="AH6" s="625"/>
      <c r="AI6" s="625"/>
      <c r="AJ6" s="625"/>
      <c r="AK6" s="625"/>
      <c r="AL6" s="626">
        <v>0.9</v>
      </c>
      <c r="AM6" s="627"/>
      <c r="AN6" s="627"/>
      <c r="AO6" s="628"/>
      <c r="AP6" s="618" t="s">
        <v>224</v>
      </c>
      <c r="AQ6" s="619"/>
      <c r="AR6" s="619"/>
      <c r="AS6" s="619"/>
      <c r="AT6" s="619"/>
      <c r="AU6" s="619"/>
      <c r="AV6" s="619"/>
      <c r="AW6" s="619"/>
      <c r="AX6" s="619"/>
      <c r="AY6" s="619"/>
      <c r="AZ6" s="619"/>
      <c r="BA6" s="619"/>
      <c r="BB6" s="619"/>
      <c r="BC6" s="619"/>
      <c r="BD6" s="619"/>
      <c r="BE6" s="619"/>
      <c r="BF6" s="620"/>
      <c r="BG6" s="621">
        <v>159776</v>
      </c>
      <c r="BH6" s="622"/>
      <c r="BI6" s="622"/>
      <c r="BJ6" s="622"/>
      <c r="BK6" s="622"/>
      <c r="BL6" s="622"/>
      <c r="BM6" s="622"/>
      <c r="BN6" s="623"/>
      <c r="BO6" s="624">
        <v>93.2</v>
      </c>
      <c r="BP6" s="624"/>
      <c r="BQ6" s="624"/>
      <c r="BR6" s="624"/>
      <c r="BS6" s="625" t="s">
        <v>167</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43763</v>
      </c>
      <c r="CS6" s="622"/>
      <c r="CT6" s="622"/>
      <c r="CU6" s="622"/>
      <c r="CV6" s="622"/>
      <c r="CW6" s="622"/>
      <c r="CX6" s="622"/>
      <c r="CY6" s="623"/>
      <c r="CZ6" s="615">
        <v>1.9</v>
      </c>
      <c r="DA6" s="616"/>
      <c r="DB6" s="616"/>
      <c r="DC6" s="635"/>
      <c r="DD6" s="630" t="s">
        <v>122</v>
      </c>
      <c r="DE6" s="622"/>
      <c r="DF6" s="622"/>
      <c r="DG6" s="622"/>
      <c r="DH6" s="622"/>
      <c r="DI6" s="622"/>
      <c r="DJ6" s="622"/>
      <c r="DK6" s="622"/>
      <c r="DL6" s="622"/>
      <c r="DM6" s="622"/>
      <c r="DN6" s="622"/>
      <c r="DO6" s="622"/>
      <c r="DP6" s="623"/>
      <c r="DQ6" s="630">
        <v>43763</v>
      </c>
      <c r="DR6" s="622"/>
      <c r="DS6" s="622"/>
      <c r="DT6" s="622"/>
      <c r="DU6" s="622"/>
      <c r="DV6" s="622"/>
      <c r="DW6" s="622"/>
      <c r="DX6" s="622"/>
      <c r="DY6" s="622"/>
      <c r="DZ6" s="622"/>
      <c r="EA6" s="622"/>
      <c r="EB6" s="622"/>
      <c r="EC6" s="631"/>
    </row>
    <row r="7" spans="2:143" ht="11.25" customHeight="1" x14ac:dyDescent="0.15">
      <c r="B7" s="618" t="s">
        <v>226</v>
      </c>
      <c r="C7" s="619"/>
      <c r="D7" s="619"/>
      <c r="E7" s="619"/>
      <c r="F7" s="619"/>
      <c r="G7" s="619"/>
      <c r="H7" s="619"/>
      <c r="I7" s="619"/>
      <c r="J7" s="619"/>
      <c r="K7" s="619"/>
      <c r="L7" s="619"/>
      <c r="M7" s="619"/>
      <c r="N7" s="619"/>
      <c r="O7" s="619"/>
      <c r="P7" s="619"/>
      <c r="Q7" s="620"/>
      <c r="R7" s="621">
        <v>278</v>
      </c>
      <c r="S7" s="622"/>
      <c r="T7" s="622"/>
      <c r="U7" s="622"/>
      <c r="V7" s="622"/>
      <c r="W7" s="622"/>
      <c r="X7" s="622"/>
      <c r="Y7" s="623"/>
      <c r="Z7" s="624">
        <v>0</v>
      </c>
      <c r="AA7" s="624"/>
      <c r="AB7" s="624"/>
      <c r="AC7" s="624"/>
      <c r="AD7" s="625">
        <v>278</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47267</v>
      </c>
      <c r="BH7" s="622"/>
      <c r="BI7" s="622"/>
      <c r="BJ7" s="622"/>
      <c r="BK7" s="622"/>
      <c r="BL7" s="622"/>
      <c r="BM7" s="622"/>
      <c r="BN7" s="623"/>
      <c r="BO7" s="624">
        <v>27.6</v>
      </c>
      <c r="BP7" s="624"/>
      <c r="BQ7" s="624"/>
      <c r="BR7" s="624"/>
      <c r="BS7" s="625" t="s">
        <v>167</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522133</v>
      </c>
      <c r="CS7" s="622"/>
      <c r="CT7" s="622"/>
      <c r="CU7" s="622"/>
      <c r="CV7" s="622"/>
      <c r="CW7" s="622"/>
      <c r="CX7" s="622"/>
      <c r="CY7" s="623"/>
      <c r="CZ7" s="624">
        <v>23.1</v>
      </c>
      <c r="DA7" s="624"/>
      <c r="DB7" s="624"/>
      <c r="DC7" s="624"/>
      <c r="DD7" s="630">
        <v>4698</v>
      </c>
      <c r="DE7" s="622"/>
      <c r="DF7" s="622"/>
      <c r="DG7" s="622"/>
      <c r="DH7" s="622"/>
      <c r="DI7" s="622"/>
      <c r="DJ7" s="622"/>
      <c r="DK7" s="622"/>
      <c r="DL7" s="622"/>
      <c r="DM7" s="622"/>
      <c r="DN7" s="622"/>
      <c r="DO7" s="622"/>
      <c r="DP7" s="623"/>
      <c r="DQ7" s="630">
        <v>468393</v>
      </c>
      <c r="DR7" s="622"/>
      <c r="DS7" s="622"/>
      <c r="DT7" s="622"/>
      <c r="DU7" s="622"/>
      <c r="DV7" s="622"/>
      <c r="DW7" s="622"/>
      <c r="DX7" s="622"/>
      <c r="DY7" s="622"/>
      <c r="DZ7" s="622"/>
      <c r="EA7" s="622"/>
      <c r="EB7" s="622"/>
      <c r="EC7" s="631"/>
    </row>
    <row r="8" spans="2:143" ht="11.25" customHeight="1" x14ac:dyDescent="0.15">
      <c r="B8" s="618" t="s">
        <v>229</v>
      </c>
      <c r="C8" s="619"/>
      <c r="D8" s="619"/>
      <c r="E8" s="619"/>
      <c r="F8" s="619"/>
      <c r="G8" s="619"/>
      <c r="H8" s="619"/>
      <c r="I8" s="619"/>
      <c r="J8" s="619"/>
      <c r="K8" s="619"/>
      <c r="L8" s="619"/>
      <c r="M8" s="619"/>
      <c r="N8" s="619"/>
      <c r="O8" s="619"/>
      <c r="P8" s="619"/>
      <c r="Q8" s="620"/>
      <c r="R8" s="621">
        <v>1063</v>
      </c>
      <c r="S8" s="622"/>
      <c r="T8" s="622"/>
      <c r="U8" s="622"/>
      <c r="V8" s="622"/>
      <c r="W8" s="622"/>
      <c r="X8" s="622"/>
      <c r="Y8" s="623"/>
      <c r="Z8" s="624">
        <v>0</v>
      </c>
      <c r="AA8" s="624"/>
      <c r="AB8" s="624"/>
      <c r="AC8" s="624"/>
      <c r="AD8" s="625">
        <v>1063</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1944</v>
      </c>
      <c r="BH8" s="622"/>
      <c r="BI8" s="622"/>
      <c r="BJ8" s="622"/>
      <c r="BK8" s="622"/>
      <c r="BL8" s="622"/>
      <c r="BM8" s="622"/>
      <c r="BN8" s="623"/>
      <c r="BO8" s="624">
        <v>1.1000000000000001</v>
      </c>
      <c r="BP8" s="624"/>
      <c r="BQ8" s="624"/>
      <c r="BR8" s="624"/>
      <c r="BS8" s="630" t="s">
        <v>231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337269</v>
      </c>
      <c r="CS8" s="622"/>
      <c r="CT8" s="622"/>
      <c r="CU8" s="622"/>
      <c r="CV8" s="622"/>
      <c r="CW8" s="622"/>
      <c r="CX8" s="622"/>
      <c r="CY8" s="623"/>
      <c r="CZ8" s="624">
        <v>14.9</v>
      </c>
      <c r="DA8" s="624"/>
      <c r="DB8" s="624"/>
      <c r="DC8" s="624"/>
      <c r="DD8" s="630">
        <v>8649</v>
      </c>
      <c r="DE8" s="622"/>
      <c r="DF8" s="622"/>
      <c r="DG8" s="622"/>
      <c r="DH8" s="622"/>
      <c r="DI8" s="622"/>
      <c r="DJ8" s="622"/>
      <c r="DK8" s="622"/>
      <c r="DL8" s="622"/>
      <c r="DM8" s="622"/>
      <c r="DN8" s="622"/>
      <c r="DO8" s="622"/>
      <c r="DP8" s="623"/>
      <c r="DQ8" s="630">
        <v>244857</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1067</v>
      </c>
      <c r="S9" s="622"/>
      <c r="T9" s="622"/>
      <c r="U9" s="622"/>
      <c r="V9" s="622"/>
      <c r="W9" s="622"/>
      <c r="X9" s="622"/>
      <c r="Y9" s="623"/>
      <c r="Z9" s="624">
        <v>0</v>
      </c>
      <c r="AA9" s="624"/>
      <c r="AB9" s="624"/>
      <c r="AC9" s="624"/>
      <c r="AD9" s="625">
        <v>1067</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40268</v>
      </c>
      <c r="BH9" s="622"/>
      <c r="BI9" s="622"/>
      <c r="BJ9" s="622"/>
      <c r="BK9" s="622"/>
      <c r="BL9" s="622"/>
      <c r="BM9" s="622"/>
      <c r="BN9" s="623"/>
      <c r="BO9" s="624">
        <v>23.5</v>
      </c>
      <c r="BP9" s="624"/>
      <c r="BQ9" s="624"/>
      <c r="BR9" s="624"/>
      <c r="BS9" s="630" t="s">
        <v>122</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199685</v>
      </c>
      <c r="CS9" s="622"/>
      <c r="CT9" s="622"/>
      <c r="CU9" s="622"/>
      <c r="CV9" s="622"/>
      <c r="CW9" s="622"/>
      <c r="CX9" s="622"/>
      <c r="CY9" s="623"/>
      <c r="CZ9" s="624">
        <v>8.8000000000000007</v>
      </c>
      <c r="DA9" s="624"/>
      <c r="DB9" s="624"/>
      <c r="DC9" s="624"/>
      <c r="DD9" s="630">
        <v>6645</v>
      </c>
      <c r="DE9" s="622"/>
      <c r="DF9" s="622"/>
      <c r="DG9" s="622"/>
      <c r="DH9" s="622"/>
      <c r="DI9" s="622"/>
      <c r="DJ9" s="622"/>
      <c r="DK9" s="622"/>
      <c r="DL9" s="622"/>
      <c r="DM9" s="622"/>
      <c r="DN9" s="622"/>
      <c r="DO9" s="622"/>
      <c r="DP9" s="623"/>
      <c r="DQ9" s="630">
        <v>160911</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167</v>
      </c>
      <c r="AA10" s="624"/>
      <c r="AB10" s="624"/>
      <c r="AC10" s="624"/>
      <c r="AD10" s="625" t="s">
        <v>231</v>
      </c>
      <c r="AE10" s="625"/>
      <c r="AF10" s="625"/>
      <c r="AG10" s="625"/>
      <c r="AH10" s="625"/>
      <c r="AI10" s="625"/>
      <c r="AJ10" s="625"/>
      <c r="AK10" s="625"/>
      <c r="AL10" s="626" t="s">
        <v>167</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3914</v>
      </c>
      <c r="BH10" s="622"/>
      <c r="BI10" s="622"/>
      <c r="BJ10" s="622"/>
      <c r="BK10" s="622"/>
      <c r="BL10" s="622"/>
      <c r="BM10" s="622"/>
      <c r="BN10" s="623"/>
      <c r="BO10" s="624">
        <v>2.2999999999999998</v>
      </c>
      <c r="BP10" s="624"/>
      <c r="BQ10" s="624"/>
      <c r="BR10" s="624"/>
      <c r="BS10" s="630" t="s">
        <v>122</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34</v>
      </c>
      <c r="CS10" s="622"/>
      <c r="CT10" s="622"/>
      <c r="CU10" s="622"/>
      <c r="CV10" s="622"/>
      <c r="CW10" s="622"/>
      <c r="CX10" s="622"/>
      <c r="CY10" s="623"/>
      <c r="CZ10" s="624">
        <v>0</v>
      </c>
      <c r="DA10" s="624"/>
      <c r="DB10" s="624"/>
      <c r="DC10" s="624"/>
      <c r="DD10" s="630" t="s">
        <v>231</v>
      </c>
      <c r="DE10" s="622"/>
      <c r="DF10" s="622"/>
      <c r="DG10" s="622"/>
      <c r="DH10" s="622"/>
      <c r="DI10" s="622"/>
      <c r="DJ10" s="622"/>
      <c r="DK10" s="622"/>
      <c r="DL10" s="622"/>
      <c r="DM10" s="622"/>
      <c r="DN10" s="622"/>
      <c r="DO10" s="622"/>
      <c r="DP10" s="623"/>
      <c r="DQ10" s="630">
        <v>34</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231</v>
      </c>
      <c r="AA11" s="624"/>
      <c r="AB11" s="624"/>
      <c r="AC11" s="624"/>
      <c r="AD11" s="625" t="s">
        <v>122</v>
      </c>
      <c r="AE11" s="625"/>
      <c r="AF11" s="625"/>
      <c r="AG11" s="625"/>
      <c r="AH11" s="625"/>
      <c r="AI11" s="625"/>
      <c r="AJ11" s="625"/>
      <c r="AK11" s="625"/>
      <c r="AL11" s="626" t="s">
        <v>122</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1141</v>
      </c>
      <c r="BH11" s="622"/>
      <c r="BI11" s="622"/>
      <c r="BJ11" s="622"/>
      <c r="BK11" s="622"/>
      <c r="BL11" s="622"/>
      <c r="BM11" s="622"/>
      <c r="BN11" s="623"/>
      <c r="BO11" s="624">
        <v>0.7</v>
      </c>
      <c r="BP11" s="624"/>
      <c r="BQ11" s="624"/>
      <c r="BR11" s="624"/>
      <c r="BS11" s="630" t="s">
        <v>122</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140670</v>
      </c>
      <c r="CS11" s="622"/>
      <c r="CT11" s="622"/>
      <c r="CU11" s="622"/>
      <c r="CV11" s="622"/>
      <c r="CW11" s="622"/>
      <c r="CX11" s="622"/>
      <c r="CY11" s="623"/>
      <c r="CZ11" s="624">
        <v>6.2</v>
      </c>
      <c r="DA11" s="624"/>
      <c r="DB11" s="624"/>
      <c r="DC11" s="624"/>
      <c r="DD11" s="630">
        <v>50062</v>
      </c>
      <c r="DE11" s="622"/>
      <c r="DF11" s="622"/>
      <c r="DG11" s="622"/>
      <c r="DH11" s="622"/>
      <c r="DI11" s="622"/>
      <c r="DJ11" s="622"/>
      <c r="DK11" s="622"/>
      <c r="DL11" s="622"/>
      <c r="DM11" s="622"/>
      <c r="DN11" s="622"/>
      <c r="DO11" s="622"/>
      <c r="DP11" s="623"/>
      <c r="DQ11" s="630">
        <v>56758</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26786</v>
      </c>
      <c r="S12" s="622"/>
      <c r="T12" s="622"/>
      <c r="U12" s="622"/>
      <c r="V12" s="622"/>
      <c r="W12" s="622"/>
      <c r="X12" s="622"/>
      <c r="Y12" s="623"/>
      <c r="Z12" s="624">
        <v>1.1000000000000001</v>
      </c>
      <c r="AA12" s="624"/>
      <c r="AB12" s="624"/>
      <c r="AC12" s="624"/>
      <c r="AD12" s="625">
        <v>26786</v>
      </c>
      <c r="AE12" s="625"/>
      <c r="AF12" s="625"/>
      <c r="AG12" s="625"/>
      <c r="AH12" s="625"/>
      <c r="AI12" s="625"/>
      <c r="AJ12" s="625"/>
      <c r="AK12" s="625"/>
      <c r="AL12" s="626">
        <v>1.9</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102243</v>
      </c>
      <c r="BH12" s="622"/>
      <c r="BI12" s="622"/>
      <c r="BJ12" s="622"/>
      <c r="BK12" s="622"/>
      <c r="BL12" s="622"/>
      <c r="BM12" s="622"/>
      <c r="BN12" s="623"/>
      <c r="BO12" s="624">
        <v>59.6</v>
      </c>
      <c r="BP12" s="624"/>
      <c r="BQ12" s="624"/>
      <c r="BR12" s="624"/>
      <c r="BS12" s="630" t="s">
        <v>231</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96038</v>
      </c>
      <c r="CS12" s="622"/>
      <c r="CT12" s="622"/>
      <c r="CU12" s="622"/>
      <c r="CV12" s="622"/>
      <c r="CW12" s="622"/>
      <c r="CX12" s="622"/>
      <c r="CY12" s="623"/>
      <c r="CZ12" s="624">
        <v>4.2</v>
      </c>
      <c r="DA12" s="624"/>
      <c r="DB12" s="624"/>
      <c r="DC12" s="624"/>
      <c r="DD12" s="630">
        <v>13575</v>
      </c>
      <c r="DE12" s="622"/>
      <c r="DF12" s="622"/>
      <c r="DG12" s="622"/>
      <c r="DH12" s="622"/>
      <c r="DI12" s="622"/>
      <c r="DJ12" s="622"/>
      <c r="DK12" s="622"/>
      <c r="DL12" s="622"/>
      <c r="DM12" s="622"/>
      <c r="DN12" s="622"/>
      <c r="DO12" s="622"/>
      <c r="DP12" s="623"/>
      <c r="DQ12" s="630">
        <v>47946</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231</v>
      </c>
      <c r="AA13" s="624"/>
      <c r="AB13" s="624"/>
      <c r="AC13" s="624"/>
      <c r="AD13" s="625" t="s">
        <v>231</v>
      </c>
      <c r="AE13" s="625"/>
      <c r="AF13" s="625"/>
      <c r="AG13" s="625"/>
      <c r="AH13" s="625"/>
      <c r="AI13" s="625"/>
      <c r="AJ13" s="625"/>
      <c r="AK13" s="625"/>
      <c r="AL13" s="626" t="s">
        <v>122</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100206</v>
      </c>
      <c r="BH13" s="622"/>
      <c r="BI13" s="622"/>
      <c r="BJ13" s="622"/>
      <c r="BK13" s="622"/>
      <c r="BL13" s="622"/>
      <c r="BM13" s="622"/>
      <c r="BN13" s="623"/>
      <c r="BO13" s="624">
        <v>58.4</v>
      </c>
      <c r="BP13" s="624"/>
      <c r="BQ13" s="624"/>
      <c r="BR13" s="624"/>
      <c r="BS13" s="630" t="s">
        <v>231</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250801</v>
      </c>
      <c r="CS13" s="622"/>
      <c r="CT13" s="622"/>
      <c r="CU13" s="622"/>
      <c r="CV13" s="622"/>
      <c r="CW13" s="622"/>
      <c r="CX13" s="622"/>
      <c r="CY13" s="623"/>
      <c r="CZ13" s="624">
        <v>11.1</v>
      </c>
      <c r="DA13" s="624"/>
      <c r="DB13" s="624"/>
      <c r="DC13" s="624"/>
      <c r="DD13" s="630">
        <v>133226</v>
      </c>
      <c r="DE13" s="622"/>
      <c r="DF13" s="622"/>
      <c r="DG13" s="622"/>
      <c r="DH13" s="622"/>
      <c r="DI13" s="622"/>
      <c r="DJ13" s="622"/>
      <c r="DK13" s="622"/>
      <c r="DL13" s="622"/>
      <c r="DM13" s="622"/>
      <c r="DN13" s="622"/>
      <c r="DO13" s="622"/>
      <c r="DP13" s="623"/>
      <c r="DQ13" s="630">
        <v>117239</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231</v>
      </c>
      <c r="S14" s="622"/>
      <c r="T14" s="622"/>
      <c r="U14" s="622"/>
      <c r="V14" s="622"/>
      <c r="W14" s="622"/>
      <c r="X14" s="622"/>
      <c r="Y14" s="623"/>
      <c r="Z14" s="624" t="s">
        <v>231</v>
      </c>
      <c r="AA14" s="624"/>
      <c r="AB14" s="624"/>
      <c r="AC14" s="624"/>
      <c r="AD14" s="625" t="s">
        <v>167</v>
      </c>
      <c r="AE14" s="625"/>
      <c r="AF14" s="625"/>
      <c r="AG14" s="625"/>
      <c r="AH14" s="625"/>
      <c r="AI14" s="625"/>
      <c r="AJ14" s="625"/>
      <c r="AK14" s="625"/>
      <c r="AL14" s="626" t="s">
        <v>122</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5038</v>
      </c>
      <c r="BH14" s="622"/>
      <c r="BI14" s="622"/>
      <c r="BJ14" s="622"/>
      <c r="BK14" s="622"/>
      <c r="BL14" s="622"/>
      <c r="BM14" s="622"/>
      <c r="BN14" s="623"/>
      <c r="BO14" s="624">
        <v>2.9</v>
      </c>
      <c r="BP14" s="624"/>
      <c r="BQ14" s="624"/>
      <c r="BR14" s="624"/>
      <c r="BS14" s="630" t="s">
        <v>167</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116730</v>
      </c>
      <c r="CS14" s="622"/>
      <c r="CT14" s="622"/>
      <c r="CU14" s="622"/>
      <c r="CV14" s="622"/>
      <c r="CW14" s="622"/>
      <c r="CX14" s="622"/>
      <c r="CY14" s="623"/>
      <c r="CZ14" s="624">
        <v>5.2</v>
      </c>
      <c r="DA14" s="624"/>
      <c r="DB14" s="624"/>
      <c r="DC14" s="624"/>
      <c r="DD14" s="630">
        <v>7407</v>
      </c>
      <c r="DE14" s="622"/>
      <c r="DF14" s="622"/>
      <c r="DG14" s="622"/>
      <c r="DH14" s="622"/>
      <c r="DI14" s="622"/>
      <c r="DJ14" s="622"/>
      <c r="DK14" s="622"/>
      <c r="DL14" s="622"/>
      <c r="DM14" s="622"/>
      <c r="DN14" s="622"/>
      <c r="DO14" s="622"/>
      <c r="DP14" s="623"/>
      <c r="DQ14" s="630">
        <v>98210</v>
      </c>
      <c r="DR14" s="622"/>
      <c r="DS14" s="622"/>
      <c r="DT14" s="622"/>
      <c r="DU14" s="622"/>
      <c r="DV14" s="622"/>
      <c r="DW14" s="622"/>
      <c r="DX14" s="622"/>
      <c r="DY14" s="622"/>
      <c r="DZ14" s="622"/>
      <c r="EA14" s="622"/>
      <c r="EB14" s="622"/>
      <c r="EC14" s="631"/>
    </row>
    <row r="15" spans="2:143" ht="11.25" customHeight="1" x14ac:dyDescent="0.15">
      <c r="B15" s="618" t="s">
        <v>251</v>
      </c>
      <c r="C15" s="619"/>
      <c r="D15" s="619"/>
      <c r="E15" s="619"/>
      <c r="F15" s="619"/>
      <c r="G15" s="619"/>
      <c r="H15" s="619"/>
      <c r="I15" s="619"/>
      <c r="J15" s="619"/>
      <c r="K15" s="619"/>
      <c r="L15" s="619"/>
      <c r="M15" s="619"/>
      <c r="N15" s="619"/>
      <c r="O15" s="619"/>
      <c r="P15" s="619"/>
      <c r="Q15" s="620"/>
      <c r="R15" s="621">
        <v>4162</v>
      </c>
      <c r="S15" s="622"/>
      <c r="T15" s="622"/>
      <c r="U15" s="622"/>
      <c r="V15" s="622"/>
      <c r="W15" s="622"/>
      <c r="X15" s="622"/>
      <c r="Y15" s="623"/>
      <c r="Z15" s="624">
        <v>0.2</v>
      </c>
      <c r="AA15" s="624"/>
      <c r="AB15" s="624"/>
      <c r="AC15" s="624"/>
      <c r="AD15" s="625">
        <v>4162</v>
      </c>
      <c r="AE15" s="625"/>
      <c r="AF15" s="625"/>
      <c r="AG15" s="625"/>
      <c r="AH15" s="625"/>
      <c r="AI15" s="625"/>
      <c r="AJ15" s="625"/>
      <c r="AK15" s="625"/>
      <c r="AL15" s="626">
        <v>0.3</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5228</v>
      </c>
      <c r="BH15" s="622"/>
      <c r="BI15" s="622"/>
      <c r="BJ15" s="622"/>
      <c r="BK15" s="622"/>
      <c r="BL15" s="622"/>
      <c r="BM15" s="622"/>
      <c r="BN15" s="623"/>
      <c r="BO15" s="624">
        <v>3</v>
      </c>
      <c r="BP15" s="624"/>
      <c r="BQ15" s="624"/>
      <c r="BR15" s="624"/>
      <c r="BS15" s="630" t="s">
        <v>167</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207618</v>
      </c>
      <c r="CS15" s="622"/>
      <c r="CT15" s="622"/>
      <c r="CU15" s="622"/>
      <c r="CV15" s="622"/>
      <c r="CW15" s="622"/>
      <c r="CX15" s="622"/>
      <c r="CY15" s="623"/>
      <c r="CZ15" s="624">
        <v>9.1999999999999993</v>
      </c>
      <c r="DA15" s="624"/>
      <c r="DB15" s="624"/>
      <c r="DC15" s="624"/>
      <c r="DD15" s="630">
        <v>25737</v>
      </c>
      <c r="DE15" s="622"/>
      <c r="DF15" s="622"/>
      <c r="DG15" s="622"/>
      <c r="DH15" s="622"/>
      <c r="DI15" s="622"/>
      <c r="DJ15" s="622"/>
      <c r="DK15" s="622"/>
      <c r="DL15" s="622"/>
      <c r="DM15" s="622"/>
      <c r="DN15" s="622"/>
      <c r="DO15" s="622"/>
      <c r="DP15" s="623"/>
      <c r="DQ15" s="630">
        <v>176035</v>
      </c>
      <c r="DR15" s="622"/>
      <c r="DS15" s="622"/>
      <c r="DT15" s="622"/>
      <c r="DU15" s="622"/>
      <c r="DV15" s="622"/>
      <c r="DW15" s="622"/>
      <c r="DX15" s="622"/>
      <c r="DY15" s="622"/>
      <c r="DZ15" s="622"/>
      <c r="EA15" s="622"/>
      <c r="EB15" s="622"/>
      <c r="EC15" s="631"/>
    </row>
    <row r="16" spans="2:143" ht="11.25" customHeight="1" x14ac:dyDescent="0.15">
      <c r="B16" s="618" t="s">
        <v>254</v>
      </c>
      <c r="C16" s="619"/>
      <c r="D16" s="619"/>
      <c r="E16" s="619"/>
      <c r="F16" s="619"/>
      <c r="G16" s="619"/>
      <c r="H16" s="619"/>
      <c r="I16" s="619"/>
      <c r="J16" s="619"/>
      <c r="K16" s="619"/>
      <c r="L16" s="619"/>
      <c r="M16" s="619"/>
      <c r="N16" s="619"/>
      <c r="O16" s="619"/>
      <c r="P16" s="619"/>
      <c r="Q16" s="620"/>
      <c r="R16" s="621" t="s">
        <v>167</v>
      </c>
      <c r="S16" s="622"/>
      <c r="T16" s="622"/>
      <c r="U16" s="622"/>
      <c r="V16" s="622"/>
      <c r="W16" s="622"/>
      <c r="X16" s="622"/>
      <c r="Y16" s="623"/>
      <c r="Z16" s="624" t="s">
        <v>167</v>
      </c>
      <c r="AA16" s="624"/>
      <c r="AB16" s="624"/>
      <c r="AC16" s="624"/>
      <c r="AD16" s="625" t="s">
        <v>231</v>
      </c>
      <c r="AE16" s="625"/>
      <c r="AF16" s="625"/>
      <c r="AG16" s="625"/>
      <c r="AH16" s="625"/>
      <c r="AI16" s="625"/>
      <c r="AJ16" s="625"/>
      <c r="AK16" s="625"/>
      <c r="AL16" s="626" t="s">
        <v>167</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167</v>
      </c>
      <c r="BH16" s="622"/>
      <c r="BI16" s="622"/>
      <c r="BJ16" s="622"/>
      <c r="BK16" s="622"/>
      <c r="BL16" s="622"/>
      <c r="BM16" s="622"/>
      <c r="BN16" s="623"/>
      <c r="BO16" s="624" t="s">
        <v>167</v>
      </c>
      <c r="BP16" s="624"/>
      <c r="BQ16" s="624"/>
      <c r="BR16" s="624"/>
      <c r="BS16" s="630" t="s">
        <v>122</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75844</v>
      </c>
      <c r="CS16" s="622"/>
      <c r="CT16" s="622"/>
      <c r="CU16" s="622"/>
      <c r="CV16" s="622"/>
      <c r="CW16" s="622"/>
      <c r="CX16" s="622"/>
      <c r="CY16" s="623"/>
      <c r="CZ16" s="624">
        <v>3.3</v>
      </c>
      <c r="DA16" s="624"/>
      <c r="DB16" s="624"/>
      <c r="DC16" s="624"/>
      <c r="DD16" s="630" t="s">
        <v>122</v>
      </c>
      <c r="DE16" s="622"/>
      <c r="DF16" s="622"/>
      <c r="DG16" s="622"/>
      <c r="DH16" s="622"/>
      <c r="DI16" s="622"/>
      <c r="DJ16" s="622"/>
      <c r="DK16" s="622"/>
      <c r="DL16" s="622"/>
      <c r="DM16" s="622"/>
      <c r="DN16" s="622"/>
      <c r="DO16" s="622"/>
      <c r="DP16" s="623"/>
      <c r="DQ16" s="630">
        <v>2360</v>
      </c>
      <c r="DR16" s="622"/>
      <c r="DS16" s="622"/>
      <c r="DT16" s="622"/>
      <c r="DU16" s="622"/>
      <c r="DV16" s="622"/>
      <c r="DW16" s="622"/>
      <c r="DX16" s="622"/>
      <c r="DY16" s="622"/>
      <c r="DZ16" s="622"/>
      <c r="EA16" s="622"/>
      <c r="EB16" s="622"/>
      <c r="EC16" s="631"/>
    </row>
    <row r="17" spans="2:133" ht="11.25" customHeight="1" x14ac:dyDescent="0.15">
      <c r="B17" s="618" t="s">
        <v>257</v>
      </c>
      <c r="C17" s="619"/>
      <c r="D17" s="619"/>
      <c r="E17" s="619"/>
      <c r="F17" s="619"/>
      <c r="G17" s="619"/>
      <c r="H17" s="619"/>
      <c r="I17" s="619"/>
      <c r="J17" s="619"/>
      <c r="K17" s="619"/>
      <c r="L17" s="619"/>
      <c r="M17" s="619"/>
      <c r="N17" s="619"/>
      <c r="O17" s="619"/>
      <c r="P17" s="619"/>
      <c r="Q17" s="620"/>
      <c r="R17" s="621">
        <v>5</v>
      </c>
      <c r="S17" s="622"/>
      <c r="T17" s="622"/>
      <c r="U17" s="622"/>
      <c r="V17" s="622"/>
      <c r="W17" s="622"/>
      <c r="X17" s="622"/>
      <c r="Y17" s="623"/>
      <c r="Z17" s="624">
        <v>0</v>
      </c>
      <c r="AA17" s="624"/>
      <c r="AB17" s="624"/>
      <c r="AC17" s="624"/>
      <c r="AD17" s="625">
        <v>5</v>
      </c>
      <c r="AE17" s="625"/>
      <c r="AF17" s="625"/>
      <c r="AG17" s="625"/>
      <c r="AH17" s="625"/>
      <c r="AI17" s="625"/>
      <c r="AJ17" s="625"/>
      <c r="AK17" s="625"/>
      <c r="AL17" s="626">
        <v>0</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231</v>
      </c>
      <c r="BP17" s="624"/>
      <c r="BQ17" s="624"/>
      <c r="BR17" s="624"/>
      <c r="BS17" s="630" t="s">
        <v>122</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274484</v>
      </c>
      <c r="CS17" s="622"/>
      <c r="CT17" s="622"/>
      <c r="CU17" s="622"/>
      <c r="CV17" s="622"/>
      <c r="CW17" s="622"/>
      <c r="CX17" s="622"/>
      <c r="CY17" s="623"/>
      <c r="CZ17" s="624">
        <v>12.1</v>
      </c>
      <c r="DA17" s="624"/>
      <c r="DB17" s="624"/>
      <c r="DC17" s="624"/>
      <c r="DD17" s="630" t="s">
        <v>167</v>
      </c>
      <c r="DE17" s="622"/>
      <c r="DF17" s="622"/>
      <c r="DG17" s="622"/>
      <c r="DH17" s="622"/>
      <c r="DI17" s="622"/>
      <c r="DJ17" s="622"/>
      <c r="DK17" s="622"/>
      <c r="DL17" s="622"/>
      <c r="DM17" s="622"/>
      <c r="DN17" s="622"/>
      <c r="DO17" s="622"/>
      <c r="DP17" s="623"/>
      <c r="DQ17" s="630">
        <v>272402</v>
      </c>
      <c r="DR17" s="622"/>
      <c r="DS17" s="622"/>
      <c r="DT17" s="622"/>
      <c r="DU17" s="622"/>
      <c r="DV17" s="622"/>
      <c r="DW17" s="622"/>
      <c r="DX17" s="622"/>
      <c r="DY17" s="622"/>
      <c r="DZ17" s="622"/>
      <c r="EA17" s="622"/>
      <c r="EB17" s="622"/>
      <c r="EC17" s="631"/>
    </row>
    <row r="18" spans="2:133" ht="11.25" customHeight="1" x14ac:dyDescent="0.15">
      <c r="B18" s="618" t="s">
        <v>260</v>
      </c>
      <c r="C18" s="619"/>
      <c r="D18" s="619"/>
      <c r="E18" s="619"/>
      <c r="F18" s="619"/>
      <c r="G18" s="619"/>
      <c r="H18" s="619"/>
      <c r="I18" s="619"/>
      <c r="J18" s="619"/>
      <c r="K18" s="619"/>
      <c r="L18" s="619"/>
      <c r="M18" s="619"/>
      <c r="N18" s="619"/>
      <c r="O18" s="619"/>
      <c r="P18" s="619"/>
      <c r="Q18" s="620"/>
      <c r="R18" s="621">
        <v>1343241</v>
      </c>
      <c r="S18" s="622"/>
      <c r="T18" s="622"/>
      <c r="U18" s="622"/>
      <c r="V18" s="622"/>
      <c r="W18" s="622"/>
      <c r="X18" s="622"/>
      <c r="Y18" s="623"/>
      <c r="Z18" s="624">
        <v>54.5</v>
      </c>
      <c r="AA18" s="624"/>
      <c r="AB18" s="624"/>
      <c r="AC18" s="624"/>
      <c r="AD18" s="625">
        <v>1176778</v>
      </c>
      <c r="AE18" s="625"/>
      <c r="AF18" s="625"/>
      <c r="AG18" s="625"/>
      <c r="AH18" s="625"/>
      <c r="AI18" s="625"/>
      <c r="AJ18" s="625"/>
      <c r="AK18" s="625"/>
      <c r="AL18" s="626">
        <v>84.4</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167</v>
      </c>
      <c r="BP18" s="624"/>
      <c r="BQ18" s="624"/>
      <c r="BR18" s="624"/>
      <c r="BS18" s="630" t="s">
        <v>167</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167</v>
      </c>
      <c r="CS18" s="622"/>
      <c r="CT18" s="622"/>
      <c r="CU18" s="622"/>
      <c r="CV18" s="622"/>
      <c r="CW18" s="622"/>
      <c r="CX18" s="622"/>
      <c r="CY18" s="623"/>
      <c r="CZ18" s="624" t="s">
        <v>167</v>
      </c>
      <c r="DA18" s="624"/>
      <c r="DB18" s="624"/>
      <c r="DC18" s="624"/>
      <c r="DD18" s="630" t="s">
        <v>231</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263</v>
      </c>
      <c r="C19" s="619"/>
      <c r="D19" s="619"/>
      <c r="E19" s="619"/>
      <c r="F19" s="619"/>
      <c r="G19" s="619"/>
      <c r="H19" s="619"/>
      <c r="I19" s="619"/>
      <c r="J19" s="619"/>
      <c r="K19" s="619"/>
      <c r="L19" s="619"/>
      <c r="M19" s="619"/>
      <c r="N19" s="619"/>
      <c r="O19" s="619"/>
      <c r="P19" s="619"/>
      <c r="Q19" s="620"/>
      <c r="R19" s="621">
        <v>1176778</v>
      </c>
      <c r="S19" s="622"/>
      <c r="T19" s="622"/>
      <c r="U19" s="622"/>
      <c r="V19" s="622"/>
      <c r="W19" s="622"/>
      <c r="X19" s="622"/>
      <c r="Y19" s="623"/>
      <c r="Z19" s="624">
        <v>47.7</v>
      </c>
      <c r="AA19" s="624"/>
      <c r="AB19" s="624"/>
      <c r="AC19" s="624"/>
      <c r="AD19" s="625">
        <v>1176778</v>
      </c>
      <c r="AE19" s="625"/>
      <c r="AF19" s="625"/>
      <c r="AG19" s="625"/>
      <c r="AH19" s="625"/>
      <c r="AI19" s="625"/>
      <c r="AJ19" s="625"/>
      <c r="AK19" s="625"/>
      <c r="AL19" s="626">
        <v>84.4</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v>11698</v>
      </c>
      <c r="BH19" s="622"/>
      <c r="BI19" s="622"/>
      <c r="BJ19" s="622"/>
      <c r="BK19" s="622"/>
      <c r="BL19" s="622"/>
      <c r="BM19" s="622"/>
      <c r="BN19" s="623"/>
      <c r="BO19" s="624">
        <v>6.8</v>
      </c>
      <c r="BP19" s="624"/>
      <c r="BQ19" s="624"/>
      <c r="BR19" s="624"/>
      <c r="BS19" s="630" t="s">
        <v>122</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167</v>
      </c>
      <c r="DA19" s="624"/>
      <c r="DB19" s="624"/>
      <c r="DC19" s="624"/>
      <c r="DD19" s="630" t="s">
        <v>122</v>
      </c>
      <c r="DE19" s="622"/>
      <c r="DF19" s="622"/>
      <c r="DG19" s="622"/>
      <c r="DH19" s="622"/>
      <c r="DI19" s="622"/>
      <c r="DJ19" s="622"/>
      <c r="DK19" s="622"/>
      <c r="DL19" s="622"/>
      <c r="DM19" s="622"/>
      <c r="DN19" s="622"/>
      <c r="DO19" s="622"/>
      <c r="DP19" s="623"/>
      <c r="DQ19" s="630" t="s">
        <v>167</v>
      </c>
      <c r="DR19" s="622"/>
      <c r="DS19" s="622"/>
      <c r="DT19" s="622"/>
      <c r="DU19" s="622"/>
      <c r="DV19" s="622"/>
      <c r="DW19" s="622"/>
      <c r="DX19" s="622"/>
      <c r="DY19" s="622"/>
      <c r="DZ19" s="622"/>
      <c r="EA19" s="622"/>
      <c r="EB19" s="622"/>
      <c r="EC19" s="631"/>
    </row>
    <row r="20" spans="2:133" ht="11.25" customHeight="1" x14ac:dyDescent="0.15">
      <c r="B20" s="618" t="s">
        <v>266</v>
      </c>
      <c r="C20" s="619"/>
      <c r="D20" s="619"/>
      <c r="E20" s="619"/>
      <c r="F20" s="619"/>
      <c r="G20" s="619"/>
      <c r="H20" s="619"/>
      <c r="I20" s="619"/>
      <c r="J20" s="619"/>
      <c r="K20" s="619"/>
      <c r="L20" s="619"/>
      <c r="M20" s="619"/>
      <c r="N20" s="619"/>
      <c r="O20" s="619"/>
      <c r="P20" s="619"/>
      <c r="Q20" s="620"/>
      <c r="R20" s="621">
        <v>166463</v>
      </c>
      <c r="S20" s="622"/>
      <c r="T20" s="622"/>
      <c r="U20" s="622"/>
      <c r="V20" s="622"/>
      <c r="W20" s="622"/>
      <c r="X20" s="622"/>
      <c r="Y20" s="623"/>
      <c r="Z20" s="624">
        <v>6.8</v>
      </c>
      <c r="AA20" s="624"/>
      <c r="AB20" s="624"/>
      <c r="AC20" s="624"/>
      <c r="AD20" s="625" t="s">
        <v>231</v>
      </c>
      <c r="AE20" s="625"/>
      <c r="AF20" s="625"/>
      <c r="AG20" s="625"/>
      <c r="AH20" s="625"/>
      <c r="AI20" s="625"/>
      <c r="AJ20" s="625"/>
      <c r="AK20" s="625"/>
      <c r="AL20" s="626" t="s">
        <v>167</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v>11698</v>
      </c>
      <c r="BH20" s="622"/>
      <c r="BI20" s="622"/>
      <c r="BJ20" s="622"/>
      <c r="BK20" s="622"/>
      <c r="BL20" s="622"/>
      <c r="BM20" s="622"/>
      <c r="BN20" s="623"/>
      <c r="BO20" s="624">
        <v>6.8</v>
      </c>
      <c r="BP20" s="624"/>
      <c r="BQ20" s="624"/>
      <c r="BR20" s="624"/>
      <c r="BS20" s="630" t="s">
        <v>122</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2265069</v>
      </c>
      <c r="CS20" s="622"/>
      <c r="CT20" s="622"/>
      <c r="CU20" s="622"/>
      <c r="CV20" s="622"/>
      <c r="CW20" s="622"/>
      <c r="CX20" s="622"/>
      <c r="CY20" s="623"/>
      <c r="CZ20" s="624">
        <v>100</v>
      </c>
      <c r="DA20" s="624"/>
      <c r="DB20" s="624"/>
      <c r="DC20" s="624"/>
      <c r="DD20" s="630">
        <v>249999</v>
      </c>
      <c r="DE20" s="622"/>
      <c r="DF20" s="622"/>
      <c r="DG20" s="622"/>
      <c r="DH20" s="622"/>
      <c r="DI20" s="622"/>
      <c r="DJ20" s="622"/>
      <c r="DK20" s="622"/>
      <c r="DL20" s="622"/>
      <c r="DM20" s="622"/>
      <c r="DN20" s="622"/>
      <c r="DO20" s="622"/>
      <c r="DP20" s="623"/>
      <c r="DQ20" s="630">
        <v>1688908</v>
      </c>
      <c r="DR20" s="622"/>
      <c r="DS20" s="622"/>
      <c r="DT20" s="622"/>
      <c r="DU20" s="622"/>
      <c r="DV20" s="622"/>
      <c r="DW20" s="622"/>
      <c r="DX20" s="622"/>
      <c r="DY20" s="622"/>
      <c r="DZ20" s="622"/>
      <c r="EA20" s="622"/>
      <c r="EB20" s="622"/>
      <c r="EC20" s="631"/>
    </row>
    <row r="21" spans="2:133" ht="11.25" customHeight="1" x14ac:dyDescent="0.15">
      <c r="B21" s="618" t="s">
        <v>269</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231</v>
      </c>
      <c r="AA21" s="624"/>
      <c r="AB21" s="624"/>
      <c r="AC21" s="624"/>
      <c r="AD21" s="625" t="s">
        <v>122</v>
      </c>
      <c r="AE21" s="625"/>
      <c r="AF21" s="625"/>
      <c r="AG21" s="625"/>
      <c r="AH21" s="625"/>
      <c r="AI21" s="625"/>
      <c r="AJ21" s="625"/>
      <c r="AK21" s="625"/>
      <c r="AL21" s="626" t="s">
        <v>122</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v>11698</v>
      </c>
      <c r="BH21" s="622"/>
      <c r="BI21" s="622"/>
      <c r="BJ21" s="622"/>
      <c r="BK21" s="622"/>
      <c r="BL21" s="622"/>
      <c r="BM21" s="622"/>
      <c r="BN21" s="623"/>
      <c r="BO21" s="624">
        <v>6.8</v>
      </c>
      <c r="BP21" s="624"/>
      <c r="BQ21" s="624"/>
      <c r="BR21" s="624"/>
      <c r="BS21" s="630" t="s">
        <v>167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271</v>
      </c>
      <c r="C22" s="619"/>
      <c r="D22" s="619"/>
      <c r="E22" s="619"/>
      <c r="F22" s="619"/>
      <c r="G22" s="619"/>
      <c r="H22" s="619"/>
      <c r="I22" s="619"/>
      <c r="J22" s="619"/>
      <c r="K22" s="619"/>
      <c r="L22" s="619"/>
      <c r="M22" s="619"/>
      <c r="N22" s="619"/>
      <c r="O22" s="619"/>
      <c r="P22" s="619"/>
      <c r="Q22" s="620"/>
      <c r="R22" s="621">
        <v>1560701</v>
      </c>
      <c r="S22" s="622"/>
      <c r="T22" s="622"/>
      <c r="U22" s="622"/>
      <c r="V22" s="622"/>
      <c r="W22" s="622"/>
      <c r="X22" s="622"/>
      <c r="Y22" s="623"/>
      <c r="Z22" s="624">
        <v>63.3</v>
      </c>
      <c r="AA22" s="624"/>
      <c r="AB22" s="624"/>
      <c r="AC22" s="624"/>
      <c r="AD22" s="625">
        <v>1394238</v>
      </c>
      <c r="AE22" s="625"/>
      <c r="AF22" s="625"/>
      <c r="AG22" s="625"/>
      <c r="AH22" s="625"/>
      <c r="AI22" s="625"/>
      <c r="AJ22" s="625"/>
      <c r="AK22" s="625"/>
      <c r="AL22" s="626">
        <v>100</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167</v>
      </c>
      <c r="BP22" s="624"/>
      <c r="BQ22" s="624"/>
      <c r="BR22" s="624"/>
      <c r="BS22" s="630" t="s">
        <v>122</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274</v>
      </c>
      <c r="C23" s="619"/>
      <c r="D23" s="619"/>
      <c r="E23" s="619"/>
      <c r="F23" s="619"/>
      <c r="G23" s="619"/>
      <c r="H23" s="619"/>
      <c r="I23" s="619"/>
      <c r="J23" s="619"/>
      <c r="K23" s="619"/>
      <c r="L23" s="619"/>
      <c r="M23" s="619"/>
      <c r="N23" s="619"/>
      <c r="O23" s="619"/>
      <c r="P23" s="619"/>
      <c r="Q23" s="620"/>
      <c r="R23" s="621" t="s">
        <v>231</v>
      </c>
      <c r="S23" s="622"/>
      <c r="T23" s="622"/>
      <c r="U23" s="622"/>
      <c r="V23" s="622"/>
      <c r="W23" s="622"/>
      <c r="X23" s="622"/>
      <c r="Y23" s="623"/>
      <c r="Z23" s="624" t="s">
        <v>231</v>
      </c>
      <c r="AA23" s="624"/>
      <c r="AB23" s="624"/>
      <c r="AC23" s="624"/>
      <c r="AD23" s="625" t="s">
        <v>167</v>
      </c>
      <c r="AE23" s="625"/>
      <c r="AF23" s="625"/>
      <c r="AG23" s="625"/>
      <c r="AH23" s="625"/>
      <c r="AI23" s="625"/>
      <c r="AJ23" s="625"/>
      <c r="AK23" s="625"/>
      <c r="AL23" s="626" t="s">
        <v>122</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167</v>
      </c>
      <c r="BP23" s="624"/>
      <c r="BQ23" s="624"/>
      <c r="BR23" s="624"/>
      <c r="BS23" s="630" t="s">
        <v>167</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x14ac:dyDescent="0.15">
      <c r="B24" s="618" t="s">
        <v>281</v>
      </c>
      <c r="C24" s="619"/>
      <c r="D24" s="619"/>
      <c r="E24" s="619"/>
      <c r="F24" s="619"/>
      <c r="G24" s="619"/>
      <c r="H24" s="619"/>
      <c r="I24" s="619"/>
      <c r="J24" s="619"/>
      <c r="K24" s="619"/>
      <c r="L24" s="619"/>
      <c r="M24" s="619"/>
      <c r="N24" s="619"/>
      <c r="O24" s="619"/>
      <c r="P24" s="619"/>
      <c r="Q24" s="620"/>
      <c r="R24" s="621">
        <v>2084</v>
      </c>
      <c r="S24" s="622"/>
      <c r="T24" s="622"/>
      <c r="U24" s="622"/>
      <c r="V24" s="622"/>
      <c r="W24" s="622"/>
      <c r="X24" s="622"/>
      <c r="Y24" s="623"/>
      <c r="Z24" s="624">
        <v>0.1</v>
      </c>
      <c r="AA24" s="624"/>
      <c r="AB24" s="624"/>
      <c r="AC24" s="624"/>
      <c r="AD24" s="625" t="s">
        <v>231</v>
      </c>
      <c r="AE24" s="625"/>
      <c r="AF24" s="625"/>
      <c r="AG24" s="625"/>
      <c r="AH24" s="625"/>
      <c r="AI24" s="625"/>
      <c r="AJ24" s="625"/>
      <c r="AK24" s="625"/>
      <c r="AL24" s="626" t="s">
        <v>167</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167</v>
      </c>
      <c r="BH24" s="622"/>
      <c r="BI24" s="622"/>
      <c r="BJ24" s="622"/>
      <c r="BK24" s="622"/>
      <c r="BL24" s="622"/>
      <c r="BM24" s="622"/>
      <c r="BN24" s="623"/>
      <c r="BO24" s="624" t="s">
        <v>122</v>
      </c>
      <c r="BP24" s="624"/>
      <c r="BQ24" s="624"/>
      <c r="BR24" s="624"/>
      <c r="BS24" s="630" t="s">
        <v>231</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841078</v>
      </c>
      <c r="CS24" s="611"/>
      <c r="CT24" s="611"/>
      <c r="CU24" s="611"/>
      <c r="CV24" s="611"/>
      <c r="CW24" s="611"/>
      <c r="CX24" s="611"/>
      <c r="CY24" s="612"/>
      <c r="CZ24" s="615">
        <v>37.1</v>
      </c>
      <c r="DA24" s="616"/>
      <c r="DB24" s="616"/>
      <c r="DC24" s="635"/>
      <c r="DD24" s="654">
        <v>771730</v>
      </c>
      <c r="DE24" s="611"/>
      <c r="DF24" s="611"/>
      <c r="DG24" s="611"/>
      <c r="DH24" s="611"/>
      <c r="DI24" s="611"/>
      <c r="DJ24" s="611"/>
      <c r="DK24" s="612"/>
      <c r="DL24" s="654">
        <v>771544</v>
      </c>
      <c r="DM24" s="611"/>
      <c r="DN24" s="611"/>
      <c r="DO24" s="611"/>
      <c r="DP24" s="611"/>
      <c r="DQ24" s="611"/>
      <c r="DR24" s="611"/>
      <c r="DS24" s="611"/>
      <c r="DT24" s="611"/>
      <c r="DU24" s="611"/>
      <c r="DV24" s="612"/>
      <c r="DW24" s="615">
        <v>53.2</v>
      </c>
      <c r="DX24" s="616"/>
      <c r="DY24" s="616"/>
      <c r="DZ24" s="616"/>
      <c r="EA24" s="616"/>
      <c r="EB24" s="616"/>
      <c r="EC24" s="617"/>
    </row>
    <row r="25" spans="2:133" ht="11.25" customHeight="1" x14ac:dyDescent="0.15">
      <c r="B25" s="618" t="s">
        <v>284</v>
      </c>
      <c r="C25" s="619"/>
      <c r="D25" s="619"/>
      <c r="E25" s="619"/>
      <c r="F25" s="619"/>
      <c r="G25" s="619"/>
      <c r="H25" s="619"/>
      <c r="I25" s="619"/>
      <c r="J25" s="619"/>
      <c r="K25" s="619"/>
      <c r="L25" s="619"/>
      <c r="M25" s="619"/>
      <c r="N25" s="619"/>
      <c r="O25" s="619"/>
      <c r="P25" s="619"/>
      <c r="Q25" s="620"/>
      <c r="R25" s="621">
        <v>16960</v>
      </c>
      <c r="S25" s="622"/>
      <c r="T25" s="622"/>
      <c r="U25" s="622"/>
      <c r="V25" s="622"/>
      <c r="W25" s="622"/>
      <c r="X25" s="622"/>
      <c r="Y25" s="623"/>
      <c r="Z25" s="624">
        <v>0.7</v>
      </c>
      <c r="AA25" s="624"/>
      <c r="AB25" s="624"/>
      <c r="AC25" s="624"/>
      <c r="AD25" s="625" t="s">
        <v>167</v>
      </c>
      <c r="AE25" s="625"/>
      <c r="AF25" s="625"/>
      <c r="AG25" s="625"/>
      <c r="AH25" s="625"/>
      <c r="AI25" s="625"/>
      <c r="AJ25" s="625"/>
      <c r="AK25" s="625"/>
      <c r="AL25" s="626" t="s">
        <v>122</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167</v>
      </c>
      <c r="BP25" s="624"/>
      <c r="BQ25" s="624"/>
      <c r="BR25" s="624"/>
      <c r="BS25" s="630" t="s">
        <v>231</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471726</v>
      </c>
      <c r="CS25" s="657"/>
      <c r="CT25" s="657"/>
      <c r="CU25" s="657"/>
      <c r="CV25" s="657"/>
      <c r="CW25" s="657"/>
      <c r="CX25" s="657"/>
      <c r="CY25" s="658"/>
      <c r="CZ25" s="626">
        <v>20.8</v>
      </c>
      <c r="DA25" s="655"/>
      <c r="DB25" s="655"/>
      <c r="DC25" s="659"/>
      <c r="DD25" s="630">
        <v>464321</v>
      </c>
      <c r="DE25" s="657"/>
      <c r="DF25" s="657"/>
      <c r="DG25" s="657"/>
      <c r="DH25" s="657"/>
      <c r="DI25" s="657"/>
      <c r="DJ25" s="657"/>
      <c r="DK25" s="658"/>
      <c r="DL25" s="630">
        <v>464135</v>
      </c>
      <c r="DM25" s="657"/>
      <c r="DN25" s="657"/>
      <c r="DO25" s="657"/>
      <c r="DP25" s="657"/>
      <c r="DQ25" s="657"/>
      <c r="DR25" s="657"/>
      <c r="DS25" s="657"/>
      <c r="DT25" s="657"/>
      <c r="DU25" s="657"/>
      <c r="DV25" s="658"/>
      <c r="DW25" s="626">
        <v>32</v>
      </c>
      <c r="DX25" s="655"/>
      <c r="DY25" s="655"/>
      <c r="DZ25" s="655"/>
      <c r="EA25" s="655"/>
      <c r="EB25" s="655"/>
      <c r="EC25" s="656"/>
    </row>
    <row r="26" spans="2:133" ht="11.25" customHeight="1" x14ac:dyDescent="0.15">
      <c r="B26" s="618" t="s">
        <v>287</v>
      </c>
      <c r="C26" s="619"/>
      <c r="D26" s="619"/>
      <c r="E26" s="619"/>
      <c r="F26" s="619"/>
      <c r="G26" s="619"/>
      <c r="H26" s="619"/>
      <c r="I26" s="619"/>
      <c r="J26" s="619"/>
      <c r="K26" s="619"/>
      <c r="L26" s="619"/>
      <c r="M26" s="619"/>
      <c r="N26" s="619"/>
      <c r="O26" s="619"/>
      <c r="P26" s="619"/>
      <c r="Q26" s="620"/>
      <c r="R26" s="621">
        <v>7635</v>
      </c>
      <c r="S26" s="622"/>
      <c r="T26" s="622"/>
      <c r="U26" s="622"/>
      <c r="V26" s="622"/>
      <c r="W26" s="622"/>
      <c r="X26" s="622"/>
      <c r="Y26" s="623"/>
      <c r="Z26" s="624">
        <v>0.3</v>
      </c>
      <c r="AA26" s="624"/>
      <c r="AB26" s="624"/>
      <c r="AC26" s="624"/>
      <c r="AD26" s="625" t="s">
        <v>167</v>
      </c>
      <c r="AE26" s="625"/>
      <c r="AF26" s="625"/>
      <c r="AG26" s="625"/>
      <c r="AH26" s="625"/>
      <c r="AI26" s="625"/>
      <c r="AJ26" s="625"/>
      <c r="AK26" s="625"/>
      <c r="AL26" s="626" t="s">
        <v>167</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167</v>
      </c>
      <c r="BH26" s="622"/>
      <c r="BI26" s="622"/>
      <c r="BJ26" s="622"/>
      <c r="BK26" s="622"/>
      <c r="BL26" s="622"/>
      <c r="BM26" s="622"/>
      <c r="BN26" s="623"/>
      <c r="BO26" s="624" t="s">
        <v>122</v>
      </c>
      <c r="BP26" s="624"/>
      <c r="BQ26" s="624"/>
      <c r="BR26" s="624"/>
      <c r="BS26" s="630" t="s">
        <v>167</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291179</v>
      </c>
      <c r="CS26" s="622"/>
      <c r="CT26" s="622"/>
      <c r="CU26" s="622"/>
      <c r="CV26" s="622"/>
      <c r="CW26" s="622"/>
      <c r="CX26" s="622"/>
      <c r="CY26" s="623"/>
      <c r="CZ26" s="626">
        <v>12.9</v>
      </c>
      <c r="DA26" s="655"/>
      <c r="DB26" s="655"/>
      <c r="DC26" s="659"/>
      <c r="DD26" s="630">
        <v>284484</v>
      </c>
      <c r="DE26" s="622"/>
      <c r="DF26" s="622"/>
      <c r="DG26" s="622"/>
      <c r="DH26" s="622"/>
      <c r="DI26" s="622"/>
      <c r="DJ26" s="622"/>
      <c r="DK26" s="623"/>
      <c r="DL26" s="630" t="s">
        <v>122</v>
      </c>
      <c r="DM26" s="622"/>
      <c r="DN26" s="622"/>
      <c r="DO26" s="622"/>
      <c r="DP26" s="622"/>
      <c r="DQ26" s="622"/>
      <c r="DR26" s="622"/>
      <c r="DS26" s="622"/>
      <c r="DT26" s="622"/>
      <c r="DU26" s="622"/>
      <c r="DV26" s="623"/>
      <c r="DW26" s="626" t="s">
        <v>231</v>
      </c>
      <c r="DX26" s="655"/>
      <c r="DY26" s="655"/>
      <c r="DZ26" s="655"/>
      <c r="EA26" s="655"/>
      <c r="EB26" s="655"/>
      <c r="EC26" s="656"/>
    </row>
    <row r="27" spans="2:133" ht="11.25" customHeight="1" x14ac:dyDescent="0.15">
      <c r="B27" s="618" t="s">
        <v>290</v>
      </c>
      <c r="C27" s="619"/>
      <c r="D27" s="619"/>
      <c r="E27" s="619"/>
      <c r="F27" s="619"/>
      <c r="G27" s="619"/>
      <c r="H27" s="619"/>
      <c r="I27" s="619"/>
      <c r="J27" s="619"/>
      <c r="K27" s="619"/>
      <c r="L27" s="619"/>
      <c r="M27" s="619"/>
      <c r="N27" s="619"/>
      <c r="O27" s="619"/>
      <c r="P27" s="619"/>
      <c r="Q27" s="620"/>
      <c r="R27" s="621">
        <v>214848</v>
      </c>
      <c r="S27" s="622"/>
      <c r="T27" s="622"/>
      <c r="U27" s="622"/>
      <c r="V27" s="622"/>
      <c r="W27" s="622"/>
      <c r="X27" s="622"/>
      <c r="Y27" s="623"/>
      <c r="Z27" s="624">
        <v>8.6999999999999993</v>
      </c>
      <c r="AA27" s="624"/>
      <c r="AB27" s="624"/>
      <c r="AC27" s="624"/>
      <c r="AD27" s="625" t="s">
        <v>167</v>
      </c>
      <c r="AE27" s="625"/>
      <c r="AF27" s="625"/>
      <c r="AG27" s="625"/>
      <c r="AH27" s="625"/>
      <c r="AI27" s="625"/>
      <c r="AJ27" s="625"/>
      <c r="AK27" s="625"/>
      <c r="AL27" s="626" t="s">
        <v>231</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171474</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94868</v>
      </c>
      <c r="CS27" s="657"/>
      <c r="CT27" s="657"/>
      <c r="CU27" s="657"/>
      <c r="CV27" s="657"/>
      <c r="CW27" s="657"/>
      <c r="CX27" s="657"/>
      <c r="CY27" s="658"/>
      <c r="CZ27" s="626">
        <v>4.2</v>
      </c>
      <c r="DA27" s="655"/>
      <c r="DB27" s="655"/>
      <c r="DC27" s="659"/>
      <c r="DD27" s="630">
        <v>35007</v>
      </c>
      <c r="DE27" s="657"/>
      <c r="DF27" s="657"/>
      <c r="DG27" s="657"/>
      <c r="DH27" s="657"/>
      <c r="DI27" s="657"/>
      <c r="DJ27" s="657"/>
      <c r="DK27" s="658"/>
      <c r="DL27" s="630">
        <v>35007</v>
      </c>
      <c r="DM27" s="657"/>
      <c r="DN27" s="657"/>
      <c r="DO27" s="657"/>
      <c r="DP27" s="657"/>
      <c r="DQ27" s="657"/>
      <c r="DR27" s="657"/>
      <c r="DS27" s="657"/>
      <c r="DT27" s="657"/>
      <c r="DU27" s="657"/>
      <c r="DV27" s="658"/>
      <c r="DW27" s="626">
        <v>2.4</v>
      </c>
      <c r="DX27" s="655"/>
      <c r="DY27" s="655"/>
      <c r="DZ27" s="655"/>
      <c r="EA27" s="655"/>
      <c r="EB27" s="655"/>
      <c r="EC27" s="656"/>
    </row>
    <row r="28" spans="2:133" ht="11.25" customHeight="1" x14ac:dyDescent="0.15">
      <c r="B28" s="663" t="s">
        <v>293</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167</v>
      </c>
      <c r="AA28" s="624"/>
      <c r="AB28" s="624"/>
      <c r="AC28" s="624"/>
      <c r="AD28" s="625" t="s">
        <v>231</v>
      </c>
      <c r="AE28" s="625"/>
      <c r="AF28" s="625"/>
      <c r="AG28" s="625"/>
      <c r="AH28" s="625"/>
      <c r="AI28" s="625"/>
      <c r="AJ28" s="625"/>
      <c r="AK28" s="625"/>
      <c r="AL28" s="626" t="s">
        <v>167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274484</v>
      </c>
      <c r="CS28" s="622"/>
      <c r="CT28" s="622"/>
      <c r="CU28" s="622"/>
      <c r="CV28" s="622"/>
      <c r="CW28" s="622"/>
      <c r="CX28" s="622"/>
      <c r="CY28" s="623"/>
      <c r="CZ28" s="626">
        <v>12.1</v>
      </c>
      <c r="DA28" s="655"/>
      <c r="DB28" s="655"/>
      <c r="DC28" s="659"/>
      <c r="DD28" s="630">
        <v>272402</v>
      </c>
      <c r="DE28" s="622"/>
      <c r="DF28" s="622"/>
      <c r="DG28" s="622"/>
      <c r="DH28" s="622"/>
      <c r="DI28" s="622"/>
      <c r="DJ28" s="622"/>
      <c r="DK28" s="623"/>
      <c r="DL28" s="630">
        <v>272402</v>
      </c>
      <c r="DM28" s="622"/>
      <c r="DN28" s="622"/>
      <c r="DO28" s="622"/>
      <c r="DP28" s="622"/>
      <c r="DQ28" s="622"/>
      <c r="DR28" s="622"/>
      <c r="DS28" s="622"/>
      <c r="DT28" s="622"/>
      <c r="DU28" s="622"/>
      <c r="DV28" s="623"/>
      <c r="DW28" s="626">
        <v>18.8</v>
      </c>
      <c r="DX28" s="655"/>
      <c r="DY28" s="655"/>
      <c r="DZ28" s="655"/>
      <c r="EA28" s="655"/>
      <c r="EB28" s="655"/>
      <c r="EC28" s="656"/>
    </row>
    <row r="29" spans="2:133" ht="11.25" customHeight="1" x14ac:dyDescent="0.15">
      <c r="B29" s="618" t="s">
        <v>295</v>
      </c>
      <c r="C29" s="619"/>
      <c r="D29" s="619"/>
      <c r="E29" s="619"/>
      <c r="F29" s="619"/>
      <c r="G29" s="619"/>
      <c r="H29" s="619"/>
      <c r="I29" s="619"/>
      <c r="J29" s="619"/>
      <c r="K29" s="619"/>
      <c r="L29" s="619"/>
      <c r="M29" s="619"/>
      <c r="N29" s="619"/>
      <c r="O29" s="619"/>
      <c r="P29" s="619"/>
      <c r="Q29" s="620"/>
      <c r="R29" s="621">
        <v>92547</v>
      </c>
      <c r="S29" s="622"/>
      <c r="T29" s="622"/>
      <c r="U29" s="622"/>
      <c r="V29" s="622"/>
      <c r="W29" s="622"/>
      <c r="X29" s="622"/>
      <c r="Y29" s="623"/>
      <c r="Z29" s="624">
        <v>3.8</v>
      </c>
      <c r="AA29" s="624"/>
      <c r="AB29" s="624"/>
      <c r="AC29" s="624"/>
      <c r="AD29" s="625" t="s">
        <v>231</v>
      </c>
      <c r="AE29" s="625"/>
      <c r="AF29" s="625"/>
      <c r="AG29" s="625"/>
      <c r="AH29" s="625"/>
      <c r="AI29" s="625"/>
      <c r="AJ29" s="625"/>
      <c r="AK29" s="625"/>
      <c r="AL29" s="626" t="s">
        <v>167</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64</v>
      </c>
      <c r="CG29" s="637"/>
      <c r="CH29" s="637"/>
      <c r="CI29" s="637"/>
      <c r="CJ29" s="637"/>
      <c r="CK29" s="637"/>
      <c r="CL29" s="637"/>
      <c r="CM29" s="637"/>
      <c r="CN29" s="637"/>
      <c r="CO29" s="637"/>
      <c r="CP29" s="637"/>
      <c r="CQ29" s="638"/>
      <c r="CR29" s="621">
        <v>274341</v>
      </c>
      <c r="CS29" s="657"/>
      <c r="CT29" s="657"/>
      <c r="CU29" s="657"/>
      <c r="CV29" s="657"/>
      <c r="CW29" s="657"/>
      <c r="CX29" s="657"/>
      <c r="CY29" s="658"/>
      <c r="CZ29" s="626">
        <v>12.1</v>
      </c>
      <c r="DA29" s="655"/>
      <c r="DB29" s="655"/>
      <c r="DC29" s="659"/>
      <c r="DD29" s="630">
        <v>272259</v>
      </c>
      <c r="DE29" s="657"/>
      <c r="DF29" s="657"/>
      <c r="DG29" s="657"/>
      <c r="DH29" s="657"/>
      <c r="DI29" s="657"/>
      <c r="DJ29" s="657"/>
      <c r="DK29" s="658"/>
      <c r="DL29" s="630">
        <v>272259</v>
      </c>
      <c r="DM29" s="657"/>
      <c r="DN29" s="657"/>
      <c r="DO29" s="657"/>
      <c r="DP29" s="657"/>
      <c r="DQ29" s="657"/>
      <c r="DR29" s="657"/>
      <c r="DS29" s="657"/>
      <c r="DT29" s="657"/>
      <c r="DU29" s="657"/>
      <c r="DV29" s="658"/>
      <c r="DW29" s="626">
        <v>18.8</v>
      </c>
      <c r="DX29" s="655"/>
      <c r="DY29" s="655"/>
      <c r="DZ29" s="655"/>
      <c r="EA29" s="655"/>
      <c r="EB29" s="655"/>
      <c r="EC29" s="656"/>
    </row>
    <row r="30" spans="2:133" ht="11.25" customHeight="1" x14ac:dyDescent="0.15">
      <c r="B30" s="618" t="s">
        <v>299</v>
      </c>
      <c r="C30" s="619"/>
      <c r="D30" s="619"/>
      <c r="E30" s="619"/>
      <c r="F30" s="619"/>
      <c r="G30" s="619"/>
      <c r="H30" s="619"/>
      <c r="I30" s="619"/>
      <c r="J30" s="619"/>
      <c r="K30" s="619"/>
      <c r="L30" s="619"/>
      <c r="M30" s="619"/>
      <c r="N30" s="619"/>
      <c r="O30" s="619"/>
      <c r="P30" s="619"/>
      <c r="Q30" s="620"/>
      <c r="R30" s="621">
        <v>3668</v>
      </c>
      <c r="S30" s="622"/>
      <c r="T30" s="622"/>
      <c r="U30" s="622"/>
      <c r="V30" s="622"/>
      <c r="W30" s="622"/>
      <c r="X30" s="622"/>
      <c r="Y30" s="623"/>
      <c r="Z30" s="624">
        <v>0.1</v>
      </c>
      <c r="AA30" s="624"/>
      <c r="AB30" s="624"/>
      <c r="AC30" s="624"/>
      <c r="AD30" s="625">
        <v>6</v>
      </c>
      <c r="AE30" s="625"/>
      <c r="AF30" s="625"/>
      <c r="AG30" s="625"/>
      <c r="AH30" s="625"/>
      <c r="AI30" s="625"/>
      <c r="AJ30" s="625"/>
      <c r="AK30" s="625"/>
      <c r="AL30" s="626">
        <v>0</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97.7</v>
      </c>
      <c r="BH30" s="682"/>
      <c r="BI30" s="682"/>
      <c r="BJ30" s="682"/>
      <c r="BK30" s="682"/>
      <c r="BL30" s="682"/>
      <c r="BM30" s="616">
        <v>88.4</v>
      </c>
      <c r="BN30" s="682"/>
      <c r="BO30" s="682"/>
      <c r="BP30" s="682"/>
      <c r="BQ30" s="683"/>
      <c r="BR30" s="681">
        <v>97.1</v>
      </c>
      <c r="BS30" s="682"/>
      <c r="BT30" s="682"/>
      <c r="BU30" s="682"/>
      <c r="BV30" s="682"/>
      <c r="BW30" s="682"/>
      <c r="BX30" s="616">
        <v>89.5</v>
      </c>
      <c r="BY30" s="682"/>
      <c r="BZ30" s="682"/>
      <c r="CA30" s="682"/>
      <c r="CB30" s="683"/>
      <c r="CD30" s="686"/>
      <c r="CE30" s="687"/>
      <c r="CF30" s="636" t="s">
        <v>302</v>
      </c>
      <c r="CG30" s="637"/>
      <c r="CH30" s="637"/>
      <c r="CI30" s="637"/>
      <c r="CJ30" s="637"/>
      <c r="CK30" s="637"/>
      <c r="CL30" s="637"/>
      <c r="CM30" s="637"/>
      <c r="CN30" s="637"/>
      <c r="CO30" s="637"/>
      <c r="CP30" s="637"/>
      <c r="CQ30" s="638"/>
      <c r="CR30" s="621">
        <v>257386</v>
      </c>
      <c r="CS30" s="622"/>
      <c r="CT30" s="622"/>
      <c r="CU30" s="622"/>
      <c r="CV30" s="622"/>
      <c r="CW30" s="622"/>
      <c r="CX30" s="622"/>
      <c r="CY30" s="623"/>
      <c r="CZ30" s="626">
        <v>11.4</v>
      </c>
      <c r="DA30" s="655"/>
      <c r="DB30" s="655"/>
      <c r="DC30" s="659"/>
      <c r="DD30" s="630">
        <v>255390</v>
      </c>
      <c r="DE30" s="622"/>
      <c r="DF30" s="622"/>
      <c r="DG30" s="622"/>
      <c r="DH30" s="622"/>
      <c r="DI30" s="622"/>
      <c r="DJ30" s="622"/>
      <c r="DK30" s="623"/>
      <c r="DL30" s="630">
        <v>255390</v>
      </c>
      <c r="DM30" s="622"/>
      <c r="DN30" s="622"/>
      <c r="DO30" s="622"/>
      <c r="DP30" s="622"/>
      <c r="DQ30" s="622"/>
      <c r="DR30" s="622"/>
      <c r="DS30" s="622"/>
      <c r="DT30" s="622"/>
      <c r="DU30" s="622"/>
      <c r="DV30" s="623"/>
      <c r="DW30" s="626">
        <v>17.600000000000001</v>
      </c>
      <c r="DX30" s="655"/>
      <c r="DY30" s="655"/>
      <c r="DZ30" s="655"/>
      <c r="EA30" s="655"/>
      <c r="EB30" s="655"/>
      <c r="EC30" s="656"/>
    </row>
    <row r="31" spans="2:133" ht="11.25" customHeight="1" x14ac:dyDescent="0.15">
      <c r="B31" s="618" t="s">
        <v>303</v>
      </c>
      <c r="C31" s="619"/>
      <c r="D31" s="619"/>
      <c r="E31" s="619"/>
      <c r="F31" s="619"/>
      <c r="G31" s="619"/>
      <c r="H31" s="619"/>
      <c r="I31" s="619"/>
      <c r="J31" s="619"/>
      <c r="K31" s="619"/>
      <c r="L31" s="619"/>
      <c r="M31" s="619"/>
      <c r="N31" s="619"/>
      <c r="O31" s="619"/>
      <c r="P31" s="619"/>
      <c r="Q31" s="620"/>
      <c r="R31" s="621">
        <v>4538</v>
      </c>
      <c r="S31" s="622"/>
      <c r="T31" s="622"/>
      <c r="U31" s="622"/>
      <c r="V31" s="622"/>
      <c r="W31" s="622"/>
      <c r="X31" s="622"/>
      <c r="Y31" s="623"/>
      <c r="Z31" s="624">
        <v>0.2</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97.3</v>
      </c>
      <c r="BH31" s="657"/>
      <c r="BI31" s="657"/>
      <c r="BJ31" s="657"/>
      <c r="BK31" s="657"/>
      <c r="BL31" s="657"/>
      <c r="BM31" s="627">
        <v>78.900000000000006</v>
      </c>
      <c r="BN31" s="679"/>
      <c r="BO31" s="679"/>
      <c r="BP31" s="679"/>
      <c r="BQ31" s="680"/>
      <c r="BR31" s="678">
        <v>94.1</v>
      </c>
      <c r="BS31" s="657"/>
      <c r="BT31" s="657"/>
      <c r="BU31" s="657"/>
      <c r="BV31" s="657"/>
      <c r="BW31" s="657"/>
      <c r="BX31" s="627">
        <v>81.400000000000006</v>
      </c>
      <c r="BY31" s="679"/>
      <c r="BZ31" s="679"/>
      <c r="CA31" s="679"/>
      <c r="CB31" s="680"/>
      <c r="CD31" s="686"/>
      <c r="CE31" s="687"/>
      <c r="CF31" s="636" t="s">
        <v>306</v>
      </c>
      <c r="CG31" s="637"/>
      <c r="CH31" s="637"/>
      <c r="CI31" s="637"/>
      <c r="CJ31" s="637"/>
      <c r="CK31" s="637"/>
      <c r="CL31" s="637"/>
      <c r="CM31" s="637"/>
      <c r="CN31" s="637"/>
      <c r="CO31" s="637"/>
      <c r="CP31" s="637"/>
      <c r="CQ31" s="638"/>
      <c r="CR31" s="621">
        <v>16955</v>
      </c>
      <c r="CS31" s="657"/>
      <c r="CT31" s="657"/>
      <c r="CU31" s="657"/>
      <c r="CV31" s="657"/>
      <c r="CW31" s="657"/>
      <c r="CX31" s="657"/>
      <c r="CY31" s="658"/>
      <c r="CZ31" s="626">
        <v>0.7</v>
      </c>
      <c r="DA31" s="655"/>
      <c r="DB31" s="655"/>
      <c r="DC31" s="659"/>
      <c r="DD31" s="630">
        <v>16869</v>
      </c>
      <c r="DE31" s="657"/>
      <c r="DF31" s="657"/>
      <c r="DG31" s="657"/>
      <c r="DH31" s="657"/>
      <c r="DI31" s="657"/>
      <c r="DJ31" s="657"/>
      <c r="DK31" s="658"/>
      <c r="DL31" s="630">
        <v>16869</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307</v>
      </c>
      <c r="C32" s="619"/>
      <c r="D32" s="619"/>
      <c r="E32" s="619"/>
      <c r="F32" s="619"/>
      <c r="G32" s="619"/>
      <c r="H32" s="619"/>
      <c r="I32" s="619"/>
      <c r="J32" s="619"/>
      <c r="K32" s="619"/>
      <c r="L32" s="619"/>
      <c r="M32" s="619"/>
      <c r="N32" s="619"/>
      <c r="O32" s="619"/>
      <c r="P32" s="619"/>
      <c r="Q32" s="620"/>
      <c r="R32" s="621">
        <v>17458</v>
      </c>
      <c r="S32" s="622"/>
      <c r="T32" s="622"/>
      <c r="U32" s="622"/>
      <c r="V32" s="622"/>
      <c r="W32" s="622"/>
      <c r="X32" s="622"/>
      <c r="Y32" s="623"/>
      <c r="Z32" s="624">
        <v>0.7</v>
      </c>
      <c r="AA32" s="624"/>
      <c r="AB32" s="624"/>
      <c r="AC32" s="624"/>
      <c r="AD32" s="625" t="s">
        <v>167</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97.6</v>
      </c>
      <c r="BH32" s="691"/>
      <c r="BI32" s="691"/>
      <c r="BJ32" s="691"/>
      <c r="BK32" s="691"/>
      <c r="BL32" s="691"/>
      <c r="BM32" s="692">
        <v>91.9</v>
      </c>
      <c r="BN32" s="691"/>
      <c r="BO32" s="691"/>
      <c r="BP32" s="691"/>
      <c r="BQ32" s="693"/>
      <c r="BR32" s="690">
        <v>98.1</v>
      </c>
      <c r="BS32" s="691"/>
      <c r="BT32" s="691"/>
      <c r="BU32" s="691"/>
      <c r="BV32" s="691"/>
      <c r="BW32" s="691"/>
      <c r="BX32" s="692">
        <v>92.7</v>
      </c>
      <c r="BY32" s="691"/>
      <c r="BZ32" s="691"/>
      <c r="CA32" s="691"/>
      <c r="CB32" s="693"/>
      <c r="CD32" s="688"/>
      <c r="CE32" s="689"/>
      <c r="CF32" s="636" t="s">
        <v>309</v>
      </c>
      <c r="CG32" s="637"/>
      <c r="CH32" s="637"/>
      <c r="CI32" s="637"/>
      <c r="CJ32" s="637"/>
      <c r="CK32" s="637"/>
      <c r="CL32" s="637"/>
      <c r="CM32" s="637"/>
      <c r="CN32" s="637"/>
      <c r="CO32" s="637"/>
      <c r="CP32" s="637"/>
      <c r="CQ32" s="638"/>
      <c r="CR32" s="621">
        <v>143</v>
      </c>
      <c r="CS32" s="622"/>
      <c r="CT32" s="622"/>
      <c r="CU32" s="622"/>
      <c r="CV32" s="622"/>
      <c r="CW32" s="622"/>
      <c r="CX32" s="622"/>
      <c r="CY32" s="623"/>
      <c r="CZ32" s="626">
        <v>0</v>
      </c>
      <c r="DA32" s="655"/>
      <c r="DB32" s="655"/>
      <c r="DC32" s="659"/>
      <c r="DD32" s="630">
        <v>143</v>
      </c>
      <c r="DE32" s="622"/>
      <c r="DF32" s="622"/>
      <c r="DG32" s="622"/>
      <c r="DH32" s="622"/>
      <c r="DI32" s="622"/>
      <c r="DJ32" s="622"/>
      <c r="DK32" s="623"/>
      <c r="DL32" s="630">
        <v>143</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310</v>
      </c>
      <c r="C33" s="619"/>
      <c r="D33" s="619"/>
      <c r="E33" s="619"/>
      <c r="F33" s="619"/>
      <c r="G33" s="619"/>
      <c r="H33" s="619"/>
      <c r="I33" s="619"/>
      <c r="J33" s="619"/>
      <c r="K33" s="619"/>
      <c r="L33" s="619"/>
      <c r="M33" s="619"/>
      <c r="N33" s="619"/>
      <c r="O33" s="619"/>
      <c r="P33" s="619"/>
      <c r="Q33" s="620"/>
      <c r="R33" s="621">
        <v>262055</v>
      </c>
      <c r="S33" s="622"/>
      <c r="T33" s="622"/>
      <c r="U33" s="622"/>
      <c r="V33" s="622"/>
      <c r="W33" s="622"/>
      <c r="X33" s="622"/>
      <c r="Y33" s="623"/>
      <c r="Z33" s="624">
        <v>10.6</v>
      </c>
      <c r="AA33" s="624"/>
      <c r="AB33" s="624"/>
      <c r="AC33" s="624"/>
      <c r="AD33" s="625" t="s">
        <v>167</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1098148</v>
      </c>
      <c r="CS33" s="657"/>
      <c r="CT33" s="657"/>
      <c r="CU33" s="657"/>
      <c r="CV33" s="657"/>
      <c r="CW33" s="657"/>
      <c r="CX33" s="657"/>
      <c r="CY33" s="658"/>
      <c r="CZ33" s="626">
        <v>48.5</v>
      </c>
      <c r="DA33" s="655"/>
      <c r="DB33" s="655"/>
      <c r="DC33" s="659"/>
      <c r="DD33" s="630">
        <v>873285</v>
      </c>
      <c r="DE33" s="657"/>
      <c r="DF33" s="657"/>
      <c r="DG33" s="657"/>
      <c r="DH33" s="657"/>
      <c r="DI33" s="657"/>
      <c r="DJ33" s="657"/>
      <c r="DK33" s="658"/>
      <c r="DL33" s="630">
        <v>563739</v>
      </c>
      <c r="DM33" s="657"/>
      <c r="DN33" s="657"/>
      <c r="DO33" s="657"/>
      <c r="DP33" s="657"/>
      <c r="DQ33" s="657"/>
      <c r="DR33" s="657"/>
      <c r="DS33" s="657"/>
      <c r="DT33" s="657"/>
      <c r="DU33" s="657"/>
      <c r="DV33" s="658"/>
      <c r="DW33" s="626">
        <v>38.9</v>
      </c>
      <c r="DX33" s="655"/>
      <c r="DY33" s="655"/>
      <c r="DZ33" s="655"/>
      <c r="EA33" s="655"/>
      <c r="EB33" s="655"/>
      <c r="EC33" s="656"/>
    </row>
    <row r="34" spans="2:133" ht="11.25" customHeight="1" x14ac:dyDescent="0.15">
      <c r="B34" s="618" t="s">
        <v>312</v>
      </c>
      <c r="C34" s="619"/>
      <c r="D34" s="619"/>
      <c r="E34" s="619"/>
      <c r="F34" s="619"/>
      <c r="G34" s="619"/>
      <c r="H34" s="619"/>
      <c r="I34" s="619"/>
      <c r="J34" s="619"/>
      <c r="K34" s="619"/>
      <c r="L34" s="619"/>
      <c r="M34" s="619"/>
      <c r="N34" s="619"/>
      <c r="O34" s="619"/>
      <c r="P34" s="619"/>
      <c r="Q34" s="620"/>
      <c r="R34" s="621">
        <v>41808</v>
      </c>
      <c r="S34" s="622"/>
      <c r="T34" s="622"/>
      <c r="U34" s="622"/>
      <c r="V34" s="622"/>
      <c r="W34" s="622"/>
      <c r="X34" s="622"/>
      <c r="Y34" s="623"/>
      <c r="Z34" s="624">
        <v>1.7</v>
      </c>
      <c r="AA34" s="624"/>
      <c r="AB34" s="624"/>
      <c r="AC34" s="624"/>
      <c r="AD34" s="625">
        <v>331</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382954</v>
      </c>
      <c r="CS34" s="622"/>
      <c r="CT34" s="622"/>
      <c r="CU34" s="622"/>
      <c r="CV34" s="622"/>
      <c r="CW34" s="622"/>
      <c r="CX34" s="622"/>
      <c r="CY34" s="623"/>
      <c r="CZ34" s="626">
        <v>16.899999999999999</v>
      </c>
      <c r="DA34" s="655"/>
      <c r="DB34" s="655"/>
      <c r="DC34" s="659"/>
      <c r="DD34" s="630">
        <v>278059</v>
      </c>
      <c r="DE34" s="622"/>
      <c r="DF34" s="622"/>
      <c r="DG34" s="622"/>
      <c r="DH34" s="622"/>
      <c r="DI34" s="622"/>
      <c r="DJ34" s="622"/>
      <c r="DK34" s="623"/>
      <c r="DL34" s="630">
        <v>221282</v>
      </c>
      <c r="DM34" s="622"/>
      <c r="DN34" s="622"/>
      <c r="DO34" s="622"/>
      <c r="DP34" s="622"/>
      <c r="DQ34" s="622"/>
      <c r="DR34" s="622"/>
      <c r="DS34" s="622"/>
      <c r="DT34" s="622"/>
      <c r="DU34" s="622"/>
      <c r="DV34" s="623"/>
      <c r="DW34" s="626">
        <v>15.3</v>
      </c>
      <c r="DX34" s="655"/>
      <c r="DY34" s="655"/>
      <c r="DZ34" s="655"/>
      <c r="EA34" s="655"/>
      <c r="EB34" s="655"/>
      <c r="EC34" s="656"/>
    </row>
    <row r="35" spans="2:133" ht="11.25" customHeight="1" x14ac:dyDescent="0.15">
      <c r="B35" s="618" t="s">
        <v>316</v>
      </c>
      <c r="C35" s="619"/>
      <c r="D35" s="619"/>
      <c r="E35" s="619"/>
      <c r="F35" s="619"/>
      <c r="G35" s="619"/>
      <c r="H35" s="619"/>
      <c r="I35" s="619"/>
      <c r="J35" s="619"/>
      <c r="K35" s="619"/>
      <c r="L35" s="619"/>
      <c r="M35" s="619"/>
      <c r="N35" s="619"/>
      <c r="O35" s="619"/>
      <c r="P35" s="619"/>
      <c r="Q35" s="620"/>
      <c r="R35" s="621">
        <v>241552</v>
      </c>
      <c r="S35" s="622"/>
      <c r="T35" s="622"/>
      <c r="U35" s="622"/>
      <c r="V35" s="622"/>
      <c r="W35" s="622"/>
      <c r="X35" s="622"/>
      <c r="Y35" s="623"/>
      <c r="Z35" s="624">
        <v>9.8000000000000007</v>
      </c>
      <c r="AA35" s="624"/>
      <c r="AB35" s="624"/>
      <c r="AC35" s="624"/>
      <c r="AD35" s="625" t="s">
        <v>231</v>
      </c>
      <c r="AE35" s="625"/>
      <c r="AF35" s="625"/>
      <c r="AG35" s="625"/>
      <c r="AH35" s="625"/>
      <c r="AI35" s="625"/>
      <c r="AJ35" s="625"/>
      <c r="AK35" s="625"/>
      <c r="AL35" s="626" t="s">
        <v>167</v>
      </c>
      <c r="AM35" s="627"/>
      <c r="AN35" s="627"/>
      <c r="AO35" s="628"/>
      <c r="AP35" s="214"/>
      <c r="AQ35" s="694" t="s">
        <v>317</v>
      </c>
      <c r="AR35" s="695"/>
      <c r="AS35" s="695"/>
      <c r="AT35" s="695"/>
      <c r="AU35" s="695"/>
      <c r="AV35" s="695"/>
      <c r="AW35" s="695"/>
      <c r="AX35" s="695"/>
      <c r="AY35" s="696"/>
      <c r="AZ35" s="610">
        <v>271054</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26607</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8659</v>
      </c>
      <c r="CS35" s="657"/>
      <c r="CT35" s="657"/>
      <c r="CU35" s="657"/>
      <c r="CV35" s="657"/>
      <c r="CW35" s="657"/>
      <c r="CX35" s="657"/>
      <c r="CY35" s="658"/>
      <c r="CZ35" s="626">
        <v>0.4</v>
      </c>
      <c r="DA35" s="655"/>
      <c r="DB35" s="655"/>
      <c r="DC35" s="659"/>
      <c r="DD35" s="630">
        <v>8069</v>
      </c>
      <c r="DE35" s="657"/>
      <c r="DF35" s="657"/>
      <c r="DG35" s="657"/>
      <c r="DH35" s="657"/>
      <c r="DI35" s="657"/>
      <c r="DJ35" s="657"/>
      <c r="DK35" s="658"/>
      <c r="DL35" s="630">
        <v>8069</v>
      </c>
      <c r="DM35" s="657"/>
      <c r="DN35" s="657"/>
      <c r="DO35" s="657"/>
      <c r="DP35" s="657"/>
      <c r="DQ35" s="657"/>
      <c r="DR35" s="657"/>
      <c r="DS35" s="657"/>
      <c r="DT35" s="657"/>
      <c r="DU35" s="657"/>
      <c r="DV35" s="658"/>
      <c r="DW35" s="626">
        <v>0.6</v>
      </c>
      <c r="DX35" s="655"/>
      <c r="DY35" s="655"/>
      <c r="DZ35" s="655"/>
      <c r="EA35" s="655"/>
      <c r="EB35" s="655"/>
      <c r="EC35" s="656"/>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167</v>
      </c>
      <c r="S36" s="622"/>
      <c r="T36" s="622"/>
      <c r="U36" s="622"/>
      <c r="V36" s="622"/>
      <c r="W36" s="622"/>
      <c r="X36" s="622"/>
      <c r="Y36" s="623"/>
      <c r="Z36" s="624" t="s">
        <v>231</v>
      </c>
      <c r="AA36" s="624"/>
      <c r="AB36" s="624"/>
      <c r="AC36" s="624"/>
      <c r="AD36" s="625" t="s">
        <v>122</v>
      </c>
      <c r="AE36" s="625"/>
      <c r="AF36" s="625"/>
      <c r="AG36" s="625"/>
      <c r="AH36" s="625"/>
      <c r="AI36" s="625"/>
      <c r="AJ36" s="625"/>
      <c r="AK36" s="625"/>
      <c r="AL36" s="626" t="s">
        <v>231</v>
      </c>
      <c r="AM36" s="627"/>
      <c r="AN36" s="627"/>
      <c r="AO36" s="628"/>
      <c r="AQ36" s="698" t="s">
        <v>321</v>
      </c>
      <c r="AR36" s="699"/>
      <c r="AS36" s="699"/>
      <c r="AT36" s="699"/>
      <c r="AU36" s="699"/>
      <c r="AV36" s="699"/>
      <c r="AW36" s="699"/>
      <c r="AX36" s="699"/>
      <c r="AY36" s="700"/>
      <c r="AZ36" s="621">
        <v>60444</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23557</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300760</v>
      </c>
      <c r="CS36" s="622"/>
      <c r="CT36" s="622"/>
      <c r="CU36" s="622"/>
      <c r="CV36" s="622"/>
      <c r="CW36" s="622"/>
      <c r="CX36" s="622"/>
      <c r="CY36" s="623"/>
      <c r="CZ36" s="626">
        <v>13.3</v>
      </c>
      <c r="DA36" s="655"/>
      <c r="DB36" s="655"/>
      <c r="DC36" s="659"/>
      <c r="DD36" s="630">
        <v>211711</v>
      </c>
      <c r="DE36" s="622"/>
      <c r="DF36" s="622"/>
      <c r="DG36" s="622"/>
      <c r="DH36" s="622"/>
      <c r="DI36" s="622"/>
      <c r="DJ36" s="622"/>
      <c r="DK36" s="623"/>
      <c r="DL36" s="630">
        <v>172841</v>
      </c>
      <c r="DM36" s="622"/>
      <c r="DN36" s="622"/>
      <c r="DO36" s="622"/>
      <c r="DP36" s="622"/>
      <c r="DQ36" s="622"/>
      <c r="DR36" s="622"/>
      <c r="DS36" s="622"/>
      <c r="DT36" s="622"/>
      <c r="DU36" s="622"/>
      <c r="DV36" s="623"/>
      <c r="DW36" s="626">
        <v>11.9</v>
      </c>
      <c r="DX36" s="655"/>
      <c r="DY36" s="655"/>
      <c r="DZ36" s="655"/>
      <c r="EA36" s="655"/>
      <c r="EB36" s="655"/>
      <c r="EC36" s="656"/>
    </row>
    <row r="37" spans="2:133" ht="11.25" customHeight="1" x14ac:dyDescent="0.15">
      <c r="B37" s="618" t="s">
        <v>324</v>
      </c>
      <c r="C37" s="619"/>
      <c r="D37" s="619"/>
      <c r="E37" s="619"/>
      <c r="F37" s="619"/>
      <c r="G37" s="619"/>
      <c r="H37" s="619"/>
      <c r="I37" s="619"/>
      <c r="J37" s="619"/>
      <c r="K37" s="619"/>
      <c r="L37" s="619"/>
      <c r="M37" s="619"/>
      <c r="N37" s="619"/>
      <c r="O37" s="619"/>
      <c r="P37" s="619"/>
      <c r="Q37" s="620"/>
      <c r="R37" s="621">
        <v>54552</v>
      </c>
      <c r="S37" s="622"/>
      <c r="T37" s="622"/>
      <c r="U37" s="622"/>
      <c r="V37" s="622"/>
      <c r="W37" s="622"/>
      <c r="X37" s="622"/>
      <c r="Y37" s="623"/>
      <c r="Z37" s="624">
        <v>2.2000000000000002</v>
      </c>
      <c r="AA37" s="624"/>
      <c r="AB37" s="624"/>
      <c r="AC37" s="624"/>
      <c r="AD37" s="625" t="s">
        <v>231</v>
      </c>
      <c r="AE37" s="625"/>
      <c r="AF37" s="625"/>
      <c r="AG37" s="625"/>
      <c r="AH37" s="625"/>
      <c r="AI37" s="625"/>
      <c r="AJ37" s="625"/>
      <c r="AK37" s="625"/>
      <c r="AL37" s="626" t="s">
        <v>231</v>
      </c>
      <c r="AM37" s="627"/>
      <c r="AN37" s="627"/>
      <c r="AO37" s="628"/>
      <c r="AQ37" s="698" t="s">
        <v>325</v>
      </c>
      <c r="AR37" s="699"/>
      <c r="AS37" s="699"/>
      <c r="AT37" s="699"/>
      <c r="AU37" s="699"/>
      <c r="AV37" s="699"/>
      <c r="AW37" s="699"/>
      <c r="AX37" s="699"/>
      <c r="AY37" s="700"/>
      <c r="AZ37" s="621">
        <v>55452</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283</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126718</v>
      </c>
      <c r="CS37" s="657"/>
      <c r="CT37" s="657"/>
      <c r="CU37" s="657"/>
      <c r="CV37" s="657"/>
      <c r="CW37" s="657"/>
      <c r="CX37" s="657"/>
      <c r="CY37" s="658"/>
      <c r="CZ37" s="626">
        <v>5.6</v>
      </c>
      <c r="DA37" s="655"/>
      <c r="DB37" s="655"/>
      <c r="DC37" s="659"/>
      <c r="DD37" s="630">
        <v>119303</v>
      </c>
      <c r="DE37" s="657"/>
      <c r="DF37" s="657"/>
      <c r="DG37" s="657"/>
      <c r="DH37" s="657"/>
      <c r="DI37" s="657"/>
      <c r="DJ37" s="657"/>
      <c r="DK37" s="658"/>
      <c r="DL37" s="630">
        <v>110072</v>
      </c>
      <c r="DM37" s="657"/>
      <c r="DN37" s="657"/>
      <c r="DO37" s="657"/>
      <c r="DP37" s="657"/>
      <c r="DQ37" s="657"/>
      <c r="DR37" s="657"/>
      <c r="DS37" s="657"/>
      <c r="DT37" s="657"/>
      <c r="DU37" s="657"/>
      <c r="DV37" s="658"/>
      <c r="DW37" s="626">
        <v>7.6</v>
      </c>
      <c r="DX37" s="655"/>
      <c r="DY37" s="655"/>
      <c r="DZ37" s="655"/>
      <c r="EA37" s="655"/>
      <c r="EB37" s="655"/>
      <c r="EC37" s="656"/>
    </row>
    <row r="38" spans="2:133" ht="11.25" customHeight="1" x14ac:dyDescent="0.15">
      <c r="B38" s="666" t="s">
        <v>328</v>
      </c>
      <c r="C38" s="667"/>
      <c r="D38" s="667"/>
      <c r="E38" s="667"/>
      <c r="F38" s="667"/>
      <c r="G38" s="667"/>
      <c r="H38" s="667"/>
      <c r="I38" s="667"/>
      <c r="J38" s="667"/>
      <c r="K38" s="667"/>
      <c r="L38" s="667"/>
      <c r="M38" s="667"/>
      <c r="N38" s="667"/>
      <c r="O38" s="667"/>
      <c r="P38" s="667"/>
      <c r="Q38" s="668"/>
      <c r="R38" s="701">
        <v>2465854</v>
      </c>
      <c r="S38" s="702"/>
      <c r="T38" s="702"/>
      <c r="U38" s="702"/>
      <c r="V38" s="702"/>
      <c r="W38" s="702"/>
      <c r="X38" s="702"/>
      <c r="Y38" s="703"/>
      <c r="Z38" s="704">
        <v>100</v>
      </c>
      <c r="AA38" s="704"/>
      <c r="AB38" s="704"/>
      <c r="AC38" s="704"/>
      <c r="AD38" s="705">
        <v>1394575</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22555</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499</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248499</v>
      </c>
      <c r="CS38" s="622"/>
      <c r="CT38" s="622"/>
      <c r="CU38" s="622"/>
      <c r="CV38" s="622"/>
      <c r="CW38" s="622"/>
      <c r="CX38" s="622"/>
      <c r="CY38" s="623"/>
      <c r="CZ38" s="626">
        <v>11</v>
      </c>
      <c r="DA38" s="655"/>
      <c r="DB38" s="655"/>
      <c r="DC38" s="659"/>
      <c r="DD38" s="630">
        <v>225434</v>
      </c>
      <c r="DE38" s="622"/>
      <c r="DF38" s="622"/>
      <c r="DG38" s="622"/>
      <c r="DH38" s="622"/>
      <c r="DI38" s="622"/>
      <c r="DJ38" s="622"/>
      <c r="DK38" s="623"/>
      <c r="DL38" s="630">
        <v>161547</v>
      </c>
      <c r="DM38" s="622"/>
      <c r="DN38" s="622"/>
      <c r="DO38" s="622"/>
      <c r="DP38" s="622"/>
      <c r="DQ38" s="622"/>
      <c r="DR38" s="622"/>
      <c r="DS38" s="622"/>
      <c r="DT38" s="622"/>
      <c r="DU38" s="622"/>
      <c r="DV38" s="623"/>
      <c r="DW38" s="626">
        <v>11.1</v>
      </c>
      <c r="DX38" s="655"/>
      <c r="DY38" s="655"/>
      <c r="DZ38" s="655"/>
      <c r="EA38" s="655"/>
      <c r="EB38" s="655"/>
      <c r="EC38" s="656"/>
    </row>
    <row r="39" spans="2:133" ht="11.25" customHeight="1" x14ac:dyDescent="0.15">
      <c r="AQ39" s="698" t="s">
        <v>332</v>
      </c>
      <c r="AR39" s="699"/>
      <c r="AS39" s="699"/>
      <c r="AT39" s="699"/>
      <c r="AU39" s="699"/>
      <c r="AV39" s="699"/>
      <c r="AW39" s="699"/>
      <c r="AX39" s="699"/>
      <c r="AY39" s="700"/>
      <c r="AZ39" s="621" t="s">
        <v>167</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119</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157276</v>
      </c>
      <c r="CS39" s="657"/>
      <c r="CT39" s="657"/>
      <c r="CU39" s="657"/>
      <c r="CV39" s="657"/>
      <c r="CW39" s="657"/>
      <c r="CX39" s="657"/>
      <c r="CY39" s="658"/>
      <c r="CZ39" s="626">
        <v>6.9</v>
      </c>
      <c r="DA39" s="655"/>
      <c r="DB39" s="655"/>
      <c r="DC39" s="659"/>
      <c r="DD39" s="630">
        <v>150012</v>
      </c>
      <c r="DE39" s="657"/>
      <c r="DF39" s="657"/>
      <c r="DG39" s="657"/>
      <c r="DH39" s="657"/>
      <c r="DI39" s="657"/>
      <c r="DJ39" s="657"/>
      <c r="DK39" s="658"/>
      <c r="DL39" s="630" t="s">
        <v>122</v>
      </c>
      <c r="DM39" s="657"/>
      <c r="DN39" s="657"/>
      <c r="DO39" s="657"/>
      <c r="DP39" s="657"/>
      <c r="DQ39" s="657"/>
      <c r="DR39" s="657"/>
      <c r="DS39" s="657"/>
      <c r="DT39" s="657"/>
      <c r="DU39" s="657"/>
      <c r="DV39" s="658"/>
      <c r="DW39" s="626" t="s">
        <v>167</v>
      </c>
      <c r="DX39" s="655"/>
      <c r="DY39" s="655"/>
      <c r="DZ39" s="655"/>
      <c r="EA39" s="655"/>
      <c r="EB39" s="655"/>
      <c r="EC39" s="656"/>
    </row>
    <row r="40" spans="2:133" ht="11.25" customHeight="1" x14ac:dyDescent="0.15">
      <c r="AQ40" s="698" t="s">
        <v>336</v>
      </c>
      <c r="AR40" s="699"/>
      <c r="AS40" s="699"/>
      <c r="AT40" s="699"/>
      <c r="AU40" s="699"/>
      <c r="AV40" s="699"/>
      <c r="AW40" s="699"/>
      <c r="AX40" s="699"/>
      <c r="AY40" s="700"/>
      <c r="AZ40" s="621">
        <v>31039</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125</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t="s">
        <v>167</v>
      </c>
      <c r="CS40" s="622"/>
      <c r="CT40" s="622"/>
      <c r="CU40" s="622"/>
      <c r="CV40" s="622"/>
      <c r="CW40" s="622"/>
      <c r="CX40" s="622"/>
      <c r="CY40" s="623"/>
      <c r="CZ40" s="626" t="s">
        <v>167</v>
      </c>
      <c r="DA40" s="655"/>
      <c r="DB40" s="655"/>
      <c r="DC40" s="659"/>
      <c r="DD40" s="630" t="s">
        <v>122</v>
      </c>
      <c r="DE40" s="622"/>
      <c r="DF40" s="622"/>
      <c r="DG40" s="622"/>
      <c r="DH40" s="622"/>
      <c r="DI40" s="622"/>
      <c r="DJ40" s="622"/>
      <c r="DK40" s="623"/>
      <c r="DL40" s="630" t="s">
        <v>231</v>
      </c>
      <c r="DM40" s="622"/>
      <c r="DN40" s="622"/>
      <c r="DO40" s="622"/>
      <c r="DP40" s="622"/>
      <c r="DQ40" s="622"/>
      <c r="DR40" s="622"/>
      <c r="DS40" s="622"/>
      <c r="DT40" s="622"/>
      <c r="DU40" s="622"/>
      <c r="DV40" s="623"/>
      <c r="DW40" s="626" t="s">
        <v>167</v>
      </c>
      <c r="DX40" s="655"/>
      <c r="DY40" s="655"/>
      <c r="DZ40" s="655"/>
      <c r="EA40" s="655"/>
      <c r="EB40" s="655"/>
      <c r="EC40" s="656"/>
    </row>
    <row r="41" spans="2:133" ht="11.25" customHeight="1" x14ac:dyDescent="0.15">
      <c r="AQ41" s="708" t="s">
        <v>339</v>
      </c>
      <c r="AR41" s="709"/>
      <c r="AS41" s="709"/>
      <c r="AT41" s="709"/>
      <c r="AU41" s="709"/>
      <c r="AV41" s="709"/>
      <c r="AW41" s="709"/>
      <c r="AX41" s="709"/>
      <c r="AY41" s="710"/>
      <c r="AZ41" s="701">
        <v>101564</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247</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167</v>
      </c>
      <c r="CS41" s="657"/>
      <c r="CT41" s="657"/>
      <c r="CU41" s="657"/>
      <c r="CV41" s="657"/>
      <c r="CW41" s="657"/>
      <c r="CX41" s="657"/>
      <c r="CY41" s="658"/>
      <c r="CZ41" s="626" t="s">
        <v>167</v>
      </c>
      <c r="DA41" s="655"/>
      <c r="DB41" s="655"/>
      <c r="DC41" s="659"/>
      <c r="DD41" s="630" t="s">
        <v>167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325843</v>
      </c>
      <c r="CS42" s="622"/>
      <c r="CT42" s="622"/>
      <c r="CU42" s="622"/>
      <c r="CV42" s="622"/>
      <c r="CW42" s="622"/>
      <c r="CX42" s="622"/>
      <c r="CY42" s="623"/>
      <c r="CZ42" s="626">
        <v>14.4</v>
      </c>
      <c r="DA42" s="627"/>
      <c r="DB42" s="627"/>
      <c r="DC42" s="722"/>
      <c r="DD42" s="630">
        <v>43893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t="s">
        <v>122</v>
      </c>
      <c r="CS43" s="657"/>
      <c r="CT43" s="657"/>
      <c r="CU43" s="657"/>
      <c r="CV43" s="657"/>
      <c r="CW43" s="657"/>
      <c r="CX43" s="657"/>
      <c r="CY43" s="658"/>
      <c r="CZ43" s="626" t="s">
        <v>231</v>
      </c>
      <c r="DA43" s="655"/>
      <c r="DB43" s="655"/>
      <c r="DC43" s="659"/>
      <c r="DD43" s="630" t="s">
        <v>122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298</v>
      </c>
      <c r="CE44" s="734"/>
      <c r="CF44" s="618" t="s">
        <v>347</v>
      </c>
      <c r="CG44" s="619"/>
      <c r="CH44" s="619"/>
      <c r="CI44" s="619"/>
      <c r="CJ44" s="619"/>
      <c r="CK44" s="619"/>
      <c r="CL44" s="619"/>
      <c r="CM44" s="619"/>
      <c r="CN44" s="619"/>
      <c r="CO44" s="619"/>
      <c r="CP44" s="619"/>
      <c r="CQ44" s="620"/>
      <c r="CR44" s="621">
        <v>249999</v>
      </c>
      <c r="CS44" s="622"/>
      <c r="CT44" s="622"/>
      <c r="CU44" s="622"/>
      <c r="CV44" s="622"/>
      <c r="CW44" s="622"/>
      <c r="CX44" s="622"/>
      <c r="CY44" s="623"/>
      <c r="CZ44" s="626">
        <v>11</v>
      </c>
      <c r="DA44" s="627"/>
      <c r="DB44" s="627"/>
      <c r="DC44" s="722"/>
      <c r="DD44" s="630">
        <v>41533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97304</v>
      </c>
      <c r="CS45" s="657"/>
      <c r="CT45" s="657"/>
      <c r="CU45" s="657"/>
      <c r="CV45" s="657"/>
      <c r="CW45" s="657"/>
      <c r="CX45" s="657"/>
      <c r="CY45" s="658"/>
      <c r="CZ45" s="626">
        <v>4.3</v>
      </c>
      <c r="DA45" s="655"/>
      <c r="DB45" s="655"/>
      <c r="DC45" s="659"/>
      <c r="DD45" s="630">
        <v>516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152695</v>
      </c>
      <c r="CS46" s="622"/>
      <c r="CT46" s="622"/>
      <c r="CU46" s="622"/>
      <c r="CV46" s="622"/>
      <c r="CW46" s="622"/>
      <c r="CX46" s="622"/>
      <c r="CY46" s="623"/>
      <c r="CZ46" s="626">
        <v>6.7</v>
      </c>
      <c r="DA46" s="627"/>
      <c r="DB46" s="627"/>
      <c r="DC46" s="722"/>
      <c r="DD46" s="630">
        <v>41017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v>75844</v>
      </c>
      <c r="CS47" s="657"/>
      <c r="CT47" s="657"/>
      <c r="CU47" s="657"/>
      <c r="CV47" s="657"/>
      <c r="CW47" s="657"/>
      <c r="CX47" s="657"/>
      <c r="CY47" s="658"/>
      <c r="CZ47" s="626">
        <v>3.3</v>
      </c>
      <c r="DA47" s="655"/>
      <c r="DB47" s="655"/>
      <c r="DC47" s="659"/>
      <c r="DD47" s="630">
        <v>2360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231</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2265069</v>
      </c>
      <c r="CS49" s="691"/>
      <c r="CT49" s="691"/>
      <c r="CU49" s="691"/>
      <c r="CV49" s="691"/>
      <c r="CW49" s="691"/>
      <c r="CX49" s="691"/>
      <c r="CY49" s="723"/>
      <c r="CZ49" s="706">
        <v>100</v>
      </c>
      <c r="DA49" s="724"/>
      <c r="DB49" s="724"/>
      <c r="DC49" s="725"/>
      <c r="DD49" s="726">
        <v>1688908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oGYJ12pjSfkYd/cxw4QEk1RkXLn0pqzAx6+yPZGldP0jhJrnZkQ7Fhjy0d7TRWOQt5R3+UymDTgsAXwec7honw==" saltValue="CrLBZmcpsqnWd1MpoNT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2466</v>
      </c>
      <c r="R7" s="757"/>
      <c r="S7" s="757"/>
      <c r="T7" s="757"/>
      <c r="U7" s="757"/>
      <c r="V7" s="757">
        <v>2265</v>
      </c>
      <c r="W7" s="757"/>
      <c r="X7" s="757"/>
      <c r="Y7" s="757"/>
      <c r="Z7" s="757"/>
      <c r="AA7" s="757">
        <v>201</v>
      </c>
      <c r="AB7" s="757"/>
      <c r="AC7" s="757"/>
      <c r="AD7" s="757"/>
      <c r="AE7" s="758"/>
      <c r="AF7" s="759">
        <v>197</v>
      </c>
      <c r="AG7" s="760"/>
      <c r="AH7" s="760"/>
      <c r="AI7" s="760"/>
      <c r="AJ7" s="761"/>
      <c r="AK7" s="796" t="s">
        <v>570</v>
      </c>
      <c r="AL7" s="797"/>
      <c r="AM7" s="797"/>
      <c r="AN7" s="797"/>
      <c r="AO7" s="797"/>
      <c r="AP7" s="797">
        <v>3241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377</v>
      </c>
      <c r="B23" s="812" t="s">
        <v>378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197</v>
      </c>
      <c r="AG23" s="816"/>
      <c r="AH23" s="816"/>
      <c r="AI23" s="816"/>
      <c r="AJ23" s="819"/>
      <c r="AK23" s="820"/>
      <c r="AL23" s="821"/>
      <c r="AM23" s="821"/>
      <c r="AN23" s="821"/>
      <c r="AO23" s="821"/>
      <c r="AP23" s="816"/>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286</v>
      </c>
      <c r="R28" s="845"/>
      <c r="S28" s="845"/>
      <c r="T28" s="845"/>
      <c r="U28" s="845"/>
      <c r="V28" s="845">
        <v>259</v>
      </c>
      <c r="W28" s="845"/>
      <c r="X28" s="845"/>
      <c r="Y28" s="845"/>
      <c r="Z28" s="845"/>
      <c r="AA28" s="845">
        <v>27</v>
      </c>
      <c r="AB28" s="845"/>
      <c r="AC28" s="845"/>
      <c r="AD28" s="845"/>
      <c r="AE28" s="846"/>
      <c r="AF28" s="847">
        <v>27</v>
      </c>
      <c r="AG28" s="845"/>
      <c r="AH28" s="845"/>
      <c r="AI28" s="845"/>
      <c r="AJ28" s="848"/>
      <c r="AK28" s="849">
        <v>15</v>
      </c>
      <c r="AL28" s="840"/>
      <c r="AM28" s="840"/>
      <c r="AN28" s="840"/>
      <c r="AO28" s="840"/>
      <c r="AP28" s="840" t="s">
        <v>571</v>
      </c>
      <c r="AQ28" s="840"/>
      <c r="AR28" s="840"/>
      <c r="AS28" s="840"/>
      <c r="AT28" s="840"/>
      <c r="AU28" s="840" t="s">
        <v>570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109</v>
      </c>
      <c r="R29" s="781"/>
      <c r="S29" s="781"/>
      <c r="T29" s="781"/>
      <c r="U29" s="781"/>
      <c r="V29" s="781">
        <v>107</v>
      </c>
      <c r="W29" s="781"/>
      <c r="X29" s="781"/>
      <c r="Y29" s="781"/>
      <c r="Z29" s="781"/>
      <c r="AA29" s="781">
        <v>2</v>
      </c>
      <c r="AB29" s="781"/>
      <c r="AC29" s="781"/>
      <c r="AD29" s="781"/>
      <c r="AE29" s="782"/>
      <c r="AF29" s="783">
        <v>2</v>
      </c>
      <c r="AG29" s="784"/>
      <c r="AH29" s="784"/>
      <c r="AI29" s="784"/>
      <c r="AJ29" s="785"/>
      <c r="AK29" s="852">
        <v>26</v>
      </c>
      <c r="AL29" s="853"/>
      <c r="AM29" s="853"/>
      <c r="AN29" s="853"/>
      <c r="AO29" s="853"/>
      <c r="AP29" s="853">
        <v>6</v>
      </c>
      <c r="AQ29" s="853"/>
      <c r="AR29" s="853"/>
      <c r="AS29" s="853"/>
      <c r="AT29" s="853"/>
      <c r="AU29" s="853">
        <v>2</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365</v>
      </c>
      <c r="R30" s="781"/>
      <c r="S30" s="781"/>
      <c r="T30" s="781"/>
      <c r="U30" s="781"/>
      <c r="V30" s="781">
        <v>347</v>
      </c>
      <c r="W30" s="781"/>
      <c r="X30" s="781"/>
      <c r="Y30" s="781"/>
      <c r="Z30" s="781"/>
      <c r="AA30" s="781">
        <v>18</v>
      </c>
      <c r="AB30" s="781"/>
      <c r="AC30" s="781"/>
      <c r="AD30" s="781"/>
      <c r="AE30" s="782"/>
      <c r="AF30" s="783">
        <v>18</v>
      </c>
      <c r="AG30" s="784"/>
      <c r="AH30" s="784"/>
      <c r="AI30" s="784"/>
      <c r="AJ30" s="785"/>
      <c r="AK30" s="852">
        <v>51</v>
      </c>
      <c r="AL30" s="853"/>
      <c r="AM30" s="853"/>
      <c r="AN30" s="853"/>
      <c r="AO30" s="853"/>
      <c r="AP30" s="853" t="s">
        <v>572</v>
      </c>
      <c r="AQ30" s="853"/>
      <c r="AR30" s="853"/>
      <c r="AS30" s="853"/>
      <c r="AT30" s="853"/>
      <c r="AU30" s="853" t="s">
        <v>570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31</v>
      </c>
      <c r="R31" s="781"/>
      <c r="S31" s="781"/>
      <c r="T31" s="781"/>
      <c r="U31" s="781"/>
      <c r="V31" s="781">
        <v>31</v>
      </c>
      <c r="W31" s="781"/>
      <c r="X31" s="781"/>
      <c r="Y31" s="781"/>
      <c r="Z31" s="781"/>
      <c r="AA31" s="781">
        <v>0</v>
      </c>
      <c r="AB31" s="781"/>
      <c r="AC31" s="781"/>
      <c r="AD31" s="781"/>
      <c r="AE31" s="782"/>
      <c r="AF31" s="783">
        <v>0</v>
      </c>
      <c r="AG31" s="784"/>
      <c r="AH31" s="784"/>
      <c r="AI31" s="784"/>
      <c r="AJ31" s="785"/>
      <c r="AK31" s="852">
        <v>16</v>
      </c>
      <c r="AL31" s="853"/>
      <c r="AM31" s="853"/>
      <c r="AN31" s="853"/>
      <c r="AO31" s="853"/>
      <c r="AP31" s="853" t="s">
        <v>573</v>
      </c>
      <c r="AQ31" s="853"/>
      <c r="AR31" s="853"/>
      <c r="AS31" s="853"/>
      <c r="AT31" s="853"/>
      <c r="AU31" s="853" t="s">
        <v>572</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394</v>
      </c>
      <c r="C32" s="778"/>
      <c r="D32" s="778"/>
      <c r="E32" s="778"/>
      <c r="F32" s="778"/>
      <c r="G32" s="778"/>
      <c r="H32" s="778"/>
      <c r="I32" s="778"/>
      <c r="J32" s="778"/>
      <c r="K32" s="778"/>
      <c r="L32" s="778"/>
      <c r="M32" s="778"/>
      <c r="N32" s="778"/>
      <c r="O32" s="778"/>
      <c r="P32" s="779"/>
      <c r="Q32" s="780">
        <v>102</v>
      </c>
      <c r="R32" s="781"/>
      <c r="S32" s="781"/>
      <c r="T32" s="781"/>
      <c r="U32" s="781"/>
      <c r="V32" s="781">
        <v>99</v>
      </c>
      <c r="W32" s="781"/>
      <c r="X32" s="781"/>
      <c r="Y32" s="781"/>
      <c r="Z32" s="781"/>
      <c r="AA32" s="781">
        <v>3</v>
      </c>
      <c r="AB32" s="781"/>
      <c r="AC32" s="781"/>
      <c r="AD32" s="781"/>
      <c r="AE32" s="782"/>
      <c r="AF32" s="783">
        <v>3</v>
      </c>
      <c r="AG32" s="784"/>
      <c r="AH32" s="784"/>
      <c r="AI32" s="784"/>
      <c r="AJ32" s="785"/>
      <c r="AK32" s="852">
        <v>60</v>
      </c>
      <c r="AL32" s="853"/>
      <c r="AM32" s="853"/>
      <c r="AN32" s="853"/>
      <c r="AO32" s="853"/>
      <c r="AP32" s="853">
        <v>437</v>
      </c>
      <c r="AQ32" s="853"/>
      <c r="AR32" s="853"/>
      <c r="AS32" s="853"/>
      <c r="AT32" s="853"/>
      <c r="AU32" s="853">
        <v>207</v>
      </c>
      <c r="AV32" s="853"/>
      <c r="AW32" s="853"/>
      <c r="AX32" s="853"/>
      <c r="AY32" s="853"/>
      <c r="AZ32" s="854"/>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396</v>
      </c>
      <c r="C33" s="778"/>
      <c r="D33" s="778"/>
      <c r="E33" s="778"/>
      <c r="F33" s="778"/>
      <c r="G33" s="778"/>
      <c r="H33" s="778"/>
      <c r="I33" s="778"/>
      <c r="J33" s="778"/>
      <c r="K33" s="778"/>
      <c r="L33" s="778"/>
      <c r="M33" s="778"/>
      <c r="N33" s="778"/>
      <c r="O33" s="778"/>
      <c r="P33" s="779"/>
      <c r="Q33" s="780">
        <v>101</v>
      </c>
      <c r="R33" s="781"/>
      <c r="S33" s="781"/>
      <c r="T33" s="781"/>
      <c r="U33" s="781"/>
      <c r="V33" s="781">
        <v>88</v>
      </c>
      <c r="W33" s="781"/>
      <c r="X33" s="781"/>
      <c r="Y33" s="781"/>
      <c r="Z33" s="781"/>
      <c r="AA33" s="781">
        <v>13</v>
      </c>
      <c r="AB33" s="781"/>
      <c r="AC33" s="781"/>
      <c r="AD33" s="781"/>
      <c r="AE33" s="782"/>
      <c r="AF33" s="783">
        <v>13</v>
      </c>
      <c r="AG33" s="784"/>
      <c r="AH33" s="784"/>
      <c r="AI33" s="784"/>
      <c r="AJ33" s="785"/>
      <c r="AK33" s="852">
        <v>70</v>
      </c>
      <c r="AL33" s="853"/>
      <c r="AM33" s="853"/>
      <c r="AN33" s="853"/>
      <c r="AO33" s="853"/>
      <c r="AP33" s="853">
        <v>465</v>
      </c>
      <c r="AQ33" s="853"/>
      <c r="AR33" s="853"/>
      <c r="AS33" s="853"/>
      <c r="AT33" s="853"/>
      <c r="AU33" s="853">
        <v>205</v>
      </c>
      <c r="AV33" s="853"/>
      <c r="AW33" s="853"/>
      <c r="AX33" s="853"/>
      <c r="AY33" s="853"/>
      <c r="AZ33" s="854"/>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377</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400</v>
      </c>
      <c r="B66" s="763"/>
      <c r="C66" s="763"/>
      <c r="D66" s="763"/>
      <c r="E66" s="763"/>
      <c r="F66" s="763"/>
      <c r="G66" s="763"/>
      <c r="H66" s="763"/>
      <c r="I66" s="763"/>
      <c r="J66" s="763"/>
      <c r="K66" s="763"/>
      <c r="L66" s="763"/>
      <c r="M66" s="763"/>
      <c r="N66" s="763"/>
      <c r="O66" s="763"/>
      <c r="P66" s="764"/>
      <c r="Q66" s="739" t="s">
        <v>401</v>
      </c>
      <c r="R66" s="740"/>
      <c r="S66" s="740"/>
      <c r="T66" s="740"/>
      <c r="U66" s="741"/>
      <c r="V66" s="739" t="s">
        <v>402</v>
      </c>
      <c r="W66" s="740"/>
      <c r="X66" s="740"/>
      <c r="Y66" s="740"/>
      <c r="Z66" s="741"/>
      <c r="AA66" s="739" t="s">
        <v>384</v>
      </c>
      <c r="AB66" s="740"/>
      <c r="AC66" s="740"/>
      <c r="AD66" s="740"/>
      <c r="AE66" s="741"/>
      <c r="AF66" s="874" t="s">
        <v>403</v>
      </c>
      <c r="AG66" s="835"/>
      <c r="AH66" s="835"/>
      <c r="AI66" s="835"/>
      <c r="AJ66" s="875"/>
      <c r="AK66" s="739" t="s">
        <v>404</v>
      </c>
      <c r="AL66" s="763"/>
      <c r="AM66" s="763"/>
      <c r="AN66" s="763"/>
      <c r="AO66" s="764"/>
      <c r="AP66" s="739" t="s">
        <v>405</v>
      </c>
      <c r="AQ66" s="740"/>
      <c r="AR66" s="740"/>
      <c r="AS66" s="740"/>
      <c r="AT66" s="741"/>
      <c r="AU66" s="739" t="s">
        <v>406</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563</v>
      </c>
      <c r="C68" s="892"/>
      <c r="D68" s="892"/>
      <c r="E68" s="892"/>
      <c r="F68" s="892"/>
      <c r="G68" s="892"/>
      <c r="H68" s="892"/>
      <c r="I68" s="892"/>
      <c r="J68" s="892"/>
      <c r="K68" s="892"/>
      <c r="L68" s="892"/>
      <c r="M68" s="892"/>
      <c r="N68" s="892"/>
      <c r="O68" s="892"/>
      <c r="P68" s="893"/>
      <c r="Q68" s="894">
        <v>4697</v>
      </c>
      <c r="R68" s="888"/>
      <c r="S68" s="888"/>
      <c r="T68" s="888"/>
      <c r="U68" s="888"/>
      <c r="V68" s="888">
        <v>4682</v>
      </c>
      <c r="W68" s="888"/>
      <c r="X68" s="888"/>
      <c r="Y68" s="888"/>
      <c r="Z68" s="888"/>
      <c r="AA68" s="888">
        <v>15</v>
      </c>
      <c r="AB68" s="888"/>
      <c r="AC68" s="888"/>
      <c r="AD68" s="888"/>
      <c r="AE68" s="888"/>
      <c r="AF68" s="888">
        <v>15</v>
      </c>
      <c r="AG68" s="888"/>
      <c r="AH68" s="888"/>
      <c r="AI68" s="888"/>
      <c r="AJ68" s="888"/>
      <c r="AK68" s="888" t="s">
        <v>574</v>
      </c>
      <c r="AL68" s="888"/>
      <c r="AM68" s="888"/>
      <c r="AN68" s="888"/>
      <c r="AO68" s="888"/>
      <c r="AP68" s="888" t="s">
        <v>572</v>
      </c>
      <c r="AQ68" s="888"/>
      <c r="AR68" s="888"/>
      <c r="AS68" s="888"/>
      <c r="AT68" s="888"/>
      <c r="AU68" s="888" t="s">
        <v>573</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564</v>
      </c>
      <c r="C69" s="896"/>
      <c r="D69" s="896"/>
      <c r="E69" s="896"/>
      <c r="F69" s="896"/>
      <c r="G69" s="896"/>
      <c r="H69" s="896"/>
      <c r="I69" s="896"/>
      <c r="J69" s="896"/>
      <c r="K69" s="896"/>
      <c r="L69" s="896"/>
      <c r="M69" s="896"/>
      <c r="N69" s="896"/>
      <c r="O69" s="896"/>
      <c r="P69" s="897"/>
      <c r="Q69" s="898">
        <v>643</v>
      </c>
      <c r="R69" s="853"/>
      <c r="S69" s="853"/>
      <c r="T69" s="853"/>
      <c r="U69" s="853"/>
      <c r="V69" s="853">
        <v>639</v>
      </c>
      <c r="W69" s="853"/>
      <c r="X69" s="853"/>
      <c r="Y69" s="853"/>
      <c r="Z69" s="853"/>
      <c r="AA69" s="853">
        <v>4</v>
      </c>
      <c r="AB69" s="853"/>
      <c r="AC69" s="853"/>
      <c r="AD69" s="853"/>
      <c r="AE69" s="853"/>
      <c r="AF69" s="853">
        <v>4</v>
      </c>
      <c r="AG69" s="853"/>
      <c r="AH69" s="853"/>
      <c r="AI69" s="853"/>
      <c r="AJ69" s="853"/>
      <c r="AK69" s="853">
        <v>10</v>
      </c>
      <c r="AL69" s="853"/>
      <c r="AM69" s="853"/>
      <c r="AN69" s="853"/>
      <c r="AO69" s="853"/>
      <c r="AP69" s="853">
        <v>160</v>
      </c>
      <c r="AQ69" s="853"/>
      <c r="AR69" s="853"/>
      <c r="AS69" s="853"/>
      <c r="AT69" s="853"/>
      <c r="AU69" s="853">
        <v>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565</v>
      </c>
      <c r="C70" s="896"/>
      <c r="D70" s="896"/>
      <c r="E70" s="896"/>
      <c r="F70" s="896"/>
      <c r="G70" s="896"/>
      <c r="H70" s="896"/>
      <c r="I70" s="896"/>
      <c r="J70" s="896"/>
      <c r="K70" s="896"/>
      <c r="L70" s="896"/>
      <c r="M70" s="896"/>
      <c r="N70" s="896"/>
      <c r="O70" s="896"/>
      <c r="P70" s="897"/>
      <c r="Q70" s="898">
        <v>121</v>
      </c>
      <c r="R70" s="853"/>
      <c r="S70" s="853"/>
      <c r="T70" s="853"/>
      <c r="U70" s="853"/>
      <c r="V70" s="853">
        <v>117</v>
      </c>
      <c r="W70" s="853"/>
      <c r="X70" s="853"/>
      <c r="Y70" s="853"/>
      <c r="Z70" s="853"/>
      <c r="AA70" s="853">
        <v>4</v>
      </c>
      <c r="AB70" s="853"/>
      <c r="AC70" s="853"/>
      <c r="AD70" s="853"/>
      <c r="AE70" s="853"/>
      <c r="AF70" s="853">
        <v>4</v>
      </c>
      <c r="AG70" s="853"/>
      <c r="AH70" s="853"/>
      <c r="AI70" s="853"/>
      <c r="AJ70" s="853"/>
      <c r="AK70" s="853">
        <v>21</v>
      </c>
      <c r="AL70" s="853"/>
      <c r="AM70" s="853"/>
      <c r="AN70" s="853"/>
      <c r="AO70" s="853"/>
      <c r="AP70" s="853" t="s">
        <v>570</v>
      </c>
      <c r="AQ70" s="853"/>
      <c r="AR70" s="853"/>
      <c r="AS70" s="853"/>
      <c r="AT70" s="853"/>
      <c r="AU70" s="853" t="s">
        <v>570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566</v>
      </c>
      <c r="C71" s="896"/>
      <c r="D71" s="896"/>
      <c r="E71" s="896"/>
      <c r="F71" s="896"/>
      <c r="G71" s="896"/>
      <c r="H71" s="896"/>
      <c r="I71" s="896"/>
      <c r="J71" s="896"/>
      <c r="K71" s="896"/>
      <c r="L71" s="896"/>
      <c r="M71" s="896"/>
      <c r="N71" s="896"/>
      <c r="O71" s="896"/>
      <c r="P71" s="897"/>
      <c r="Q71" s="898">
        <v>191</v>
      </c>
      <c r="R71" s="853"/>
      <c r="S71" s="853"/>
      <c r="T71" s="853"/>
      <c r="U71" s="853"/>
      <c r="V71" s="853">
        <v>108</v>
      </c>
      <c r="W71" s="853"/>
      <c r="X71" s="853"/>
      <c r="Y71" s="853"/>
      <c r="Z71" s="853"/>
      <c r="AA71" s="853">
        <v>83</v>
      </c>
      <c r="AB71" s="853"/>
      <c r="AC71" s="853"/>
      <c r="AD71" s="853"/>
      <c r="AE71" s="853"/>
      <c r="AF71" s="853">
        <v>83</v>
      </c>
      <c r="AG71" s="853"/>
      <c r="AH71" s="853"/>
      <c r="AI71" s="853"/>
      <c r="AJ71" s="853"/>
      <c r="AK71" s="853" t="s">
        <v>570</v>
      </c>
      <c r="AL71" s="853"/>
      <c r="AM71" s="853"/>
      <c r="AN71" s="853"/>
      <c r="AO71" s="853"/>
      <c r="AP71" s="853" t="s">
        <v>570</v>
      </c>
      <c r="AQ71" s="853"/>
      <c r="AR71" s="853"/>
      <c r="AS71" s="853"/>
      <c r="AT71" s="853"/>
      <c r="AU71" s="853" t="s">
        <v>575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567</v>
      </c>
      <c r="C72" s="896"/>
      <c r="D72" s="896"/>
      <c r="E72" s="896"/>
      <c r="F72" s="896"/>
      <c r="G72" s="896"/>
      <c r="H72" s="896"/>
      <c r="I72" s="896"/>
      <c r="J72" s="896"/>
      <c r="K72" s="896"/>
      <c r="L72" s="896"/>
      <c r="M72" s="896"/>
      <c r="N72" s="896"/>
      <c r="O72" s="896"/>
      <c r="P72" s="897"/>
      <c r="Q72" s="898">
        <v>13791</v>
      </c>
      <c r="R72" s="853"/>
      <c r="S72" s="853"/>
      <c r="T72" s="853"/>
      <c r="U72" s="853"/>
      <c r="V72" s="853">
        <v>13536</v>
      </c>
      <c r="W72" s="853"/>
      <c r="X72" s="853"/>
      <c r="Y72" s="853"/>
      <c r="Z72" s="853"/>
      <c r="AA72" s="853">
        <v>256</v>
      </c>
      <c r="AB72" s="853"/>
      <c r="AC72" s="853"/>
      <c r="AD72" s="853"/>
      <c r="AE72" s="853"/>
      <c r="AF72" s="853">
        <v>256</v>
      </c>
      <c r="AG72" s="853"/>
      <c r="AH72" s="853"/>
      <c r="AI72" s="853"/>
      <c r="AJ72" s="853"/>
      <c r="AK72" s="853">
        <v>60</v>
      </c>
      <c r="AL72" s="853"/>
      <c r="AM72" s="853"/>
      <c r="AN72" s="853"/>
      <c r="AO72" s="853"/>
      <c r="AP72" s="853">
        <v>3574</v>
      </c>
      <c r="AQ72" s="853"/>
      <c r="AR72" s="853"/>
      <c r="AS72" s="853"/>
      <c r="AT72" s="853"/>
      <c r="AU72" s="853">
        <v>15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568</v>
      </c>
      <c r="C73" s="896"/>
      <c r="D73" s="896"/>
      <c r="E73" s="896"/>
      <c r="F73" s="896"/>
      <c r="G73" s="896"/>
      <c r="H73" s="896"/>
      <c r="I73" s="896"/>
      <c r="J73" s="896"/>
      <c r="K73" s="896"/>
      <c r="L73" s="896"/>
      <c r="M73" s="896"/>
      <c r="N73" s="896"/>
      <c r="O73" s="896"/>
      <c r="P73" s="897"/>
      <c r="Q73" s="898">
        <v>114</v>
      </c>
      <c r="R73" s="853"/>
      <c r="S73" s="853"/>
      <c r="T73" s="853"/>
      <c r="U73" s="853"/>
      <c r="V73" s="853">
        <v>103</v>
      </c>
      <c r="W73" s="853"/>
      <c r="X73" s="853"/>
      <c r="Y73" s="853"/>
      <c r="Z73" s="853"/>
      <c r="AA73" s="853">
        <v>12</v>
      </c>
      <c r="AB73" s="853"/>
      <c r="AC73" s="853"/>
      <c r="AD73" s="853"/>
      <c r="AE73" s="853"/>
      <c r="AF73" s="853">
        <v>12</v>
      </c>
      <c r="AG73" s="853"/>
      <c r="AH73" s="853"/>
      <c r="AI73" s="853"/>
      <c r="AJ73" s="853"/>
      <c r="AK73" s="853" t="s">
        <v>570</v>
      </c>
      <c r="AL73" s="853"/>
      <c r="AM73" s="853"/>
      <c r="AN73" s="853"/>
      <c r="AO73" s="853"/>
      <c r="AP73" s="853" t="s">
        <v>570</v>
      </c>
      <c r="AQ73" s="853"/>
      <c r="AR73" s="853"/>
      <c r="AS73" s="853"/>
      <c r="AT73" s="853"/>
      <c r="AU73" s="853" t="s">
        <v>570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569</v>
      </c>
      <c r="C74" s="896"/>
      <c r="D74" s="896"/>
      <c r="E74" s="896"/>
      <c r="F74" s="896"/>
      <c r="G74" s="896"/>
      <c r="H74" s="896"/>
      <c r="I74" s="896"/>
      <c r="J74" s="896"/>
      <c r="K74" s="896"/>
      <c r="L74" s="896"/>
      <c r="M74" s="896"/>
      <c r="N74" s="896"/>
      <c r="O74" s="896"/>
      <c r="P74" s="897"/>
      <c r="Q74" s="898">
        <v>8934</v>
      </c>
      <c r="R74" s="853"/>
      <c r="S74" s="853"/>
      <c r="T74" s="853"/>
      <c r="U74" s="853"/>
      <c r="V74" s="853">
        <v>9207</v>
      </c>
      <c r="W74" s="853"/>
      <c r="X74" s="853"/>
      <c r="Y74" s="853"/>
      <c r="Z74" s="853"/>
      <c r="AA74" s="853">
        <v>-273</v>
      </c>
      <c r="AB74" s="853"/>
      <c r="AC74" s="853"/>
      <c r="AD74" s="853"/>
      <c r="AE74" s="853"/>
      <c r="AF74" s="853">
        <v>1990</v>
      </c>
      <c r="AG74" s="853"/>
      <c r="AH74" s="853"/>
      <c r="AI74" s="853"/>
      <c r="AJ74" s="853"/>
      <c r="AK74" s="853">
        <v>535</v>
      </c>
      <c r="AL74" s="853"/>
      <c r="AM74" s="853"/>
      <c r="AN74" s="853"/>
      <c r="AO74" s="853"/>
      <c r="AP74" s="853">
        <v>6969</v>
      </c>
      <c r="AQ74" s="853"/>
      <c r="AR74" s="853"/>
      <c r="AS74" s="853"/>
      <c r="AT74" s="853"/>
      <c r="AU74" s="853">
        <v>132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377</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297</v>
      </c>
      <c r="AG109" s="917"/>
      <c r="AH109" s="917"/>
      <c r="AI109" s="917"/>
      <c r="AJ109" s="918"/>
      <c r="AK109" s="916" t="s">
        <v>296</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297</v>
      </c>
      <c r="BW109" s="917"/>
      <c r="BX109" s="917"/>
      <c r="BY109" s="917"/>
      <c r="BZ109" s="918"/>
      <c r="CA109" s="916" t="s">
        <v>296</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297</v>
      </c>
      <c r="DM109" s="917"/>
      <c r="DN109" s="917"/>
      <c r="DO109" s="917"/>
      <c r="DP109" s="918"/>
      <c r="DQ109" s="916" t="s">
        <v>296</v>
      </c>
      <c r="DR109" s="917"/>
      <c r="DS109" s="917"/>
      <c r="DT109" s="917"/>
      <c r="DU109" s="918"/>
      <c r="DV109" s="916" t="s">
        <v>417</v>
      </c>
      <c r="DW109" s="917"/>
      <c r="DX109" s="917"/>
      <c r="DY109" s="917"/>
      <c r="DZ109" s="919"/>
    </row>
    <row r="110" spans="1:131" s="226" customFormat="1" ht="26.25" customHeight="1" x14ac:dyDescent="0.15">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275940</v>
      </c>
      <c r="AB110" s="924"/>
      <c r="AC110" s="924"/>
      <c r="AD110" s="924"/>
      <c r="AE110" s="925"/>
      <c r="AF110" s="926">
        <v>274977</v>
      </c>
      <c r="AG110" s="924"/>
      <c r="AH110" s="924"/>
      <c r="AI110" s="924"/>
      <c r="AJ110" s="925"/>
      <c r="AK110" s="926">
        <v>281696</v>
      </c>
      <c r="AL110" s="924"/>
      <c r="AM110" s="924"/>
      <c r="AN110" s="924"/>
      <c r="AO110" s="925"/>
      <c r="AP110" s="927">
        <v>24.8</v>
      </c>
      <c r="AQ110" s="928"/>
      <c r="AR110" s="928"/>
      <c r="AS110" s="928"/>
      <c r="AT110" s="929"/>
      <c r="AU110" s="930" t="s">
        <v>67</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2751173</v>
      </c>
      <c r="BR110" s="959"/>
      <c r="BS110" s="959"/>
      <c r="BT110" s="959"/>
      <c r="BU110" s="959"/>
      <c r="BV110" s="959">
        <v>3257317</v>
      </c>
      <c r="BW110" s="959"/>
      <c r="BX110" s="959"/>
      <c r="BY110" s="959"/>
      <c r="BZ110" s="959"/>
      <c r="CA110" s="959">
        <v>3241483</v>
      </c>
      <c r="CB110" s="959"/>
      <c r="CC110" s="959"/>
      <c r="CD110" s="959"/>
      <c r="CE110" s="959"/>
      <c r="CF110" s="973">
        <v>285.8</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423</v>
      </c>
      <c r="DM110" s="959"/>
      <c r="DN110" s="959"/>
      <c r="DO110" s="959"/>
      <c r="DP110" s="959"/>
      <c r="DQ110" s="959" t="s">
        <v>423</v>
      </c>
      <c r="DR110" s="959"/>
      <c r="DS110" s="959"/>
      <c r="DT110" s="959"/>
      <c r="DU110" s="959"/>
      <c r="DV110" s="960" t="s">
        <v>424</v>
      </c>
      <c r="DW110" s="960"/>
      <c r="DX110" s="960"/>
      <c r="DY110" s="960"/>
      <c r="DZ110" s="961"/>
    </row>
    <row r="111" spans="1:131" s="226" customFormat="1" ht="26.25" customHeight="1" x14ac:dyDescent="0.15">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423</v>
      </c>
      <c r="AG111" s="966"/>
      <c r="AH111" s="966"/>
      <c r="AI111" s="966"/>
      <c r="AJ111" s="967"/>
      <c r="AK111" s="968" t="s">
        <v>423</v>
      </c>
      <c r="AL111" s="966"/>
      <c r="AM111" s="966"/>
      <c r="AN111" s="966"/>
      <c r="AO111" s="967"/>
      <c r="AP111" s="969" t="s">
        <v>423</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t="s">
        <v>423</v>
      </c>
      <c r="BR111" s="952"/>
      <c r="BS111" s="952"/>
      <c r="BT111" s="952"/>
      <c r="BU111" s="952"/>
      <c r="BV111" s="952" t="s">
        <v>122</v>
      </c>
      <c r="BW111" s="952"/>
      <c r="BX111" s="952"/>
      <c r="BY111" s="952"/>
      <c r="BZ111" s="952"/>
      <c r="CA111" s="952" t="s">
        <v>122</v>
      </c>
      <c r="CB111" s="952"/>
      <c r="CC111" s="952"/>
      <c r="CD111" s="952"/>
      <c r="CE111" s="952"/>
      <c r="CF111" s="946" t="s">
        <v>122</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423</v>
      </c>
      <c r="DM111" s="952"/>
      <c r="DN111" s="952"/>
      <c r="DO111" s="952"/>
      <c r="DP111" s="952"/>
      <c r="DQ111" s="952" t="s">
        <v>423</v>
      </c>
      <c r="DR111" s="952"/>
      <c r="DS111" s="952"/>
      <c r="DT111" s="952"/>
      <c r="DU111" s="952"/>
      <c r="DV111" s="953" t="s">
        <v>424</v>
      </c>
      <c r="DW111" s="953"/>
      <c r="DX111" s="953"/>
      <c r="DY111" s="953"/>
      <c r="DZ111" s="954"/>
    </row>
    <row r="112" spans="1:131" s="226" customFormat="1" ht="26.25" customHeight="1" x14ac:dyDescent="0.15">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122</v>
      </c>
      <c r="AL112" s="991"/>
      <c r="AM112" s="991"/>
      <c r="AN112" s="991"/>
      <c r="AO112" s="992"/>
      <c r="AP112" s="994" t="s">
        <v>423</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947860</v>
      </c>
      <c r="BR112" s="952"/>
      <c r="BS112" s="952"/>
      <c r="BT112" s="952"/>
      <c r="BU112" s="952"/>
      <c r="BV112" s="952">
        <v>866860</v>
      </c>
      <c r="BW112" s="952"/>
      <c r="BX112" s="952"/>
      <c r="BY112" s="952"/>
      <c r="BZ112" s="952"/>
      <c r="CA112" s="952">
        <v>702340</v>
      </c>
      <c r="CB112" s="952"/>
      <c r="CC112" s="952"/>
      <c r="CD112" s="952"/>
      <c r="CE112" s="952"/>
      <c r="CF112" s="946">
        <v>61.9</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423</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x14ac:dyDescent="0.15">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101993</v>
      </c>
      <c r="AB113" s="966"/>
      <c r="AC113" s="966"/>
      <c r="AD113" s="966"/>
      <c r="AE113" s="967"/>
      <c r="AF113" s="968">
        <v>95375</v>
      </c>
      <c r="AG113" s="966"/>
      <c r="AH113" s="966"/>
      <c r="AI113" s="966"/>
      <c r="AJ113" s="967"/>
      <c r="AK113" s="968">
        <v>77073</v>
      </c>
      <c r="AL113" s="966"/>
      <c r="AM113" s="966"/>
      <c r="AN113" s="966"/>
      <c r="AO113" s="967"/>
      <c r="AP113" s="969">
        <v>6.8</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v>183095</v>
      </c>
      <c r="BR113" s="952"/>
      <c r="BS113" s="952"/>
      <c r="BT113" s="952"/>
      <c r="BU113" s="952"/>
      <c r="BV113" s="952">
        <v>281227</v>
      </c>
      <c r="BW113" s="952"/>
      <c r="BX113" s="952"/>
      <c r="BY113" s="952"/>
      <c r="BZ113" s="952"/>
      <c r="CA113" s="952">
        <v>272548</v>
      </c>
      <c r="CB113" s="952"/>
      <c r="CC113" s="952"/>
      <c r="CD113" s="952"/>
      <c r="CE113" s="952"/>
      <c r="CF113" s="946">
        <v>24</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435</v>
      </c>
      <c r="DM113" s="991"/>
      <c r="DN113" s="991"/>
      <c r="DO113" s="991"/>
      <c r="DP113" s="992"/>
      <c r="DQ113" s="993" t="s">
        <v>122</v>
      </c>
      <c r="DR113" s="991"/>
      <c r="DS113" s="991"/>
      <c r="DT113" s="991"/>
      <c r="DU113" s="992"/>
      <c r="DV113" s="994" t="s">
        <v>435</v>
      </c>
      <c r="DW113" s="995"/>
      <c r="DX113" s="995"/>
      <c r="DY113" s="995"/>
      <c r="DZ113" s="996"/>
    </row>
    <row r="114" spans="1:130" s="226" customFormat="1" ht="26.25" customHeight="1" x14ac:dyDescent="0.15">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9357</v>
      </c>
      <c r="AB114" s="991"/>
      <c r="AC114" s="991"/>
      <c r="AD114" s="991"/>
      <c r="AE114" s="992"/>
      <c r="AF114" s="993">
        <v>13459</v>
      </c>
      <c r="AG114" s="991"/>
      <c r="AH114" s="991"/>
      <c r="AI114" s="991"/>
      <c r="AJ114" s="992"/>
      <c r="AK114" s="993">
        <v>27851</v>
      </c>
      <c r="AL114" s="991"/>
      <c r="AM114" s="991"/>
      <c r="AN114" s="991"/>
      <c r="AO114" s="992"/>
      <c r="AP114" s="994">
        <v>2.5</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461534</v>
      </c>
      <c r="BR114" s="952"/>
      <c r="BS114" s="952"/>
      <c r="BT114" s="952"/>
      <c r="BU114" s="952"/>
      <c r="BV114" s="952">
        <v>438998</v>
      </c>
      <c r="BW114" s="952"/>
      <c r="BX114" s="952"/>
      <c r="BY114" s="952"/>
      <c r="BZ114" s="952"/>
      <c r="CA114" s="952">
        <v>442325</v>
      </c>
      <c r="CB114" s="952"/>
      <c r="CC114" s="952"/>
      <c r="CD114" s="952"/>
      <c r="CE114" s="952"/>
      <c r="CF114" s="946">
        <v>39</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423</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x14ac:dyDescent="0.15">
      <c r="A115" s="986"/>
      <c r="B115" s="987"/>
      <c r="C115" s="982" t="s">
        <v>439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423</v>
      </c>
      <c r="AB115" s="966"/>
      <c r="AC115" s="966"/>
      <c r="AD115" s="966"/>
      <c r="AE115" s="967"/>
      <c r="AF115" s="968" t="s">
        <v>423</v>
      </c>
      <c r="AG115" s="966"/>
      <c r="AH115" s="966"/>
      <c r="AI115" s="966"/>
      <c r="AJ115" s="967"/>
      <c r="AK115" s="968" t="s">
        <v>122</v>
      </c>
      <c r="AL115" s="966"/>
      <c r="AM115" s="966"/>
      <c r="AN115" s="966"/>
      <c r="AO115" s="967"/>
      <c r="AP115" s="969" t="s">
        <v>122</v>
      </c>
      <c r="AQ115" s="970"/>
      <c r="AR115" s="970"/>
      <c r="AS115" s="970"/>
      <c r="AT115" s="971"/>
      <c r="AU115" s="932"/>
      <c r="AV115" s="933"/>
      <c r="AW115" s="933"/>
      <c r="AX115" s="933"/>
      <c r="AY115" s="933"/>
      <c r="AZ115" s="981" t="s">
        <v>440</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122</v>
      </c>
      <c r="CB115" s="952"/>
      <c r="CC115" s="952"/>
      <c r="CD115" s="952"/>
      <c r="CE115" s="952"/>
      <c r="CF115" s="946" t="s">
        <v>423</v>
      </c>
      <c r="CG115" s="947"/>
      <c r="CH115" s="947"/>
      <c r="CI115" s="947"/>
      <c r="CJ115" s="947"/>
      <c r="CK115" s="977"/>
      <c r="CL115" s="978"/>
      <c r="CM115" s="981" t="s">
        <v>441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423</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x14ac:dyDescent="0.15">
      <c r="A116" s="988"/>
      <c r="B116" s="989"/>
      <c r="C116" s="997" t="s">
        <v>442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159</v>
      </c>
      <c r="AB116" s="991"/>
      <c r="AC116" s="991"/>
      <c r="AD116" s="991"/>
      <c r="AE116" s="992"/>
      <c r="AF116" s="993">
        <v>152</v>
      </c>
      <c r="AG116" s="991"/>
      <c r="AH116" s="991"/>
      <c r="AI116" s="991"/>
      <c r="AJ116" s="992"/>
      <c r="AK116" s="993">
        <v>143</v>
      </c>
      <c r="AL116" s="991"/>
      <c r="AM116" s="991"/>
      <c r="AN116" s="991"/>
      <c r="AO116" s="992"/>
      <c r="AP116" s="994">
        <v>0</v>
      </c>
      <c r="AQ116" s="995"/>
      <c r="AR116" s="995"/>
      <c r="AS116" s="995"/>
      <c r="AT116" s="996"/>
      <c r="AU116" s="932"/>
      <c r="AV116" s="933"/>
      <c r="AW116" s="933"/>
      <c r="AX116" s="933"/>
      <c r="AY116" s="933"/>
      <c r="AZ116" s="999" t="s">
        <v>443</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423</v>
      </c>
      <c r="CB116" s="952"/>
      <c r="CC116" s="952"/>
      <c r="CD116" s="952"/>
      <c r="CE116" s="952"/>
      <c r="CF116" s="946" t="s">
        <v>122</v>
      </c>
      <c r="CG116" s="947"/>
      <c r="CH116" s="947"/>
      <c r="CI116" s="947"/>
      <c r="CJ116" s="947"/>
      <c r="CK116" s="977"/>
      <c r="CL116" s="978"/>
      <c r="CM116" s="948" t="s">
        <v>444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423</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445</v>
      </c>
      <c r="Z117" s="918"/>
      <c r="AA117" s="1008">
        <v>387449</v>
      </c>
      <c r="AB117" s="1009"/>
      <c r="AC117" s="1009"/>
      <c r="AD117" s="1009"/>
      <c r="AE117" s="1010"/>
      <c r="AF117" s="1011">
        <v>383963</v>
      </c>
      <c r="AG117" s="1009"/>
      <c r="AH117" s="1009"/>
      <c r="AI117" s="1009"/>
      <c r="AJ117" s="1010"/>
      <c r="AK117" s="1011">
        <v>386763</v>
      </c>
      <c r="AL117" s="1009"/>
      <c r="AM117" s="1009"/>
      <c r="AN117" s="1009"/>
      <c r="AO117" s="1010"/>
      <c r="AP117" s="1012"/>
      <c r="AQ117" s="1013"/>
      <c r="AR117" s="1013"/>
      <c r="AS117" s="1013"/>
      <c r="AT117" s="1014"/>
      <c r="AU117" s="932"/>
      <c r="AV117" s="933"/>
      <c r="AW117" s="933"/>
      <c r="AX117" s="933"/>
      <c r="AY117" s="933"/>
      <c r="AZ117" s="999" t="s">
        <v>446</v>
      </c>
      <c r="BA117" s="1000"/>
      <c r="BB117" s="1000"/>
      <c r="BC117" s="1000"/>
      <c r="BD117" s="1000"/>
      <c r="BE117" s="1000"/>
      <c r="BF117" s="1000"/>
      <c r="BG117" s="1000"/>
      <c r="BH117" s="1000"/>
      <c r="BI117" s="1000"/>
      <c r="BJ117" s="1000"/>
      <c r="BK117" s="1000"/>
      <c r="BL117" s="1000"/>
      <c r="BM117" s="1000"/>
      <c r="BN117" s="1000"/>
      <c r="BO117" s="1000"/>
      <c r="BP117" s="1001"/>
      <c r="BQ117" s="951" t="s">
        <v>423</v>
      </c>
      <c r="BR117" s="952"/>
      <c r="BS117" s="952"/>
      <c r="BT117" s="952"/>
      <c r="BU117" s="952"/>
      <c r="BV117" s="952" t="s">
        <v>423</v>
      </c>
      <c r="BW117" s="952"/>
      <c r="BX117" s="952"/>
      <c r="BY117" s="952"/>
      <c r="BZ117" s="952"/>
      <c r="CA117" s="952" t="s">
        <v>423</v>
      </c>
      <c r="CB117" s="952"/>
      <c r="CC117" s="952"/>
      <c r="CD117" s="952"/>
      <c r="CE117" s="952"/>
      <c r="CF117" s="946" t="s">
        <v>435</v>
      </c>
      <c r="CG117" s="947"/>
      <c r="CH117" s="947"/>
      <c r="CI117" s="947"/>
      <c r="CJ117" s="947"/>
      <c r="CK117" s="977"/>
      <c r="CL117" s="978"/>
      <c r="CM117" s="948" t="s">
        <v>447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423</v>
      </c>
      <c r="DH117" s="991"/>
      <c r="DI117" s="991"/>
      <c r="DJ117" s="991"/>
      <c r="DK117" s="992"/>
      <c r="DL117" s="993" t="s">
        <v>423</v>
      </c>
      <c r="DM117" s="991"/>
      <c r="DN117" s="991"/>
      <c r="DO117" s="991"/>
      <c r="DP117" s="992"/>
      <c r="DQ117" s="993" t="s">
        <v>423</v>
      </c>
      <c r="DR117" s="991"/>
      <c r="DS117" s="991"/>
      <c r="DT117" s="991"/>
      <c r="DU117" s="992"/>
      <c r="DV117" s="994" t="s">
        <v>423</v>
      </c>
      <c r="DW117" s="995"/>
      <c r="DX117" s="995"/>
      <c r="DY117" s="995"/>
      <c r="DZ117" s="996"/>
    </row>
    <row r="118" spans="1:130" s="226" customFormat="1" ht="26.25" customHeight="1" x14ac:dyDescent="0.15">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297</v>
      </c>
      <c r="AG118" s="917"/>
      <c r="AH118" s="917"/>
      <c r="AI118" s="917"/>
      <c r="AJ118" s="918"/>
      <c r="AK118" s="916" t="s">
        <v>296</v>
      </c>
      <c r="AL118" s="917"/>
      <c r="AM118" s="917"/>
      <c r="AN118" s="917"/>
      <c r="AO118" s="918"/>
      <c r="AP118" s="1003" t="s">
        <v>417</v>
      </c>
      <c r="AQ118" s="1004"/>
      <c r="AR118" s="1004"/>
      <c r="AS118" s="1004"/>
      <c r="AT118" s="1005"/>
      <c r="AU118" s="932"/>
      <c r="AV118" s="933"/>
      <c r="AW118" s="933"/>
      <c r="AX118" s="933"/>
      <c r="AY118" s="933"/>
      <c r="AZ118" s="1006" t="s">
        <v>448</v>
      </c>
      <c r="BA118" s="997"/>
      <c r="BB118" s="997"/>
      <c r="BC118" s="997"/>
      <c r="BD118" s="997"/>
      <c r="BE118" s="997"/>
      <c r="BF118" s="997"/>
      <c r="BG118" s="997"/>
      <c r="BH118" s="997"/>
      <c r="BI118" s="997"/>
      <c r="BJ118" s="997"/>
      <c r="BK118" s="997"/>
      <c r="BL118" s="997"/>
      <c r="BM118" s="997"/>
      <c r="BN118" s="997"/>
      <c r="BO118" s="997"/>
      <c r="BP118" s="998"/>
      <c r="BQ118" s="1029" t="s">
        <v>424</v>
      </c>
      <c r="BR118" s="1030"/>
      <c r="BS118" s="1030"/>
      <c r="BT118" s="1030"/>
      <c r="BU118" s="1030"/>
      <c r="BV118" s="1030" t="s">
        <v>424</v>
      </c>
      <c r="BW118" s="1030"/>
      <c r="BX118" s="1030"/>
      <c r="BY118" s="1030"/>
      <c r="BZ118" s="1030"/>
      <c r="CA118" s="1030" t="s">
        <v>424</v>
      </c>
      <c r="CB118" s="1030"/>
      <c r="CC118" s="1030"/>
      <c r="CD118" s="1030"/>
      <c r="CE118" s="1030"/>
      <c r="CF118" s="946" t="s">
        <v>435</v>
      </c>
      <c r="CG118" s="947"/>
      <c r="CH118" s="947"/>
      <c r="CI118" s="947"/>
      <c r="CJ118" s="947"/>
      <c r="CK118" s="977"/>
      <c r="CL118" s="978"/>
      <c r="CM118" s="948" t="s">
        <v>449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424</v>
      </c>
      <c r="DH118" s="991"/>
      <c r="DI118" s="991"/>
      <c r="DJ118" s="991"/>
      <c r="DK118" s="992"/>
      <c r="DL118" s="993" t="s">
        <v>435</v>
      </c>
      <c r="DM118" s="991"/>
      <c r="DN118" s="991"/>
      <c r="DO118" s="991"/>
      <c r="DP118" s="992"/>
      <c r="DQ118" s="993" t="s">
        <v>435</v>
      </c>
      <c r="DR118" s="991"/>
      <c r="DS118" s="991"/>
      <c r="DT118" s="991"/>
      <c r="DU118" s="992"/>
      <c r="DV118" s="994" t="s">
        <v>424</v>
      </c>
      <c r="DW118" s="995"/>
      <c r="DX118" s="995"/>
      <c r="DY118" s="995"/>
      <c r="DZ118" s="996"/>
    </row>
    <row r="119" spans="1:130" s="226" customFormat="1" ht="26.25" customHeight="1" x14ac:dyDescent="0.15">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424</v>
      </c>
      <c r="AB119" s="924"/>
      <c r="AC119" s="924"/>
      <c r="AD119" s="924"/>
      <c r="AE119" s="925"/>
      <c r="AF119" s="926" t="s">
        <v>424</v>
      </c>
      <c r="AG119" s="924"/>
      <c r="AH119" s="924"/>
      <c r="AI119" s="924"/>
      <c r="AJ119" s="925"/>
      <c r="AK119" s="926" t="s">
        <v>424</v>
      </c>
      <c r="AL119" s="924"/>
      <c r="AM119" s="924"/>
      <c r="AN119" s="924"/>
      <c r="AO119" s="925"/>
      <c r="AP119" s="927" t="s">
        <v>435</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450</v>
      </c>
      <c r="BP119" s="1038"/>
      <c r="BQ119" s="1029">
        <v>4343662</v>
      </c>
      <c r="BR119" s="1030"/>
      <c r="BS119" s="1030"/>
      <c r="BT119" s="1030"/>
      <c r="BU119" s="1030"/>
      <c r="BV119" s="1030">
        <v>4844402</v>
      </c>
      <c r="BW119" s="1030"/>
      <c r="BX119" s="1030"/>
      <c r="BY119" s="1030"/>
      <c r="BZ119" s="1030"/>
      <c r="CA119" s="1030">
        <v>4658696</v>
      </c>
      <c r="CB119" s="1030"/>
      <c r="CC119" s="1030"/>
      <c r="CD119" s="1030"/>
      <c r="CE119" s="1030"/>
      <c r="CF119" s="1031"/>
      <c r="CG119" s="1032"/>
      <c r="CH119" s="1032"/>
      <c r="CI119" s="1032"/>
      <c r="CJ119" s="1033"/>
      <c r="CK119" s="979"/>
      <c r="CL119" s="980"/>
      <c r="CM119" s="1034" t="s">
        <v>451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122</v>
      </c>
      <c r="DH119" s="1016"/>
      <c r="DI119" s="1016"/>
      <c r="DJ119" s="1016"/>
      <c r="DK119" s="1017"/>
      <c r="DL119" s="1015" t="s">
        <v>424</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x14ac:dyDescent="0.15">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424</v>
      </c>
      <c r="AQ120" s="995"/>
      <c r="AR120" s="995"/>
      <c r="AS120" s="995"/>
      <c r="AT120" s="996"/>
      <c r="AU120" s="1021" t="s">
        <v>452</v>
      </c>
      <c r="AV120" s="1022"/>
      <c r="AW120" s="1022"/>
      <c r="AX120" s="1022"/>
      <c r="AY120" s="1023"/>
      <c r="AZ120" s="972" t="s">
        <v>453</v>
      </c>
      <c r="BA120" s="921"/>
      <c r="BB120" s="921"/>
      <c r="BC120" s="921"/>
      <c r="BD120" s="921"/>
      <c r="BE120" s="921"/>
      <c r="BF120" s="921"/>
      <c r="BG120" s="921"/>
      <c r="BH120" s="921"/>
      <c r="BI120" s="921"/>
      <c r="BJ120" s="921"/>
      <c r="BK120" s="921"/>
      <c r="BL120" s="921"/>
      <c r="BM120" s="921"/>
      <c r="BN120" s="921"/>
      <c r="BO120" s="921"/>
      <c r="BP120" s="922"/>
      <c r="BQ120" s="958">
        <v>1540335</v>
      </c>
      <c r="BR120" s="959"/>
      <c r="BS120" s="959"/>
      <c r="BT120" s="959"/>
      <c r="BU120" s="959"/>
      <c r="BV120" s="959">
        <v>1782600</v>
      </c>
      <c r="BW120" s="959"/>
      <c r="BX120" s="959"/>
      <c r="BY120" s="959"/>
      <c r="BZ120" s="959"/>
      <c r="CA120" s="959">
        <v>1934235</v>
      </c>
      <c r="CB120" s="959"/>
      <c r="CC120" s="959"/>
      <c r="CD120" s="959"/>
      <c r="CE120" s="959"/>
      <c r="CF120" s="973">
        <v>170.6</v>
      </c>
      <c r="CG120" s="974"/>
      <c r="CH120" s="974"/>
      <c r="CI120" s="974"/>
      <c r="CJ120" s="974"/>
      <c r="CK120" s="1039" t="s">
        <v>454</v>
      </c>
      <c r="CL120" s="1040"/>
      <c r="CM120" s="1040"/>
      <c r="CN120" s="1040"/>
      <c r="CO120" s="1041"/>
      <c r="CP120" s="1047" t="s">
        <v>455</v>
      </c>
      <c r="CQ120" s="1048"/>
      <c r="CR120" s="1048"/>
      <c r="CS120" s="1048"/>
      <c r="CT120" s="1048"/>
      <c r="CU120" s="1048"/>
      <c r="CV120" s="1048"/>
      <c r="CW120" s="1048"/>
      <c r="CX120" s="1048"/>
      <c r="CY120" s="1048"/>
      <c r="CZ120" s="1048"/>
      <c r="DA120" s="1048"/>
      <c r="DB120" s="1048"/>
      <c r="DC120" s="1048"/>
      <c r="DD120" s="1048"/>
      <c r="DE120" s="1048"/>
      <c r="DF120" s="1049"/>
      <c r="DG120" s="958">
        <v>452346</v>
      </c>
      <c r="DH120" s="959"/>
      <c r="DI120" s="959"/>
      <c r="DJ120" s="959"/>
      <c r="DK120" s="959"/>
      <c r="DL120" s="959">
        <v>426440</v>
      </c>
      <c r="DM120" s="959"/>
      <c r="DN120" s="959"/>
      <c r="DO120" s="959"/>
      <c r="DP120" s="959"/>
      <c r="DQ120" s="959">
        <v>394592</v>
      </c>
      <c r="DR120" s="959"/>
      <c r="DS120" s="959"/>
      <c r="DT120" s="959"/>
      <c r="DU120" s="959"/>
      <c r="DV120" s="960">
        <v>34.799999999999997</v>
      </c>
      <c r="DW120" s="960"/>
      <c r="DX120" s="960"/>
      <c r="DY120" s="960"/>
      <c r="DZ120" s="961"/>
    </row>
    <row r="121" spans="1:130" s="226" customFormat="1" ht="26.25" customHeight="1" x14ac:dyDescent="0.15">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424</v>
      </c>
      <c r="AB121" s="991"/>
      <c r="AC121" s="991"/>
      <c r="AD121" s="991"/>
      <c r="AE121" s="992"/>
      <c r="AF121" s="993" t="s">
        <v>122</v>
      </c>
      <c r="AG121" s="991"/>
      <c r="AH121" s="991"/>
      <c r="AI121" s="991"/>
      <c r="AJ121" s="992"/>
      <c r="AK121" s="993" t="s">
        <v>122</v>
      </c>
      <c r="AL121" s="991"/>
      <c r="AM121" s="991"/>
      <c r="AN121" s="991"/>
      <c r="AO121" s="992"/>
      <c r="AP121" s="994" t="s">
        <v>424</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t="s">
        <v>122</v>
      </c>
      <c r="BR121" s="952"/>
      <c r="BS121" s="952"/>
      <c r="BT121" s="952"/>
      <c r="BU121" s="952"/>
      <c r="BV121" s="952">
        <v>56369</v>
      </c>
      <c r="BW121" s="952"/>
      <c r="BX121" s="952"/>
      <c r="BY121" s="952"/>
      <c r="BZ121" s="952"/>
      <c r="CA121" s="952">
        <v>56369</v>
      </c>
      <c r="CB121" s="952"/>
      <c r="CC121" s="952"/>
      <c r="CD121" s="952"/>
      <c r="CE121" s="952"/>
      <c r="CF121" s="946">
        <v>5</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t="s">
        <v>424</v>
      </c>
      <c r="DH121" s="952"/>
      <c r="DI121" s="952"/>
      <c r="DJ121" s="952"/>
      <c r="DK121" s="952"/>
      <c r="DL121" s="952" t="s">
        <v>459</v>
      </c>
      <c r="DM121" s="952"/>
      <c r="DN121" s="952"/>
      <c r="DO121" s="952"/>
      <c r="DP121" s="952"/>
      <c r="DQ121" s="952">
        <v>307748</v>
      </c>
      <c r="DR121" s="952"/>
      <c r="DS121" s="952"/>
      <c r="DT121" s="952"/>
      <c r="DU121" s="952"/>
      <c r="DV121" s="953">
        <v>27.1</v>
      </c>
      <c r="DW121" s="953"/>
      <c r="DX121" s="953"/>
      <c r="DY121" s="953"/>
      <c r="DZ121" s="954"/>
    </row>
    <row r="122" spans="1:130" s="226" customFormat="1" ht="26.25" customHeight="1" x14ac:dyDescent="0.15">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460</v>
      </c>
      <c r="AB122" s="991"/>
      <c r="AC122" s="991"/>
      <c r="AD122" s="991"/>
      <c r="AE122" s="992"/>
      <c r="AF122" s="993" t="s">
        <v>424</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2456243</v>
      </c>
      <c r="BR122" s="1030"/>
      <c r="BS122" s="1030"/>
      <c r="BT122" s="1030"/>
      <c r="BU122" s="1030"/>
      <c r="BV122" s="1030">
        <v>2708687</v>
      </c>
      <c r="BW122" s="1030"/>
      <c r="BX122" s="1030"/>
      <c r="BY122" s="1030"/>
      <c r="BZ122" s="1030"/>
      <c r="CA122" s="1030">
        <v>2541150</v>
      </c>
      <c r="CB122" s="1030"/>
      <c r="CC122" s="1030"/>
      <c r="CD122" s="1030"/>
      <c r="CE122" s="1030"/>
      <c r="CF122" s="1050">
        <v>224.1</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444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424</v>
      </c>
      <c r="AB123" s="991"/>
      <c r="AC123" s="991"/>
      <c r="AD123" s="991"/>
      <c r="AE123" s="992"/>
      <c r="AF123" s="993" t="s">
        <v>122</v>
      </c>
      <c r="AG123" s="991"/>
      <c r="AH123" s="991"/>
      <c r="AI123" s="991"/>
      <c r="AJ123" s="992"/>
      <c r="AK123" s="993" t="s">
        <v>459</v>
      </c>
      <c r="AL123" s="991"/>
      <c r="AM123" s="991"/>
      <c r="AN123" s="991"/>
      <c r="AO123" s="992"/>
      <c r="AP123" s="994" t="s">
        <v>122</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462</v>
      </c>
      <c r="BP123" s="1038"/>
      <c r="BQ123" s="1097">
        <v>3996578</v>
      </c>
      <c r="BR123" s="1098"/>
      <c r="BS123" s="1098"/>
      <c r="BT123" s="1098"/>
      <c r="BU123" s="1098"/>
      <c r="BV123" s="1098">
        <v>4547656</v>
      </c>
      <c r="BW123" s="1098"/>
      <c r="BX123" s="1098"/>
      <c r="BY123" s="1098"/>
      <c r="BZ123" s="1098"/>
      <c r="CA123" s="1098">
        <v>4531754</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447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460</v>
      </c>
      <c r="AG124" s="991"/>
      <c r="AH124" s="991"/>
      <c r="AI124" s="991"/>
      <c r="AJ124" s="992"/>
      <c r="AK124" s="993" t="s">
        <v>122</v>
      </c>
      <c r="AL124" s="991"/>
      <c r="AM124" s="991"/>
      <c r="AN124" s="991"/>
      <c r="AO124" s="992"/>
      <c r="AP124" s="994" t="s">
        <v>424</v>
      </c>
      <c r="AQ124" s="995"/>
      <c r="AR124" s="995"/>
      <c r="AS124" s="995"/>
      <c r="AT124" s="996"/>
      <c r="AU124" s="1093" t="s">
        <v>463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27.3</v>
      </c>
      <c r="BR124" s="1060"/>
      <c r="BS124" s="1060"/>
      <c r="BT124" s="1060"/>
      <c r="BU124" s="1060"/>
      <c r="BV124" s="1060">
        <v>23.9</v>
      </c>
      <c r="BW124" s="1060"/>
      <c r="BX124" s="1060"/>
      <c r="BY124" s="1060"/>
      <c r="BZ124" s="1060"/>
      <c r="CA124" s="1060">
        <v>11.1</v>
      </c>
      <c r="CB124" s="1060"/>
      <c r="CC124" s="1060"/>
      <c r="CD124" s="1060"/>
      <c r="CE124" s="1060"/>
      <c r="CF124" s="1061"/>
      <c r="CG124" s="1062"/>
      <c r="CH124" s="1062"/>
      <c r="CI124" s="1062"/>
      <c r="CJ124" s="1063"/>
      <c r="CK124" s="1045"/>
      <c r="CL124" s="1045"/>
      <c r="CM124" s="1045"/>
      <c r="CN124" s="1045"/>
      <c r="CO124" s="1046"/>
      <c r="CP124" s="1052" t="s">
        <v>464</v>
      </c>
      <c r="CQ124" s="1053"/>
      <c r="CR124" s="1053"/>
      <c r="CS124" s="1053"/>
      <c r="CT124" s="1053"/>
      <c r="CU124" s="1053"/>
      <c r="CV124" s="1053"/>
      <c r="CW124" s="1053"/>
      <c r="CX124" s="1053"/>
      <c r="CY124" s="1053"/>
      <c r="CZ124" s="1053"/>
      <c r="DA124" s="1053"/>
      <c r="DB124" s="1053"/>
      <c r="DC124" s="1053"/>
      <c r="DD124" s="1053"/>
      <c r="DE124" s="1053"/>
      <c r="DF124" s="1054"/>
      <c r="DG124" s="1037">
        <v>497357</v>
      </c>
      <c r="DH124" s="1016"/>
      <c r="DI124" s="1016"/>
      <c r="DJ124" s="1016"/>
      <c r="DK124" s="1017"/>
      <c r="DL124" s="1015">
        <v>440420</v>
      </c>
      <c r="DM124" s="1016"/>
      <c r="DN124" s="1016"/>
      <c r="DO124" s="1016"/>
      <c r="DP124" s="1017"/>
      <c r="DQ124" s="1015" t="s">
        <v>424</v>
      </c>
      <c r="DR124" s="1016"/>
      <c r="DS124" s="1016"/>
      <c r="DT124" s="1016"/>
      <c r="DU124" s="1017"/>
      <c r="DV124" s="1018" t="s">
        <v>424</v>
      </c>
      <c r="DW124" s="1019"/>
      <c r="DX124" s="1019"/>
      <c r="DY124" s="1019"/>
      <c r="DZ124" s="1020"/>
    </row>
    <row r="125" spans="1:130" s="226" customFormat="1" ht="26.25" customHeight="1" x14ac:dyDescent="0.15">
      <c r="A125" s="1091"/>
      <c r="B125" s="978"/>
      <c r="C125" s="948" t="s">
        <v>449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459</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465</v>
      </c>
      <c r="CL125" s="1040"/>
      <c r="CM125" s="1040"/>
      <c r="CN125" s="1040"/>
      <c r="CO125" s="1041"/>
      <c r="CP125" s="972" t="s">
        <v>466</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459</v>
      </c>
      <c r="DR125" s="959"/>
      <c r="DS125" s="959"/>
      <c r="DT125" s="959"/>
      <c r="DU125" s="959"/>
      <c r="DV125" s="960" t="s">
        <v>122</v>
      </c>
      <c r="DW125" s="960"/>
      <c r="DX125" s="960"/>
      <c r="DY125" s="960"/>
      <c r="DZ125" s="961"/>
    </row>
    <row r="126" spans="1:130" s="226" customFormat="1" ht="26.25" customHeight="1" thickBot="1" x14ac:dyDescent="0.2">
      <c r="A126" s="1091"/>
      <c r="B126" s="978"/>
      <c r="C126" s="948" t="s">
        <v>451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424</v>
      </c>
      <c r="AG126" s="991"/>
      <c r="AH126" s="991"/>
      <c r="AI126" s="991"/>
      <c r="AJ126" s="992"/>
      <c r="AK126" s="993" t="s">
        <v>424</v>
      </c>
      <c r="AL126" s="991"/>
      <c r="AM126" s="991"/>
      <c r="AN126" s="991"/>
      <c r="AO126" s="992"/>
      <c r="AP126" s="994" t="s">
        <v>424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467</v>
      </c>
      <c r="CQ126" s="982"/>
      <c r="CR126" s="982"/>
      <c r="CS126" s="982"/>
      <c r="CT126" s="982"/>
      <c r="CU126" s="982"/>
      <c r="CV126" s="982"/>
      <c r="CW126" s="982"/>
      <c r="CX126" s="982"/>
      <c r="CY126" s="982"/>
      <c r="CZ126" s="982"/>
      <c r="DA126" s="982"/>
      <c r="DB126" s="982"/>
      <c r="DC126" s="982"/>
      <c r="DD126" s="982"/>
      <c r="DE126" s="982"/>
      <c r="DF126" s="983"/>
      <c r="DG126" s="951" t="s">
        <v>424</v>
      </c>
      <c r="DH126" s="952"/>
      <c r="DI126" s="952"/>
      <c r="DJ126" s="952"/>
      <c r="DK126" s="952"/>
      <c r="DL126" s="952" t="s">
        <v>122</v>
      </c>
      <c r="DM126" s="952"/>
      <c r="DN126" s="952"/>
      <c r="DO126" s="952"/>
      <c r="DP126" s="952"/>
      <c r="DQ126" s="952" t="s">
        <v>468</v>
      </c>
      <c r="DR126" s="952"/>
      <c r="DS126" s="952"/>
      <c r="DT126" s="952"/>
      <c r="DU126" s="952"/>
      <c r="DV126" s="953" t="s">
        <v>424</v>
      </c>
      <c r="DW126" s="953"/>
      <c r="DX126" s="953"/>
      <c r="DY126" s="953"/>
      <c r="DZ126" s="954"/>
    </row>
    <row r="127" spans="1:130" s="226" customFormat="1" ht="26.25" customHeight="1" x14ac:dyDescent="0.15">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424</v>
      </c>
      <c r="AB127" s="991"/>
      <c r="AC127" s="991"/>
      <c r="AD127" s="991"/>
      <c r="AE127" s="992"/>
      <c r="AF127" s="993" t="s">
        <v>424</v>
      </c>
      <c r="AG127" s="991"/>
      <c r="AH127" s="991"/>
      <c r="AI127" s="991"/>
      <c r="AJ127" s="992"/>
      <c r="AK127" s="993" t="s">
        <v>122</v>
      </c>
      <c r="AL127" s="991"/>
      <c r="AM127" s="991"/>
      <c r="AN127" s="991"/>
      <c r="AO127" s="992"/>
      <c r="AP127" s="994" t="s">
        <v>460</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424</v>
      </c>
      <c r="DH127" s="952"/>
      <c r="DI127" s="952"/>
      <c r="DJ127" s="952"/>
      <c r="DK127" s="952"/>
      <c r="DL127" s="952" t="s">
        <v>424</v>
      </c>
      <c r="DM127" s="952"/>
      <c r="DN127" s="952"/>
      <c r="DO127" s="952"/>
      <c r="DP127" s="952"/>
      <c r="DQ127" s="952" t="s">
        <v>122</v>
      </c>
      <c r="DR127" s="952"/>
      <c r="DS127" s="952"/>
      <c r="DT127" s="952"/>
      <c r="DU127" s="952"/>
      <c r="DV127" s="953" t="s">
        <v>459</v>
      </c>
      <c r="DW127" s="953"/>
      <c r="DX127" s="953"/>
      <c r="DY127" s="953"/>
      <c r="DZ127" s="954"/>
    </row>
    <row r="128" spans="1:130" s="226" customFormat="1" ht="26.25" customHeight="1" thickBot="1" x14ac:dyDescent="0.2">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t="s">
        <v>122</v>
      </c>
      <c r="AB128" s="1080"/>
      <c r="AC128" s="1080"/>
      <c r="AD128" s="1080"/>
      <c r="AE128" s="1081"/>
      <c r="AF128" s="1082">
        <v>1996</v>
      </c>
      <c r="AG128" s="1080"/>
      <c r="AH128" s="1080"/>
      <c r="AI128" s="1080"/>
      <c r="AJ128" s="1081"/>
      <c r="AK128" s="1082">
        <v>10291</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122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t="s">
        <v>424</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1520977</v>
      </c>
      <c r="AB129" s="991"/>
      <c r="AC129" s="991"/>
      <c r="AD129" s="991"/>
      <c r="AE129" s="992"/>
      <c r="AF129" s="993">
        <v>1496690</v>
      </c>
      <c r="AG129" s="991"/>
      <c r="AH129" s="991"/>
      <c r="AI129" s="991"/>
      <c r="AJ129" s="992"/>
      <c r="AK129" s="993">
        <v>1393813</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460</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251683</v>
      </c>
      <c r="AB130" s="991"/>
      <c r="AC130" s="991"/>
      <c r="AD130" s="991"/>
      <c r="AE130" s="992"/>
      <c r="AF130" s="993">
        <v>256813</v>
      </c>
      <c r="AG130" s="991"/>
      <c r="AH130" s="991"/>
      <c r="AI130" s="991"/>
      <c r="AJ130" s="992"/>
      <c r="AK130" s="993">
        <v>259824</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10.3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1269294</v>
      </c>
      <c r="AB131" s="1016"/>
      <c r="AC131" s="1016"/>
      <c r="AD131" s="1016"/>
      <c r="AE131" s="1017"/>
      <c r="AF131" s="1015">
        <v>1239877</v>
      </c>
      <c r="AG131" s="1016"/>
      <c r="AH131" s="1016"/>
      <c r="AI131" s="1016"/>
      <c r="AJ131" s="1017"/>
      <c r="AK131" s="1015">
        <v>1133989</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v>11.1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10.696182289999999</v>
      </c>
      <c r="AB132" s="1132"/>
      <c r="AC132" s="1132"/>
      <c r="AD132" s="1132"/>
      <c r="AE132" s="1133"/>
      <c r="AF132" s="1134">
        <v>10.094065779999999</v>
      </c>
      <c r="AG132" s="1132"/>
      <c r="AH132" s="1132"/>
      <c r="AI132" s="1132"/>
      <c r="AJ132" s="1133"/>
      <c r="AK132" s="1134">
        <v>10.28651953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9.6</v>
      </c>
      <c r="AB133" s="1115"/>
      <c r="AC133" s="1115"/>
      <c r="AD133" s="1115"/>
      <c r="AE133" s="1116"/>
      <c r="AF133" s="1114">
        <v>10</v>
      </c>
      <c r="AG133" s="1115"/>
      <c r="AH133" s="1115"/>
      <c r="AI133" s="1115"/>
      <c r="AJ133" s="1116"/>
      <c r="AK133" s="1114">
        <v>10.3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q9RxSheRT6N+Zrl7h1Ak0NaOxpC9g/NO8QtPH+dbb583RL62ssK7IpQUW5N2+BdZ5HEVkg9vjsAo80oNW/BwA==" saltValue="3w1uxUd6G8Fx/Adphd+5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q9fbnAl2YF1eVtVSzNE6wRdPeeN8kFvksAwWx/e9BOljvXqMvOM/is7gGF7b0G4b2fLs0F88IzZURbWEnSvOw==" saltValue="m3Atv38EHTTDmzQptCW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04VpjrN1LGer64IW3drecm4Hw9cBCXgBgznJlLIaxYFmEcfCM2S9jIo0nLR61Y05NPruwprASOk0wfy/EjvCA==" saltValue="39rcChnVFveuNfw7TNZp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471726</v>
      </c>
      <c r="AP9" s="292">
        <v>327133</v>
      </c>
      <c r="AQ9" s="293">
        <v>216903</v>
      </c>
      <c r="AR9" s="294">
        <v>50.8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65345</v>
      </c>
      <c r="AP10" s="295">
        <v>45316</v>
      </c>
      <c r="AQ10" s="296">
        <v>28917</v>
      </c>
      <c r="AR10" s="297">
        <v>56.7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84894</v>
      </c>
      <c r="AP11" s="295">
        <v>58872</v>
      </c>
      <c r="AQ11" s="296">
        <v>25458</v>
      </c>
      <c r="AR11" s="297">
        <v>131.30000000000001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3963</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11020</v>
      </c>
      <c r="AP14" s="295">
        <v>7642</v>
      </c>
      <c r="AQ14" s="296">
        <v>8580</v>
      </c>
      <c r="AR14" s="297">
        <v>-10.9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t="s">
        <v>501</v>
      </c>
      <c r="AP15" s="295" t="s">
        <v>501</v>
      </c>
      <c r="AQ15" s="296">
        <v>5076</v>
      </c>
      <c r="AR15" s="297" t="s">
        <v>501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-53746</v>
      </c>
      <c r="AP16" s="295">
        <v>-37272</v>
      </c>
      <c r="AQ16" s="296">
        <v>-20614</v>
      </c>
      <c r="AR16" s="297">
        <v>80.8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579239</v>
      </c>
      <c r="AP17" s="295">
        <v>401691</v>
      </c>
      <c r="AQ17" s="296">
        <v>268284</v>
      </c>
      <c r="AR17" s="297">
        <v>49.7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37.450000000000003</v>
      </c>
      <c r="AP21" s="308">
        <v>24.83</v>
      </c>
      <c r="AQ21" s="309">
        <v>12.62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89</v>
      </c>
      <c r="AP22" s="313">
        <v>94</v>
      </c>
      <c r="AQ22" s="314">
        <v>-5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281696</v>
      </c>
      <c r="AP32" s="322">
        <v>195351</v>
      </c>
      <c r="AQ32" s="323">
        <v>153879</v>
      </c>
      <c r="AR32" s="324">
        <v>27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77073</v>
      </c>
      <c r="AP35" s="322">
        <v>53449</v>
      </c>
      <c r="AQ35" s="323">
        <v>28293</v>
      </c>
      <c r="AR35" s="324">
        <v>88.9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27851</v>
      </c>
      <c r="AP36" s="322">
        <v>19314</v>
      </c>
      <c r="AQ36" s="323">
        <v>5342</v>
      </c>
      <c r="AR36" s="324">
        <v>261.5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t="s">
        <v>501</v>
      </c>
      <c r="AP37" s="322" t="s">
        <v>501</v>
      </c>
      <c r="AQ37" s="323">
        <v>1875</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v>143</v>
      </c>
      <c r="AP38" s="325">
        <v>99</v>
      </c>
      <c r="AQ38" s="326">
        <v>54</v>
      </c>
      <c r="AR38" s="314">
        <v>83.3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-10291</v>
      </c>
      <c r="AP39" s="322">
        <v>-7137</v>
      </c>
      <c r="AQ39" s="323">
        <v>-7130</v>
      </c>
      <c r="AR39" s="324">
        <v>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-259824</v>
      </c>
      <c r="AP40" s="322">
        <v>-180183</v>
      </c>
      <c r="AQ40" s="323">
        <v>-136382</v>
      </c>
      <c r="AR40" s="324">
        <v>32.1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116648</v>
      </c>
      <c r="AP41" s="322">
        <v>80893</v>
      </c>
      <c r="AQ41" s="323">
        <v>45930</v>
      </c>
      <c r="AR41" s="324">
        <v>76.099999999999994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370617</v>
      </c>
      <c r="AN51" s="344">
        <v>229484</v>
      </c>
      <c r="AO51" s="345">
        <v>-6.7</v>
      </c>
      <c r="AP51" s="346">
        <v>238802</v>
      </c>
      <c r="AQ51" s="347">
        <v>29.1</v>
      </c>
      <c r="AR51" s="348">
        <v>-35.799999999999997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211464</v>
      </c>
      <c r="AN52" s="352">
        <v>130937</v>
      </c>
      <c r="AO52" s="353">
        <v>-17.8</v>
      </c>
      <c r="AP52" s="354">
        <v>128562</v>
      </c>
      <c r="AQ52" s="355">
        <v>35.200000000000003</v>
      </c>
      <c r="AR52" s="356">
        <v>-53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410636</v>
      </c>
      <c r="AN53" s="344">
        <v>261552</v>
      </c>
      <c r="AO53" s="345">
        <v>14</v>
      </c>
      <c r="AP53" s="346">
        <v>288550</v>
      </c>
      <c r="AQ53" s="347">
        <v>20.8</v>
      </c>
      <c r="AR53" s="348">
        <v>-6.8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226414</v>
      </c>
      <c r="AN54" s="352">
        <v>144213</v>
      </c>
      <c r="AO54" s="353">
        <v>10.1</v>
      </c>
      <c r="AP54" s="354">
        <v>141525</v>
      </c>
      <c r="AQ54" s="355">
        <v>10.1</v>
      </c>
      <c r="AR54" s="356">
        <v>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346623</v>
      </c>
      <c r="AN55" s="344">
        <v>226551</v>
      </c>
      <c r="AO55" s="345">
        <v>-13.4</v>
      </c>
      <c r="AP55" s="346">
        <v>287914</v>
      </c>
      <c r="AQ55" s="347">
        <v>-0.2</v>
      </c>
      <c r="AR55" s="348">
        <v>-13.2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246782</v>
      </c>
      <c r="AN56" s="352">
        <v>161295</v>
      </c>
      <c r="AO56" s="353">
        <v>11.8</v>
      </c>
      <c r="AP56" s="354">
        <v>146531</v>
      </c>
      <c r="AQ56" s="355">
        <v>3.5</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919703</v>
      </c>
      <c r="AN57" s="344">
        <v>618912</v>
      </c>
      <c r="AO57" s="345">
        <v>173.2</v>
      </c>
      <c r="AP57" s="346">
        <v>310300</v>
      </c>
      <c r="AQ57" s="347">
        <v>7.8</v>
      </c>
      <c r="AR57" s="348">
        <v>165.4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384326</v>
      </c>
      <c r="AN58" s="352">
        <v>258631</v>
      </c>
      <c r="AO58" s="353">
        <v>60.3</v>
      </c>
      <c r="AP58" s="354">
        <v>157576</v>
      </c>
      <c r="AQ58" s="355">
        <v>7.5</v>
      </c>
      <c r="AR58" s="356">
        <v>52.8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249999</v>
      </c>
      <c r="AN59" s="344">
        <v>173370</v>
      </c>
      <c r="AO59" s="345">
        <v>-72</v>
      </c>
      <c r="AP59" s="346">
        <v>317319</v>
      </c>
      <c r="AQ59" s="347">
        <v>2.2999999999999998</v>
      </c>
      <c r="AR59" s="348">
        <v>-74.3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152695</v>
      </c>
      <c r="AN60" s="352">
        <v>105891</v>
      </c>
      <c r="AO60" s="353">
        <v>-59.1</v>
      </c>
      <c r="AP60" s="354">
        <v>164214</v>
      </c>
      <c r="AQ60" s="355">
        <v>4.2</v>
      </c>
      <c r="AR60" s="356">
        <v>-63.3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459516</v>
      </c>
      <c r="AN61" s="359">
        <v>301974</v>
      </c>
      <c r="AO61" s="360">
        <v>19</v>
      </c>
      <c r="AP61" s="361">
        <v>288577</v>
      </c>
      <c r="AQ61" s="362">
        <v>12</v>
      </c>
      <c r="AR61" s="348">
        <v>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244336</v>
      </c>
      <c r="AN62" s="352">
        <v>160193</v>
      </c>
      <c r="AO62" s="353">
        <v>1.1000000000000001</v>
      </c>
      <c r="AP62" s="354">
        <v>147682</v>
      </c>
      <c r="AQ62" s="355">
        <v>12.1</v>
      </c>
      <c r="AR62" s="356">
        <v>-11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bXHxTMnE/mM5DcmRIw9tXjY+YDXRaZZ6rkV3pxCm6G8a8AR2AzGqZ9GoqSP9XcNeg1fGA3HiHnxo/1bMZRZYA==" saltValue="Z8OxjWbzmKD5FLcVaSzP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zGyYdSkRNSKmqKTmhXNySpm/KDCFvoP+U7JZdTLfcxjE5MeRcmnciImjXBaX1RsIqCCWAXASqOe1oJrCuqrkQ==" saltValue="xNVL5RmVufg9SCNJ2Tgq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9+C4iVD26DyLM2vy/aJ2Q2N6fOiW2c4FpWcAeyY2WwzTLx+ZLFoh2gxs+Rq93lKeISfGxfVGNTFntbMpUeUQ==" saltValue="74ml1Ult86Qf5Jwmb03M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4" t="s">
        <v>3</v>
      </c>
      <c r="D47" s="1174"/>
      <c r="E47" s="1175"/>
      <c r="F47" s="11">
        <v>53.19</v>
      </c>
      <c r="G47" s="12">
        <v>57.97</v>
      </c>
      <c r="H47" s="12">
        <v>68.95</v>
      </c>
      <c r="I47" s="12">
        <v>83.56</v>
      </c>
      <c r="J47" s="13">
        <v>100.64</v>
      </c>
    </row>
    <row r="48" spans="2:10" ht="57.75" customHeight="1" x14ac:dyDescent="0.15">
      <c r="B48" s="14"/>
      <c r="C48" s="1176" t="s">
        <v>4</v>
      </c>
      <c r="D48" s="1176"/>
      <c r="E48" s="1177"/>
      <c r="F48" s="15">
        <v>19.809999999999999</v>
      </c>
      <c r="G48" s="16">
        <v>24.07</v>
      </c>
      <c r="H48" s="16">
        <v>22.33</v>
      </c>
      <c r="I48" s="16">
        <v>17.14</v>
      </c>
      <c r="J48" s="17">
        <v>14.16</v>
      </c>
    </row>
    <row r="49" spans="2:10" ht="57.75" customHeight="1" thickBot="1" x14ac:dyDescent="0.2">
      <c r="B49" s="18"/>
      <c r="C49" s="1178" t="s">
        <v>5</v>
      </c>
      <c r="D49" s="1178"/>
      <c r="E49" s="1179"/>
      <c r="F49" s="19">
        <v>13.06</v>
      </c>
      <c r="G49" s="20">
        <v>5.48</v>
      </c>
      <c r="H49" s="20">
        <v>13.78</v>
      </c>
      <c r="I49" s="20">
        <v>7.94</v>
      </c>
      <c r="J49" s="21">
        <v>6.67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UUDnOcLOegGpuqlVqAGKQTW3g5F7DVcTecfzROL61utBrE1j+FwiIOsqoLM7/tUL50RqV6cP6NJQ6CH1nPbsw==" saltValue="xCqKZAFDTGWnPNptEVzQ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2019-03-19T01:08:16Z</cp:lastPrinted>
  <dcterms:created xsi:type="dcterms:W3CDTF">2019-02-14T03:59:37Z</dcterms:created>
  <dcterms:modified xsi:type="dcterms:W3CDTF">2019-11-27T05:12:04Z</dcterms:modified>
  <cp:category/>
</cp:coreProperties>
</file>