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uribashi30\財政課\杉本\31年度業務\300　財政（庶務）\⑤財政状況一覧表\③ＨＰ掲載依頼\"/>
    </mc:Choice>
  </mc:AlternateContent>
  <bookViews>
    <workbookView xWindow="0" yWindow="0" windowWidth="14850" windowHeight="54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AM36" i="10"/>
  <c r="C36" i="10"/>
  <c r="CO35" i="10"/>
  <c r="AM35" i="10"/>
  <c r="CO34" i="10"/>
  <c r="AM34" i="10"/>
  <c r="C34" i="10"/>
  <c r="C35" i="10" s="1"/>
  <c r="U34" i="10" s="1"/>
  <c r="U35" i="10" s="1"/>
  <c r="U36" i="10" s="1"/>
  <c r="U37" i="10" s="1"/>
  <c r="U38" i="10" s="1"/>
  <c r="BE34" i="10" l="1"/>
  <c r="BE35" i="10" s="1"/>
  <c r="BE36" i="10" s="1"/>
  <c r="BW34" i="10"/>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<sst xmlns="http://schemas.openxmlformats.org/spreadsheetml/2006/main" count="1161" uniqueCount="605">
  <si>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</si>
  <si>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</si>
  <si>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</si>
  <si>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</si>
  <si>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</si>
  <si>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</si>
  <si>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</si>
  <si>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</si>
  <si>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</si>
  <si>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</si>
  <si>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</si>
  <si>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</si>
  <si>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</si>
  <si>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</si>
  <si>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</si>
  <si>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</si>
  <si>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</si>
  <si>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</si>
  <si>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</si>
  <si>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</si>
  <si>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</si>
  <si>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</si>
  <si>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</si>
  <si>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</si>
  <si>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</si>
  <si>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</si>
  <si>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</si>
  <si>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</si>
  <si>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</si>
  <si>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</si>
  <si>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</si>
  <si>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</si>
  <si>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</si>
  <si>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</si>
  <si>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</si>
  <si>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</si>
  <si>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</si>
  <si>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</si>
  <si>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</si>
  <si>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</si>
  <si>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</si>
  <si>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</si>
  <si>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</si>
  <si>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</si>
  <si>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</si>
  <si>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</si>
  <si>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</si>
  <si>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</si>
  <si>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</si>
  <si>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</si>
  <si>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</si>
  <si>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</si>
  <si>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</si>
  <si>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</si>
  <si>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</si>
  <si>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</si>
  <si>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</si>
  <si>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</si>
  <si>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</si>
  <si>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</si>
  <si>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</si>
  <si>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</si>
  <si>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</si>
  <si>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</si>
  <si>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</si>
  <si>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</si>
  <si>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</si>
  <si>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</si>
  <si>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</si>
  <si>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</si>
  <si>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</si>
  <si>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</si>
  <si>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</si>
  <si>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</si>
  <si>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</si>
  <si>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</si>
  <si>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</si>
  <si>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</si>
  <si>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</si>
  <si>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</si>
  <si>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</si>
  <si>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</si>
  <si>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</si>
  <si>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</si>
  <si>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</si>
  <si>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</si>
  <si>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</si>
  <si>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</si>
  <si>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</si>
  <si>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</si>
  <si>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</si>
  <si>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</si>
  <si>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</si>
  <si>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</si>
  <si>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</si>
  <si>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</si>
  <si>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</si>
  <si>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</si>
  <si>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</si>
  <si>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</si>
  <si>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</si>
  <si>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</si>
  <si>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</si>
  <si>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</si>
  <si>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</si>
  <si>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</si>
  <si>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</si>
  <si>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</si>
  <si>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</si>
  <si>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</si>
  <si>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</si>
  <si>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</si>
  <si>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</si>
  <si>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</si>
  <si>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</si>
  <si>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</si>
  <si>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</si>
  <si>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</si>
  <si>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</si>
  <si>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</si>
  <si>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</si>
  <si>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</si>
  <si>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</si>
  <si>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</si>
  <si>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</si>
  <si>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</si>
  <si>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</si>
  <si>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</si>
  <si>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</si>
  <si>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</si>
  <si>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</si>
  <si>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</si>
  <si>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</si>
  <si>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</si>
  <si>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</si>
  <si>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</si>
  <si>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</si>
  <si>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</si>
  <si>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</si>
  <si>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</si>
  <si>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</si>
  <si>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</si>
  <si>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</si>
  <si>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</si>
  <si>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</si>
  <si>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</si>
  <si>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0"/>
  </si>
  <si>
    <t>うち日本人(％)</t>
    <phoneticPr fontId="5"/>
  </si>
  <si>
    <t>-3.5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</si>
  <si>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</si>
  <si>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</si>
  <si>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</si>
  <si>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</si>
  <si>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</si>
  <si>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</si>
  <si>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</si>
  <si>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</si>
  <si>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</si>
  <si>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</si>
  <si>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</si>
  <si>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</si>
  <si>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</si>
  <si>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</si>
  <si>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</si>
  <si>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</si>
  <si>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</si>
  <si>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</si>
  <si>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</si>
  <si>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</si>
  <si>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</si>
  <si>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</si>
  <si>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</si>
  <si>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</si>
  <si>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</si>
  <si>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</si>
  <si>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</si>
  <si>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</si>
  <si>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</si>
  <si>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</si>
  <si>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</si>
  <si>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</si>
  <si>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</si>
  <si>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</si>
  <si>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</si>
  <si>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</si>
  <si>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</si>
  <si>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</si>
  <si>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</si>
  <si>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</si>
  <si>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</si>
  <si>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</si>
  <si>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</si>
  <si>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</si>
  <si>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</si>
  <si>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</si>
  <si>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</si>
  <si>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</si>
  <si>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</si>
  <si>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</si>
  <si>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</si>
  <si>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</si>
  <si>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</si>
  <si>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</si>
  <si>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</si>
  <si>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</si>
  <si>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</si>
  <si>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</si>
  <si>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</si>
  <si>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</si>
  <si>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奈良県十津川村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</si>
  <si>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</si>
  <si>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</si>
  <si>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</si>
  <si>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</si>
  <si>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</si>
  <si>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</si>
  <si>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</si>
  <si>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</si>
  <si>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</si>
  <si>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</si>
  <si>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</si>
  <si>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</si>
  <si>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</si>
  <si>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</si>
  <si>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</si>
  <si>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</si>
  <si>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</si>
  <si>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</si>
  <si>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</si>
  <si>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</si>
  <si>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</si>
  <si>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</si>
  <si>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</si>
  <si>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</si>
  <si>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</si>
  <si>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</si>
  <si>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</si>
  <si>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</si>
  <si>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</si>
  <si>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</si>
  <si>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</si>
  <si>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</si>
  <si>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</si>
  <si>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</si>
  <si>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</si>
  <si>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</si>
  <si>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</si>
  <si>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</si>
  <si>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</si>
  <si>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</si>
  <si>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</si>
  <si>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</si>
  <si>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</si>
  <si>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</si>
  <si>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</si>
  <si>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</si>
  <si>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</si>
  <si>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</si>
  <si>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</si>
  <si>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</si>
  <si>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</si>
  <si>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</si>
  <si>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</si>
  <si>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</si>
  <si>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</si>
  <si>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</si>
  <si>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</si>
  <si>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</si>
  <si>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</si>
  <si>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</si>
  <si>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</si>
  <si>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</si>
  <si>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</si>
  <si>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</si>
  <si>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</si>
  <si>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</si>
  <si>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</si>
  <si>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</si>
  <si>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</si>
  <si>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</si>
  <si>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</si>
  <si>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</si>
  <si>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</si>
  <si>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</si>
  <si>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</si>
  <si>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</si>
  <si>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</si>
  <si>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</si>
  <si>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</si>
  <si>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</si>
  <si>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</si>
  <si>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</si>
  <si>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</si>
  <si>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</si>
  <si>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</si>
  <si>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</si>
  <si>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</si>
  <si>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</si>
  <si>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</si>
  <si>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</si>
  <si>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</si>
  <si>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</si>
  <si>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</si>
  <si>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</si>
  <si>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</si>
  <si>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</si>
  <si>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</si>
  <si>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</si>
  <si>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</si>
  <si>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</si>
  <si>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</si>
  <si>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</si>
  <si>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</si>
  <si>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</si>
  <si>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</si>
  <si>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</si>
  <si>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</si>
  <si>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</si>
  <si>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</si>
  <si>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</si>
  <si>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</si>
  <si>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</si>
  <si>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</si>
  <si>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</si>
  <si>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</si>
  <si>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</si>
  <si>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</si>
  <si>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</si>
  <si>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</si>
  <si>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</si>
  <si>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</si>
  <si>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</si>
  <si>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</si>
  <si>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</si>
  <si>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</si>
  <si>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</si>
  <si>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</si>
  <si>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</si>
  <si>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</si>
  <si>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</si>
  <si>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</si>
  <si>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</si>
  <si>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</si>
  <si>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</si>
  <si>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</si>
  <si>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</si>
  <si>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</si>
  <si>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</si>
  <si>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</si>
  <si>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</si>
  <si>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</si>
  <si>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</si>
  <si>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</si>
  <si>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</si>
  <si>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</si>
  <si>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</si>
  <si>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</si>
  <si>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</si>
  <si>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</si>
  <si>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奈良県十津川村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</si>
  <si>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</si>
  <si>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</si>
  <si>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</si>
  <si>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</si>
  <si>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</si>
  <si>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</si>
  <si>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</si>
  <si>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</si>
  <si>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</si>
  <si>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</si>
  <si>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</si>
  <si>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</si>
  <si>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</si>
  <si>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</si>
  <si>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</si>
  <si>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</si>
  <si>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</si>
  <si>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</si>
  <si>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</si>
  <si>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</si>
  <si>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</si>
  <si>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</si>
  <si>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</si>
  <si>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</si>
  <si>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</si>
  <si>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</si>
  <si>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</si>
  <si>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</si>
  <si>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</si>
  <si>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</si>
  <si>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</si>
  <si>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</si>
  <si>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</si>
  <si>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</si>
  <si>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</si>
  <si>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</si>
  <si>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</si>
  <si>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</si>
  <si>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</si>
  <si>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介護サービス事業特別会計</t>
    <phoneticPr fontId="5"/>
  </si>
  <si>
    <t>簡易水道事業特別会計</t>
    <phoneticPr fontId="5"/>
  </si>
  <si>
    <t>法非適用企業</t>
    <phoneticPr fontId="5"/>
  </si>
  <si>
    <t>十津川温泉事業特別会計</t>
    <phoneticPr fontId="5"/>
  </si>
  <si>
    <t>法非適用企業</t>
    <phoneticPr fontId="5"/>
  </si>
  <si>
    <t>湯泉地温泉事業特別会計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</si>
  <si>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</si>
  <si>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</si>
  <si>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</si>
  <si>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</si>
  <si>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</si>
  <si>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</si>
  <si>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</si>
  <si>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</si>
  <si>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</si>
  <si>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</si>
  <si>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</si>
  <si>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</si>
  <si>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</si>
  <si>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</si>
  <si>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</si>
  <si>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</si>
  <si>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</si>
  <si>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</si>
  <si>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</si>
  <si>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</si>
  <si>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</si>
  <si>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</si>
  <si>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</si>
  <si>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</si>
  <si>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</si>
  <si>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</si>
  <si>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</si>
  <si>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</si>
  <si>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</si>
  <si>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</si>
  <si>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</si>
  <si>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</si>
  <si>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</si>
  <si>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</si>
  <si>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</si>
  <si>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</si>
  <si>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</si>
  <si>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</si>
  <si>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</si>
  <si>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</si>
  <si>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</si>
  <si>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</si>
  <si>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</si>
  <si>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</si>
  <si>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</si>
  <si>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</si>
  <si>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</si>
  <si>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</si>
  <si>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</si>
  <si>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</si>
  <si>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</si>
  <si>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</si>
  <si>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</si>
  <si>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</si>
  <si>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</si>
  <si>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</si>
  <si>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</si>
  <si>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</si>
  <si>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</si>
  <si>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</si>
  <si>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</si>
  <si>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</si>
  <si>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</si>
  <si>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</si>
  <si>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</si>
  <si>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</si>
  <si>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</si>
  <si>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</si>
  <si>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</si>
  <si>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</si>
  <si>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</si>
  <si>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</si>
  <si>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</si>
  <si>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</si>
  <si>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</si>
  <si>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</si>
  <si>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</si>
  <si>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</si>
  <si>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</si>
  <si>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</si>
  <si>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</si>
  <si>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</si>
  <si>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</si>
  <si>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</si>
  <si>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</si>
  <si>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</si>
  <si>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</si>
  <si>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</si>
  <si>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</si>
  <si>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</si>
  <si>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</si>
  <si>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</si>
  <si>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</si>
  <si>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</si>
  <si>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</si>
  <si>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</si>
  <si>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</si>
  <si>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</si>
  <si>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</si>
  <si>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</si>
  <si>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</si>
  <si>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</si>
  <si>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</si>
  <si>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</si>
  <si>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</si>
  <si>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</si>
  <si>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</si>
  <si>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</si>
  <si>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</si>
  <si>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</si>
  <si>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</si>
  <si>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</si>
  <si>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</si>
  <si>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</si>
  <si>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</si>
  <si>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</si>
  <si>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</si>
  <si>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</si>
  <si>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</si>
  <si>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</si>
  <si>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</si>
  <si>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</si>
  <si>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</si>
  <si>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</si>
  <si>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</si>
  <si>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</si>
  <si>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</si>
  <si>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</si>
  <si>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</si>
  <si>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</si>
  <si>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</si>
  <si>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</si>
  <si>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</si>
  <si>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</si>
  <si>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</si>
  <si>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</si>
  <si>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</si>
  <si>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</si>
  <si>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</si>
  <si>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</si>
  <si>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</si>
  <si>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</si>
  <si>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</si>
  <si>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</si>
  <si>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</si>
  <si>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</si>
  <si>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</si>
  <si>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</si>
  <si>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</si>
  <si>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</si>
  <si>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</si>
  <si>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</si>
  <si>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</si>
  <si>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</si>
  <si>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</si>
  <si>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</si>
  <si>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</si>
  <si>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</si>
  <si>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</si>
  <si>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4.62</t>
  </si>
  <si>
    <t>▲ 4.76</t>
  </si>
  <si>
    <t>▲ 6.50</t>
  </si>
  <si>
    <t>一般会計</t>
  </si>
  <si>
    <t>貯木場等維持管理事業特別会計</t>
  </si>
  <si>
    <t>国民健康保険事業特別会計</t>
  </si>
  <si>
    <t>湯泉地温泉事業特別会計</t>
  </si>
  <si>
    <t>介護保険事業特別会計</t>
  </si>
  <si>
    <t>簡易水道事業特別会計</t>
  </si>
  <si>
    <t>後期高齢者医療特別会計</t>
  </si>
  <si>
    <t>国民健康保険診療所事業特別会計</t>
  </si>
  <si>
    <t>その他会計（赤字）</t>
  </si>
  <si>
    <t>その他会計（黒字）</t>
  </si>
  <si>
    <t>-</t>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</si>
  <si>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</si>
  <si>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</si>
  <si>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南和広域医療企業団</t>
    <rPh sb="0" eb="1">
      <t>ナン</t>
    </rPh>
    <rPh sb="1" eb="2">
      <t>ワ</t>
    </rPh>
    <rPh sb="2" eb="4">
      <t>コウイキ</t>
    </rPh>
    <rPh sb="4" eb="6">
      <t>イリョウ</t>
    </rPh>
    <rPh sb="6" eb="8">
      <t>キギョウ</t>
    </rPh>
    <rPh sb="8" eb="9">
      <t>ダン</t>
    </rPh>
    <phoneticPr fontId="2"/>
  </si>
  <si>
    <t>奈良県広域消防組合</t>
    <rPh sb="0" eb="3">
      <t>ナラケン</t>
    </rPh>
    <rPh sb="3" eb="5">
      <t>コウイキ</t>
    </rPh>
    <rPh sb="5" eb="7">
      <t>ショウボウ</t>
    </rPh>
    <rPh sb="7" eb="9">
      <t>クミアイ</t>
    </rPh>
    <phoneticPr fontId="2"/>
  </si>
  <si>
    <t>奈良広域水質検査センター組合</t>
    <rPh sb="0" eb="4">
      <t>ナラコウイキ</t>
    </rPh>
    <rPh sb="4" eb="6">
      <t>スイシツ</t>
    </rPh>
    <rPh sb="6" eb="8">
      <t>ケンサ</t>
    </rPh>
    <rPh sb="12" eb="14">
      <t>クミアイ</t>
    </rPh>
    <phoneticPr fontId="2"/>
  </si>
  <si>
    <t>-</t>
    <phoneticPr fontId="2"/>
  </si>
  <si>
    <t>旧貯木場運営基金</t>
    <rPh sb="0" eb="1">
      <t>キュウ</t>
    </rPh>
    <rPh sb="1" eb="3">
      <t>チョボク</t>
    </rPh>
    <rPh sb="3" eb="4">
      <t>ジョウ</t>
    </rPh>
    <rPh sb="4" eb="6">
      <t>ウンエイ</t>
    </rPh>
    <rPh sb="6" eb="8">
      <t>キキン</t>
    </rPh>
    <phoneticPr fontId="2"/>
  </si>
  <si>
    <t>公共施設整備基金</t>
    <rPh sb="0" eb="2">
      <t>コウキョウ</t>
    </rPh>
    <rPh sb="2" eb="4">
      <t>シセツ</t>
    </rPh>
    <rPh sb="4" eb="6">
      <t>セイビ</t>
    </rPh>
    <rPh sb="6" eb="8">
      <t>キキン</t>
    </rPh>
    <phoneticPr fontId="2"/>
  </si>
  <si>
    <t>ふるさと基金</t>
    <rPh sb="4" eb="6">
      <t>キキン</t>
    </rPh>
    <phoneticPr fontId="2"/>
  </si>
  <si>
    <t>林業振興基金</t>
    <rPh sb="0" eb="2">
      <t>リンギョウ</t>
    </rPh>
    <rPh sb="2" eb="4">
      <t>シンコウ</t>
    </rPh>
    <rPh sb="4" eb="6">
      <t>キキン</t>
    </rPh>
    <phoneticPr fontId="2"/>
  </si>
  <si>
    <t>災害対策基金</t>
    <rPh sb="0" eb="2">
      <t>サイガイ</t>
    </rPh>
    <rPh sb="2" eb="4">
      <t>タイサク</t>
    </rPh>
    <rPh sb="4" eb="6">
      <t>キキン</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</si>
  <si>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</si>
  <si>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</si>
  <si>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</si>
  <si>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</si>
  <si>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</si>
  <si>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</si>
  <si>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</si>
  <si>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</si>
  <si>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２７から２８年度にかけて小学校統合のために発行した起債により、将来負担額が増加した。平成２９年度は、起債の発行額を押さえたことにより、将来負担額は減少したものの、基金の取り崩しによる充当可能財源の減少により、さらに将来負担比率が増加することとなった。今後、減少していくことが見込まれるが、実質公債費比率は学校統合に関する起債の元金償還がはじまることによる増加が見込まれているため、これまで以上に公債費の適正化に取り組んでいく必要がある。</t>
    <rPh sb="39" eb="40">
      <t>ガク</t>
    </rPh>
    <rPh sb="46" eb="48">
      <t>ヘイセイ</t>
    </rPh>
    <rPh sb="75" eb="76">
      <t>ガク</t>
    </rPh>
    <rPh sb="198" eb="200">
      <t>イジョウ</t>
    </rPh>
    <rPh sb="201" eb="203">
      <t>コウサイ</t>
    </rPh>
    <rPh sb="203" eb="204">
      <t>ヒ</t>
    </rPh>
    <rPh sb="205" eb="208">
      <t>テキセイカ</t>
    </rPh>
    <rPh sb="209" eb="210">
      <t>ト</t>
    </rPh>
    <rPh sb="211" eb="212">
      <t>ク</t>
    </rPh>
    <rPh sb="216" eb="21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</si>
  <si>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</si>
  <si>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</si>
  <si>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</si>
  <si>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が増加傾向にあり、有形固定資産減価償却率と共に類似団体平均を上回っている。平成２７から２８年度にかけて小学校統合のために発行した起債により、将来負担額が上昇したことと、有形固定資産全体の８８％を占める道路、橋梁･トンネルなどの資産の減価償却が進んでいることによる。今後は起債発行の抑制をしていくとともにインフラ資産を安全に維持していくため、２８年度に更新した橋梁長寿命化計画をはじめ、トンネル、シェッドについても長寿命化計画をたてて、安全かつ計画的に維持管理していく。</t>
    <rPh sb="58" eb="59">
      <t>ショウ</t>
    </rPh>
    <rPh sb="67" eb="69">
      <t>ハッコウ</t>
    </rPh>
    <rPh sb="81" eb="82">
      <t>ガク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</si>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</sst>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17DB-4782-8836-E9CC0447F1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443742</c:v>
                </c:pt>
                <c:pt idx="1">
                  <c:v>550472</c:v>
                </c:pt>
                <c:pt idx="2">
                  <c:v>555807</c:v>
                </c:pt>
                <c:pt idx="3">
                  <c:v>988825</c:v>
                </c:pt>
                <c:pt idx="4">
                  <c:v>515601</c:v>
                </c:pt>
              </c:numCache>
            </c:numRef>
          </c:val>
          <c:smooth val="0"/>
          <c:extLst xmlns:c16r2="http://schemas.microsoft.com/office/drawing/2015/06/chart">
            <c:ext xmlns:c16="http://schemas.microsoft.com/office/drawing/2014/chart" uri="{C3380CC4-5D6E-409C-BE32-E72D297353CC}">
              <c16:uniqueId val="{00000001-17DB-4782-8836-E9CC0447F1AD}"/>
            </c:ext>
          </c:extLst>
        </c:ser>
        <c:dLbls>
          <c:showLegendKey val="0"/>
          <c:showVal val="0"/>
          <c:showCatName val="0"/>
          <c:showSerName val="0"/>
          <c:showPercent val="0"/>
          <c:showBubbleSize val="0"/>
        </c:dLbls>
        <c:marker val="1"/>
        <c:smooth val="0"/>
        <c:axId val="242751920"/>
        <c:axId val="240752152"/>
      </c:lineChart>
      <c:catAx>
        <c:axId val="24275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752152"/>
        <c:crosses val="autoZero"/>
        <c:auto val="1"/>
        <c:lblAlgn val="ctr"/>
        <c:lblOffset val="100"/>
        <c:tickLblSkip val="1"/>
        <c:tickMarkSkip val="1"/>
        <c:noMultiLvlLbl val="0"/>
      </c:catAx>
      <c:valAx>
        <c:axId val="24075215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75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5.05</c:v>
                </c:pt>
                <c:pt idx="1">
                  <c:v>7.31</c:v>
                </c:pt>
                <c:pt idx="2">
                  <c:v>2.16</c:v>
                </c:pt>
                <c:pt idx="3">
                  <c:v>3.39</c:v>
                </c:pt>
                <c:pt idx="4">
                  <c:v>6.23</c:v>
                </c:pt>
              </c:numCache>
            </c:numRef>
          </c:val>
          <c:extLst xmlns:c16r2="http://schemas.microsoft.com/office/drawing/2015/06/chart">
            <c:ext xmlns:c16="http://schemas.microsoft.com/office/drawing/2014/chart" uri="{C3380CC4-5D6E-409C-BE32-E72D297353CC}">
              <c16:uniqueId val="{00000000-B478-4464-9B75-AA510781BC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64.19</c:v>
                </c:pt>
                <c:pt idx="1">
                  <c:v>70</c:v>
                </c:pt>
                <c:pt idx="2">
                  <c:v>65.22</c:v>
                </c:pt>
                <c:pt idx="3">
                  <c:v>59.26</c:v>
                </c:pt>
                <c:pt idx="4">
                  <c:v>51.79</c:v>
                </c:pt>
              </c:numCache>
            </c:numRef>
          </c:val>
          <c:extLst xmlns:c16r2="http://schemas.microsoft.com/office/drawing/2015/06/chart">
            <c:ext xmlns:c16="http://schemas.microsoft.com/office/drawing/2014/chart" uri="{C3380CC4-5D6E-409C-BE32-E72D297353CC}">
              <c16:uniqueId val="{00000001-B478-4464-9B75-AA510781BCB6}"/>
            </c:ext>
          </c:extLst>
        </c:ser>
        <c:dLbls>
          <c:showLegendKey val="0"/>
          <c:showVal val="0"/>
          <c:showCatName val="0"/>
          <c:showSerName val="0"/>
          <c:showPercent val="0"/>
          <c:showBubbleSize val="0"/>
        </c:dLbls>
        <c:gapWidth val="250"/>
        <c:overlap val="100"/>
        <c:axId val="459602192"/>
        <c:axId val="459602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c:v>
                </c:pt>
                <c:pt idx="1">
                  <c:v>1.84</c:v>
                </c:pt>
                <c:pt idx="2">
                  <c:v>-4.62</c:v>
                </c:pt>
                <c:pt idx="3">
                  <c:v>-4.76</c:v>
                </c:pt>
                <c:pt idx="4">
                  <c:v>-6.5</c:v>
                </c:pt>
              </c:numCache>
            </c:numRef>
          </c:val>
          <c:smooth val="0"/>
          <c:extLst xmlns:c16r2="http://schemas.microsoft.com/office/drawing/2015/06/chart">
            <c:ext xmlns:c16="http://schemas.microsoft.com/office/drawing/2014/chart" uri="{C3380CC4-5D6E-409C-BE32-E72D297353CC}">
              <c16:uniqueId val="{00000002-B478-4464-9B75-AA510781BCB6}"/>
            </c:ext>
          </c:extLst>
        </c:ser>
        <c:dLbls>
          <c:showLegendKey val="0"/>
          <c:showVal val="0"/>
          <c:showCatName val="0"/>
          <c:showSerName val="0"/>
          <c:showPercent val="0"/>
          <c:showBubbleSize val="0"/>
        </c:dLbls>
        <c:marker val="1"/>
        <c:smooth val="0"/>
        <c:axId val="459602192"/>
        <c:axId val="459602584"/>
      </c:lineChart>
      <c:catAx>
        <c:axId val="45960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9602584"/>
        <c:crosses val="autoZero"/>
        <c:auto val="1"/>
        <c:lblAlgn val="ctr"/>
        <c:lblOffset val="100"/>
        <c:tickLblSkip val="1"/>
        <c:tickMarkSkip val="1"/>
        <c:noMultiLvlLbl val="0"/>
      </c:catAx>
      <c:valAx>
        <c:axId val="459602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0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0.09</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84D5-4AE4-82DD-2F80074D42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4D5-4AE4-82DD-2F80074D4219}"/>
            </c:ext>
          </c:extLst>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4D5-4AE4-82DD-2F80074D421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4D5-4AE4-82DD-2F80074D421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84D5-4AE4-82DD-2F80074D421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0.38</c:v>
                </c:pt>
                <c:pt idx="4">
                  <c:v>#N/A</c:v>
                </c:pt>
                <c:pt idx="5">
                  <c:v>0.05</c:v>
                </c:pt>
                <c:pt idx="6">
                  <c:v>#N/A</c:v>
                </c:pt>
                <c:pt idx="7">
                  <c:v>0.22</c:v>
                </c:pt>
                <c:pt idx="8">
                  <c:v>#N/A</c:v>
                </c:pt>
                <c:pt idx="9">
                  <c:v>0.03</c:v>
                </c:pt>
              </c:numCache>
            </c:numRef>
          </c:val>
          <c:extLst xmlns:c16r2="http://schemas.microsoft.com/office/drawing/2015/06/chart">
            <c:ext xmlns:c16="http://schemas.microsoft.com/office/drawing/2014/chart" uri="{C3380CC4-5D6E-409C-BE32-E72D297353CC}">
              <c16:uniqueId val="{00000005-84D5-4AE4-82DD-2F80074D4219}"/>
            </c:ext>
          </c:extLst>
        </c:ser>
        <c:ser>
          <c:idx val="6"/>
          <c:order val="6"/>
          <c:tx>
            <c:strRef>
              <c:f>データシート!$A$33</c:f>
              <c:strCache>
                <c:ptCount val="1"/>
                <c:pt idx="0">
                  <c:v>湯泉地温泉事業特別会計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6-84D5-4AE4-82DD-2F80074D421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0.02</c:v>
                </c:pt>
                <c:pt idx="4">
                  <c:v>#N/A</c:v>
                </c:pt>
                <c:pt idx="5">
                  <c:v>0</c:v>
                </c:pt>
                <c:pt idx="6">
                  <c:v>#N/A</c:v>
                </c:pt>
                <c:pt idx="7">
                  <c:v>0.01</c:v>
                </c:pt>
                <c:pt idx="8">
                  <c:v>#N/A</c:v>
                </c:pt>
                <c:pt idx="9">
                  <c:v>0.54</c:v>
                </c:pt>
              </c:numCache>
            </c:numRef>
          </c:val>
          <c:extLst xmlns:c16r2="http://schemas.microsoft.com/office/drawing/2015/06/chart">
            <c:ext xmlns:c16="http://schemas.microsoft.com/office/drawing/2014/chart" uri="{C3380CC4-5D6E-409C-BE32-E72D297353CC}">
              <c16:uniqueId val="{00000007-84D5-4AE4-82DD-2F80074D4219}"/>
            </c:ext>
          </c:extLst>
        </c:ser>
        <c:ser>
          <c:idx val="8"/>
          <c:order val="8"/>
          <c:tx>
            <c:strRef>
              <c:f>データシート!$A$35</c:f>
              <c:strCache>
                <c:ptCount val="1"/>
                <c:pt idx="0">
                  <c:v>貯木場等維持管理事業特別会計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1.27</c:v>
                </c:pt>
                <c:pt idx="2">
                  <c:v>#N/A</c:v>
                </c:pt>
                <c:pt idx="3">
                  <c:v>2.04</c:v>
                </c:pt>
                <c:pt idx="4">
                  <c:v>#N/A</c:v>
                </c:pt>
                <c:pt idx="5">
                  <c:v>0</c:v>
                </c:pt>
                <c:pt idx="6">
                  <c:v>#N/A</c:v>
                </c:pt>
                <c:pt idx="7">
                  <c:v>1.22</c:v>
                </c:pt>
                <c:pt idx="8">
                  <c:v>#N/A</c:v>
                </c:pt>
                <c:pt idx="9">
                  <c:v>0.64</c:v>
                </c:pt>
              </c:numCache>
            </c:numRef>
          </c:val>
          <c:extLst xmlns:c16r2="http://schemas.microsoft.com/office/drawing/2015/06/chart">
            <c:ext xmlns:c16="http://schemas.microsoft.com/office/drawing/2014/chart" uri="{C3380CC4-5D6E-409C-BE32-E72D297353CC}">
              <c16:uniqueId val="{00000008-84D5-4AE4-82DD-2F80074D42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3.76</c:v>
                </c:pt>
                <c:pt idx="2">
                  <c:v>#N/A</c:v>
                </c:pt>
                <c:pt idx="3">
                  <c:v>5.26</c:v>
                </c:pt>
                <c:pt idx="4">
                  <c:v>#N/A</c:v>
                </c:pt>
                <c:pt idx="5">
                  <c:v>2.15</c:v>
                </c:pt>
                <c:pt idx="6">
                  <c:v>#N/A</c:v>
                </c:pt>
                <c:pt idx="7">
                  <c:v>2.16</c:v>
                </c:pt>
                <c:pt idx="8">
                  <c:v>#N/A</c:v>
                </c:pt>
                <c:pt idx="9">
                  <c:v>5.58</c:v>
                </c:pt>
              </c:numCache>
            </c:numRef>
          </c:val>
          <c:extLst xmlns:c16r2="http://schemas.microsoft.com/office/drawing/2015/06/chart">
            <c:ext xmlns:c16="http://schemas.microsoft.com/office/drawing/2014/chart" uri="{C3380CC4-5D6E-409C-BE32-E72D297353CC}">
              <c16:uniqueId val="{00000009-84D5-4AE4-82DD-2F80074D4219}"/>
            </c:ext>
          </c:extLst>
        </c:ser>
        <c:dLbls>
          <c:showLegendKey val="0"/>
          <c:showVal val="0"/>
          <c:showCatName val="0"/>
          <c:showSerName val="0"/>
          <c:showPercent val="0"/>
          <c:showBubbleSize val="0"/>
        </c:dLbls>
        <c:gapWidth val="150"/>
        <c:overlap val="100"/>
        <c:axId val="459603368"/>
        <c:axId val="459603760"/>
      </c:barChart>
      <c:catAx>
        <c:axId val="45960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603760"/>
        <c:crosses val="autoZero"/>
        <c:auto val="1"/>
        <c:lblAlgn val="ctr"/>
        <c:lblOffset val="100"/>
        <c:tickLblSkip val="1"/>
        <c:tickMarkSkip val="1"/>
        <c:noMultiLvlLbl val="0"/>
      </c:catAx>
      <c:valAx>
        <c:axId val="45960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03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471</c:v>
                </c:pt>
                <c:pt idx="5">
                  <c:v>474</c:v>
                </c:pt>
                <c:pt idx="8">
                  <c:v>529</c:v>
                </c:pt>
                <c:pt idx="11">
                  <c:v>595</c:v>
                </c:pt>
                <c:pt idx="14">
                  <c:v>611</c:v>
                </c:pt>
              </c:numCache>
            </c:numRef>
          </c:val>
          <c:extLst xmlns:c16r2="http://schemas.microsoft.com/office/drawing/2015/06/chart">
            <c:ext xmlns:c16="http://schemas.microsoft.com/office/drawing/2014/chart" uri="{C3380CC4-5D6E-409C-BE32-E72D297353CC}">
              <c16:uniqueId val="{00000000-FD9F-4E69-86AB-37494B7EFE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D9F-4E69-86AB-37494B7EFE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D9F-4E69-86AB-37494B7EFE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c:v>
                </c:pt>
                <c:pt idx="12">
                  <c:v>19</c:v>
                </c:pt>
              </c:numCache>
            </c:numRef>
          </c:val>
          <c:extLst xmlns:c16r2="http://schemas.microsoft.com/office/drawing/2015/06/chart">
            <c:ext xmlns:c16="http://schemas.microsoft.com/office/drawing/2014/chart" uri="{C3380CC4-5D6E-409C-BE32-E72D297353CC}">
              <c16:uniqueId val="{00000003-FD9F-4E69-86AB-37494B7EFE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c:v>
                </c:pt>
                <c:pt idx="3">
                  <c:v>64</c:v>
                </c:pt>
                <c:pt idx="6">
                  <c:v>79</c:v>
                </c:pt>
                <c:pt idx="9">
                  <c:v>99</c:v>
                </c:pt>
                <c:pt idx="12">
                  <c:v>91</c:v>
                </c:pt>
              </c:numCache>
            </c:numRef>
          </c:val>
          <c:extLst xmlns:c16r2="http://schemas.microsoft.com/office/drawing/2015/06/chart">
            <c:ext xmlns:c16="http://schemas.microsoft.com/office/drawing/2014/chart" uri="{C3380CC4-5D6E-409C-BE32-E72D297353CC}">
              <c16:uniqueId val="{00000004-FD9F-4E69-86AB-37494B7EFE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D9F-4E69-86AB-37494B7EFE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D9F-4E69-86AB-37494B7EFE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550</c:v>
                </c:pt>
                <c:pt idx="3">
                  <c:v>551</c:v>
                </c:pt>
                <c:pt idx="6">
                  <c:v>615</c:v>
                </c:pt>
                <c:pt idx="9">
                  <c:v>687</c:v>
                </c:pt>
                <c:pt idx="12">
                  <c:v>701</c:v>
                </c:pt>
              </c:numCache>
            </c:numRef>
          </c:val>
          <c:extLst xmlns:c16r2="http://schemas.microsoft.com/office/drawing/2015/06/chart">
            <c:ext xmlns:c16="http://schemas.microsoft.com/office/drawing/2014/chart" uri="{C3380CC4-5D6E-409C-BE32-E72D297353CC}">
              <c16:uniqueId val="{00000007-FD9F-4E69-86AB-37494B7EFE8F}"/>
            </c:ext>
          </c:extLst>
        </c:ser>
        <c:dLbls>
          <c:showLegendKey val="0"/>
          <c:showVal val="0"/>
          <c:showCatName val="0"/>
          <c:showSerName val="0"/>
          <c:showPercent val="0"/>
          <c:showBubbleSize val="0"/>
        </c:dLbls>
        <c:gapWidth val="100"/>
        <c:overlap val="100"/>
        <c:axId val="459604544"/>
        <c:axId val="459604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118</c:v>
                </c:pt>
                <c:pt idx="2">
                  <c:v>#N/A</c:v>
                </c:pt>
                <c:pt idx="3">
                  <c:v>#N/A</c:v>
                </c:pt>
                <c:pt idx="4">
                  <c:v>141</c:v>
                </c:pt>
                <c:pt idx="5">
                  <c:v>#N/A</c:v>
                </c:pt>
                <c:pt idx="6">
                  <c:v>#N/A</c:v>
                </c:pt>
                <c:pt idx="7">
                  <c:v>165</c:v>
                </c:pt>
                <c:pt idx="8">
                  <c:v>#N/A</c:v>
                </c:pt>
                <c:pt idx="9">
                  <c:v>#N/A</c:v>
                </c:pt>
                <c:pt idx="10">
                  <c:v>192</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FD9F-4E69-86AB-37494B7EFE8F}"/>
            </c:ext>
          </c:extLst>
        </c:ser>
        <c:dLbls>
          <c:showLegendKey val="0"/>
          <c:showVal val="0"/>
          <c:showCatName val="0"/>
          <c:showSerName val="0"/>
          <c:showPercent val="0"/>
          <c:showBubbleSize val="0"/>
        </c:dLbls>
        <c:marker val="1"/>
        <c:smooth val="0"/>
        <c:axId val="459604544"/>
        <c:axId val="459604936"/>
      </c:lineChart>
      <c:catAx>
        <c:axId val="4596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604936"/>
        <c:crosses val="autoZero"/>
        <c:auto val="1"/>
        <c:lblAlgn val="ctr"/>
        <c:lblOffset val="100"/>
        <c:tickLblSkip val="1"/>
        <c:tickMarkSkip val="1"/>
        <c:noMultiLvlLbl val="0"/>
      </c:catAx>
      <c:valAx>
        <c:axId val="45960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4993</c:v>
                </c:pt>
                <c:pt idx="5">
                  <c:v>4961</c:v>
                </c:pt>
                <c:pt idx="8">
                  <c:v>5108</c:v>
                </c:pt>
                <c:pt idx="11">
                  <c:v>5716</c:v>
                </c:pt>
                <c:pt idx="14">
                  <c:v>5754</c:v>
                </c:pt>
              </c:numCache>
            </c:numRef>
          </c:val>
          <c:extLst xmlns:c16r2="http://schemas.microsoft.com/office/drawing/2015/06/chart">
            <c:ext xmlns:c16="http://schemas.microsoft.com/office/drawing/2014/chart" uri="{C3380CC4-5D6E-409C-BE32-E72D297353CC}">
              <c16:uniqueId val="{00000000-40FC-4A78-8E9A-8463CF0F73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0FC-4A78-8E9A-8463CF0F73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4504</c:v>
                </c:pt>
                <c:pt idx="5">
                  <c:v>4510</c:v>
                </c:pt>
                <c:pt idx="8">
                  <c:v>4600</c:v>
                </c:pt>
                <c:pt idx="11">
                  <c:v>4063</c:v>
                </c:pt>
                <c:pt idx="14">
                  <c:v>3610</c:v>
                </c:pt>
              </c:numCache>
            </c:numRef>
          </c:val>
          <c:extLst xmlns:c16r2="http://schemas.microsoft.com/office/drawing/2015/06/chart">
            <c:ext xmlns:c16="http://schemas.microsoft.com/office/drawing/2014/chart" uri="{C3380CC4-5D6E-409C-BE32-E72D297353CC}">
              <c16:uniqueId val="{00000002-40FC-4A78-8E9A-8463CF0F73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0FC-4A78-8E9A-8463CF0F73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0FC-4A78-8E9A-8463CF0F73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FC-4A78-8E9A-8463CF0F73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1431</c:v>
                </c:pt>
                <c:pt idx="3">
                  <c:v>1404</c:v>
                </c:pt>
                <c:pt idx="6">
                  <c:v>1353</c:v>
                </c:pt>
                <c:pt idx="9">
                  <c:v>1296</c:v>
                </c:pt>
                <c:pt idx="12">
                  <c:v>1219</c:v>
                </c:pt>
              </c:numCache>
            </c:numRef>
          </c:val>
          <c:extLst xmlns:c16r2="http://schemas.microsoft.com/office/drawing/2015/06/chart">
            <c:ext xmlns:c16="http://schemas.microsoft.com/office/drawing/2014/chart" uri="{C3380CC4-5D6E-409C-BE32-E72D297353CC}">
              <c16:uniqueId val="{00000006-40FC-4A78-8E9A-8463CF0F73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78</c:v>
                </c:pt>
                <c:pt idx="6">
                  <c:v>256</c:v>
                </c:pt>
                <c:pt idx="9">
                  <c:v>409</c:v>
                </c:pt>
                <c:pt idx="12">
                  <c:v>408</c:v>
                </c:pt>
              </c:numCache>
            </c:numRef>
          </c:val>
          <c:extLst xmlns:c16r2="http://schemas.microsoft.com/office/drawing/2015/06/chart">
            <c:ext xmlns:c16="http://schemas.microsoft.com/office/drawing/2014/chart" uri="{C3380CC4-5D6E-409C-BE32-E72D297353CC}">
              <c16:uniqueId val="{00000007-40FC-4A78-8E9A-8463CF0F73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920</c:v>
                </c:pt>
                <c:pt idx="3">
                  <c:v>931</c:v>
                </c:pt>
                <c:pt idx="6">
                  <c:v>1262</c:v>
                </c:pt>
                <c:pt idx="9">
                  <c:v>1587</c:v>
                </c:pt>
                <c:pt idx="12">
                  <c:v>1490</c:v>
                </c:pt>
              </c:numCache>
            </c:numRef>
          </c:val>
          <c:extLst xmlns:c16r2="http://schemas.microsoft.com/office/drawing/2015/06/chart">
            <c:ext xmlns:c16="http://schemas.microsoft.com/office/drawing/2014/chart" uri="{C3380CC4-5D6E-409C-BE32-E72D297353CC}">
              <c16:uniqueId val="{00000008-40FC-4A78-8E9A-8463CF0F73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0FC-4A78-8E9A-8463CF0F73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5857</c:v>
                </c:pt>
                <c:pt idx="3">
                  <c:v>5841</c:v>
                </c:pt>
                <c:pt idx="6">
                  <c:v>6141</c:v>
                </c:pt>
                <c:pt idx="9">
                  <c:v>6959</c:v>
                </c:pt>
                <c:pt idx="12">
                  <c:v>6835</c:v>
                </c:pt>
              </c:numCache>
            </c:numRef>
          </c:val>
          <c:extLst xmlns:c16r2="http://schemas.microsoft.com/office/drawing/2015/06/chart">
            <c:ext xmlns:c16="http://schemas.microsoft.com/office/drawing/2014/chart" uri="{C3380CC4-5D6E-409C-BE32-E72D297353CC}">
              <c16:uniqueId val="{0000000A-40FC-4A78-8E9A-8463CF0F73C4}"/>
            </c:ext>
          </c:extLst>
        </c:ser>
        <c:dLbls>
          <c:showLegendKey val="0"/>
          <c:showVal val="0"/>
          <c:showCatName val="0"/>
          <c:showSerName val="0"/>
          <c:showPercent val="0"/>
          <c:showBubbleSize val="0"/>
        </c:dLbls>
        <c:gapWidth val="100"/>
        <c:overlap val="100"/>
        <c:axId val="459605328"/>
        <c:axId val="466008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472</c:v>
                </c:pt>
                <c:pt idx="11">
                  <c:v>#N/A</c:v>
                </c:pt>
                <c:pt idx="12">
                  <c:v>#N/A</c:v>
                </c:pt>
                <c:pt idx="13">
                  <c:v>587</c:v>
                </c:pt>
                <c:pt idx="14">
                  <c:v>#N/A</c:v>
                </c:pt>
              </c:numCache>
            </c:numRef>
          </c:val>
          <c:smooth val="0"/>
          <c:extLst xmlns:c16r2="http://schemas.microsoft.com/office/drawing/2015/06/chart">
            <c:ext xmlns:c16="http://schemas.microsoft.com/office/drawing/2014/chart" uri="{C3380CC4-5D6E-409C-BE32-E72D297353CC}">
              <c16:uniqueId val="{0000000B-40FC-4A78-8E9A-8463CF0F73C4}"/>
            </c:ext>
          </c:extLst>
        </c:ser>
        <c:dLbls>
          <c:showLegendKey val="0"/>
          <c:showVal val="0"/>
          <c:showCatName val="0"/>
          <c:showSerName val="0"/>
          <c:showPercent val="0"/>
          <c:showBubbleSize val="0"/>
        </c:dLbls>
        <c:marker val="1"/>
        <c:smooth val="0"/>
        <c:axId val="459605328"/>
        <c:axId val="466008760"/>
      </c:lineChart>
      <c:catAx>
        <c:axId val="45960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008760"/>
        <c:crosses val="autoZero"/>
        <c:auto val="1"/>
        <c:lblAlgn val="ctr"/>
        <c:lblOffset val="100"/>
        <c:tickLblSkip val="1"/>
        <c:tickMarkSkip val="1"/>
        <c:noMultiLvlLbl val="0"/>
      </c:catAx>
      <c:valAx>
        <c:axId val="46600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0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2171</c:v>
                </c:pt>
                <c:pt idx="1">
                  <c:v>1971</c:v>
                </c:pt>
                <c:pt idx="2">
                  <c:v>1673</c:v>
                </c:pt>
              </c:numCache>
            </c:numRef>
          </c:val>
          <c:extLst xmlns:c16r2="http://schemas.microsoft.com/office/drawing/2015/06/chart">
            <c:ext xmlns:c16="http://schemas.microsoft.com/office/drawing/2014/chart" uri="{C3380CC4-5D6E-409C-BE32-E72D297353CC}">
              <c16:uniqueId val="{00000000-3D19-426C-B649-27F30476CC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867</c:v>
                </c:pt>
                <c:pt idx="1">
                  <c:v>848</c:v>
                </c:pt>
                <c:pt idx="2">
                  <c:v>760</c:v>
                </c:pt>
              </c:numCache>
            </c:numRef>
          </c:val>
          <c:extLst xmlns:c16r2="http://schemas.microsoft.com/office/drawing/2015/06/chart">
            <c:ext xmlns:c16="http://schemas.microsoft.com/office/drawing/2014/chart" uri="{C3380CC4-5D6E-409C-BE32-E72D297353CC}">
              <c16:uniqueId val="{00000001-3D19-426C-B649-27F30476CC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4109</c:v>
                </c:pt>
                <c:pt idx="1">
                  <c:v>3740</c:v>
                </c:pt>
                <c:pt idx="2">
                  <c:v>3647</c:v>
                </c:pt>
              </c:numCache>
            </c:numRef>
          </c:val>
          <c:extLst xmlns:c16r2="http://schemas.microsoft.com/office/drawing/2015/06/chart">
            <c:ext xmlns:c16="http://schemas.microsoft.com/office/drawing/2014/chart" uri="{C3380CC4-5D6E-409C-BE32-E72D297353CC}">
              <c16:uniqueId val="{00000002-3D19-426C-B649-27F30476CCDD}"/>
            </c:ext>
          </c:extLst>
        </c:ser>
        <c:dLbls>
          <c:showLegendKey val="0"/>
          <c:showVal val="0"/>
          <c:showCatName val="0"/>
          <c:showSerName val="0"/>
          <c:showPercent val="0"/>
          <c:showBubbleSize val="0"/>
        </c:dLbls>
        <c:gapWidth val="120"/>
        <c:overlap val="100"/>
        <c:axId val="466010328"/>
        <c:axId val="466010720"/>
      </c:barChart>
      <c:catAx>
        <c:axId val="46601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6010720"/>
        <c:crosses val="autoZero"/>
        <c:auto val="1"/>
        <c:lblAlgn val="ctr"/>
        <c:lblOffset val="100"/>
        <c:tickLblSkip val="1"/>
        <c:tickMarkSkip val="1"/>
        <c:noMultiLvlLbl val="0"/>
      </c:catAx>
      <c:valAx>
        <c:axId val="466010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601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09-4B9C-A2D8-4A43E558106B}"/>
                </c:ext>
                <c:ext xmlns:c15="http://schemas.microsoft.com/office/drawing/2012/chart" uri="{CE6537A1-D6FC-4f65-9D91-7224C49458BB}">
                  <c15:dlblFieldTable>
                    <c15:dlblFTEntry>
                      <c15:txfldGUID>{4D192B46-9A08-4B9E-8447-5111BCA65838}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09-4B9C-A2D8-4A43E558106B}"/>
                </c:ext>
                <c:ext xmlns:c15="http://schemas.microsoft.com/office/drawing/2012/chart" uri="{CE6537A1-D6FC-4f65-9D91-7224C49458BB}">
                  <c15:dlblFieldTable>
                    <c15:dlblFTEntry>
                      <c15:txfldGUID>{A723D2E2-D571-46C4-B573-99291EE31C13}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09-4B9C-A2D8-4A43E558106B}"/>
                </c:ext>
                <c:ext xmlns:c15="http://schemas.microsoft.com/office/drawing/2012/chart" uri="{CE6537A1-D6FC-4f65-9D91-7224C49458BB}">
                  <c15:dlblFieldTable>
                    <c15:dlblFTEntry>
                      <c15:txfldGUID>{BE838F67-783A-4708-B42D-AED335E62E26}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09-4B9C-A2D8-4A43E558106B}"/>
                </c:ext>
                <c:ext xmlns:c15="http://schemas.microsoft.com/office/drawing/2012/chart" uri="{CE6537A1-D6FC-4f65-9D91-7224C49458BB}">
                  <c15:dlblFieldTable>
                    <c15:dlblFTEntry>
                      <c15:txfldGUID>{96085B43-2BE5-432D-88E7-53213510A3A0}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09-4B9C-A2D8-4A43E558106B}"/>
                </c:ext>
                <c:ext xmlns:c15="http://schemas.microsoft.com/office/drawing/2012/chart" uri="{CE6537A1-D6FC-4f65-9D91-7224C49458BB}">
                  <c15:dlblFieldTable>
                    <c15:dlblFTEntry>
                      <c15:txfldGUID>{B9A0297A-F523-4C68-94E6-F02CE1BB0A31}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09-4B9C-A2D8-4A43E558106B}"/>
                </c:ext>
                <c:ext xmlns:c15="http://schemas.microsoft.com/office/drawing/2012/chart" uri="{CE6537A1-D6FC-4f65-9D91-7224C49458BB}">
                  <c15:dlblFieldTable>
                    <c15:dlblFTEntry>
                      <c15:txfldGUID>{8F43616D-DCB4-4CBD-962A-143E937F040C}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09-4B9C-A2D8-4A43E558106B}"/>
                </c:ext>
                <c:ext xmlns:c15="http://schemas.microsoft.com/office/drawing/2012/chart" uri="{CE6537A1-D6FC-4f65-9D91-7224C49458BB}">
                  <c15:dlblFieldTable>
                    <c15:dlblFTEntry>
                      <c15:txfldGUID>{0ABEF4B2-C2C5-4606-9D0D-B995E70BAB99}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09-4B9C-A2D8-4A43E558106B}"/>
                </c:ext>
                <c:ext xmlns:c15="http://schemas.microsoft.com/office/drawing/2012/chart" uri="{CE6537A1-D6FC-4f65-9D91-7224C49458BB}">
                  <c15:dlblFieldTable>
                    <c15:dlblFTEntry>
                      <c15:txfldGUID>{7CD6A791-AD4A-448D-B98B-699C50601542}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09-4B9C-A2D8-4A43E558106B}"/>
                </c:ext>
                <c:ext xmlns:c15="http://schemas.microsoft.com/office/drawing/2012/chart" uri="{CE6537A1-D6FC-4f65-9D91-7224C49458BB}">
                  <c15:dlblFieldTable>
                    <c15:dlblFTEntry>
                      <c15:txfldGUID>{61FC03D2-966B-48CC-A63B-0DB4FDC7707F}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c:v>
                </c:pt>
              </c:numCache>
            </c:numRef>
          </c:xVal>
          <c:yVal>
            <c:numRef>
              <c:f>公会計指標分析・財政指標組合せ分析表!$BP$51:$DC$51</c:f>
              <c:numCache>
                <c:formatCode>#,##0.0;"▲ "#,##0.0</c:formatCode>
                <c:ptCount val="40"/>
                <c:pt idx="24">
                  <c:v>17.2</c:v>
                </c:pt>
              </c:numCache>
            </c:numRef>
          </c:yVal>
          <c:smooth val="0"/>
          <c:extLst xmlns:c16r2="http://schemas.microsoft.com/office/drawing/2015/06/chart">
            <c:ext xmlns:c16="http://schemas.microsoft.com/office/drawing/2014/chart" uri="{C3380CC4-5D6E-409C-BE32-E72D297353CC}">
              <c16:uniqueId val="{00000009-F309-4B9C-A2D8-4A43E55810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09-4B9C-A2D8-4A43E558106B}"/>
                </c:ext>
                <c:ext xmlns:c15="http://schemas.microsoft.com/office/drawing/2012/chart" uri="{CE6537A1-D6FC-4f65-9D91-7224C49458BB}">
                  <c15:dlblFieldTable>
                    <c15:dlblFTEntry>
                      <c15:txfldGUID>{B66B7AC4-AF4D-4D1F-992B-66BC1E7130D7}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09-4B9C-A2D8-4A43E558106B}"/>
                </c:ext>
                <c:ext xmlns:c15="http://schemas.microsoft.com/office/drawing/2012/chart" uri="{CE6537A1-D6FC-4f65-9D91-7224C49458BB}">
                  <c15:dlblFieldTable>
                    <c15:dlblFTEntry>
                      <c15:txfldGUID>{2E189444-8B78-4664-B33D-CB48D0C744BA}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09-4B9C-A2D8-4A43E558106B}"/>
                </c:ext>
                <c:ext xmlns:c15="http://schemas.microsoft.com/office/drawing/2012/chart" uri="{CE6537A1-D6FC-4f65-9D91-7224C49458BB}">
                  <c15:dlblFieldTable>
                    <c15:dlblFTEntry>
                      <c15:txfldGUID>{9F9D49BF-E268-4EAE-AC1C-AC0ECCF8F688}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09-4B9C-A2D8-4A43E558106B}"/>
                </c:ext>
                <c:ext xmlns:c15="http://schemas.microsoft.com/office/drawing/2012/chart" uri="{CE6537A1-D6FC-4f65-9D91-7224C49458BB}">
                  <c15:dlblFieldTable>
                    <c15:dlblFTEntry>
                      <c15:txfldGUID>{D91E37B0-AD54-4FAB-B5F9-584352255623}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09-4B9C-A2D8-4A43E558106B}"/>
                </c:ext>
                <c:ext xmlns:c15="http://schemas.microsoft.com/office/drawing/2012/chart" uri="{CE6537A1-D6FC-4f65-9D91-7224C49458BB}">
                  <c15:dlblFieldTable>
                    <c15:dlblFTEntry>
                      <c15:txfldGUID>{24201618-D982-46D9-8DAE-C042DB114D6D}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09-4B9C-A2D8-4A43E558106B}"/>
                </c:ext>
                <c:ext xmlns:c15="http://schemas.microsoft.com/office/drawing/2012/chart" uri="{CE6537A1-D6FC-4f65-9D91-7224C49458BB}">
                  <c15:dlblFieldTable>
                    <c15:dlblFTEntry>
                      <c15:txfldGUID>{971A728D-EF90-45E0-875F-8E1A2431F38B}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09-4B9C-A2D8-4A43E558106B}"/>
                </c:ext>
                <c:ext xmlns:c15="http://schemas.microsoft.com/office/drawing/2012/chart" uri="{CE6537A1-D6FC-4f65-9D91-7224C49458BB}">
                  <c15:dlblFieldTable>
                    <c15:dlblFTEntry>
                      <c15:txfldGUID>{FF0DFEFD-6D83-4DB1-BACB-671FE4FA5776}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09-4B9C-A2D8-4A43E558106B}"/>
                </c:ext>
                <c:ext xmlns:c15="http://schemas.microsoft.com/office/drawing/2012/chart" uri="{CE6537A1-D6FC-4f65-9D91-7224C49458BB}">
                  <c15:dlblFieldTable>
                    <c15:dlblFTEntry>
                      <c15:txfldGUID>{6A6CC380-FB6C-4CF6-9AC2-7A0B1030A901}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09-4B9C-A2D8-4A43E558106B}"/>
                </c:ext>
                <c:ext xmlns:c15="http://schemas.microsoft.com/office/drawing/2012/chart" uri="{CE6537A1-D6FC-4f65-9D91-7224C49458BB}">
                  <c15:dlblFieldTable>
                    <c15:dlblFTEntry>
                      <c15:txfldGUID>{B1CC5C6A-F9C0-4A8E-BFCA-70A9FC15F83A}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F309-4B9C-A2D8-4A43E558106B}"/>
            </c:ext>
          </c:extLst>
        </c:ser>
        <c:dLbls>
          <c:showLegendKey val="0"/>
          <c:showVal val="1"/>
          <c:showCatName val="0"/>
          <c:showSerName val="0"/>
          <c:showPercent val="0"/>
          <c:showBubbleSize val="0"/>
        </c:dLbls>
        <c:axId val="466011896"/>
        <c:axId val="466012288"/>
      </c:scatterChart>
      <c:valAx>
        <c:axId val="466011896"/>
        <c:scaling>
          <c:orientation val="minMax"/>
          <c:max val="65.599999999999994"/>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012288"/>
        <c:crosses val="autoZero"/>
        <c:crossBetween val="midCat"/>
      </c:valAx>
      <c:valAx>
        <c:axId val="46601228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01189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9-4508-8378-C951637205BF}"/>
                </c:ext>
                <c:ext xmlns:c15="http://schemas.microsoft.com/office/drawing/2012/chart" uri="{CE6537A1-D6FC-4f65-9D91-7224C49458BB}">
                  <c15:dlblFieldTable>
                    <c15:dlblFTEntry>
                      <c15:txfldGUID>{41C1EAED-5A6F-4C50-895B-B4BA83031571}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9-4508-8378-C951637205BF}"/>
                </c:ext>
                <c:ext xmlns:c15="http://schemas.microsoft.com/office/drawing/2012/chart" uri="{CE6537A1-D6FC-4f65-9D91-7224C49458BB}">
                  <c15:dlblFieldTable>
                    <c15:dlblFTEntry>
                      <c15:txfldGUID>{69276C8F-C3DD-41B5-B38A-69D8E988FF0B}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D9-4508-8378-C951637205BF}"/>
                </c:ext>
                <c:ext xmlns:c15="http://schemas.microsoft.com/office/drawing/2012/chart" uri="{CE6537A1-D6FC-4f65-9D91-7224C49458BB}">
                  <c15:dlblFieldTable>
                    <c15:dlblFTEntry>
                      <c15:txfldGUID>{CB61074D-5ADE-4BC9-8C9C-B380E8AB1C6D}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9-4508-8378-C951637205BF}"/>
                </c:ext>
                <c:ext xmlns:c15="http://schemas.microsoft.com/office/drawing/2012/chart" uri="{CE6537A1-D6FC-4f65-9D91-7224C49458BB}">
                  <c15:dlblFieldTable>
                    <c15:dlblFTEntry>
                      <c15:txfldGUID>{5FF89684-BFD4-4BB6-BB54-79599A0E5D47}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9-4508-8378-C951637205BF}"/>
                </c:ext>
                <c:ext xmlns:c15="http://schemas.microsoft.com/office/drawing/2012/chart" uri="{CE6537A1-D6FC-4f65-9D91-7224C49458BB}">
                  <c15:dlblFieldTable>
                    <c15:dlblFTEntry>
                      <c15:txfldGUID>{76E66EF7-D28F-43BA-8585-21E910875CFD}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9-4508-8378-C951637205BF}"/>
                </c:ext>
                <c:ext xmlns:c15="http://schemas.microsoft.com/office/drawing/2012/chart" uri="{CE6537A1-D6FC-4f65-9D91-7224C49458BB}">
                  <c15:dlblFieldTable>
                    <c15:dlblFTEntry>
                      <c15:txfldGUID>{53993A84-7A9A-4B19-86F7-959400745DA8}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9-4508-8378-C951637205BF}"/>
                </c:ext>
                <c:ext xmlns:c15="http://schemas.microsoft.com/office/drawing/2012/chart" uri="{CE6537A1-D6FC-4f65-9D91-7224C49458BB}">
                  <c15:dlblFieldTable>
                    <c15:dlblFTEntry>
                      <c15:txfldGUID>{0FE08DD1-FB0A-4F4E-8CAF-AEC93A1F8A2A}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D9-4508-8378-C951637205BF}"/>
                </c:ext>
                <c:ext xmlns:c15="http://schemas.microsoft.com/office/drawing/2012/chart" uri="{CE6537A1-D6FC-4f65-9D91-7224C49458BB}">
                  <c15:dlblFieldTable>
                    <c15:dlblFTEntry>
                      <c15:txfldGUID>{1264CA2F-7C6B-42BC-8ECB-47D9C6EE108B}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9-4508-8378-C951637205BF}"/>
                </c:ext>
                <c:ext xmlns:c15="http://schemas.microsoft.com/office/drawing/2012/chart" uri="{CE6537A1-D6FC-4f65-9D91-7224C49458BB}">
                  <c15:dlblFieldTable>
                    <c15:dlblFTEntry>
                      <c15:txfldGUID>{F20648CE-EF09-4040-8F34-B63537E13947}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c:v>
                </c:pt>
                <c:pt idx="16">
                  <c:v>5.0999999999999996</c:v>
                </c:pt>
                <c:pt idx="24">
                  <c:v>6.1</c:v>
                </c:pt>
                <c:pt idx="32">
                  <c:v>6.8</c:v>
                </c:pt>
              </c:numCache>
            </c:numRef>
          </c:xVal>
          <c:yVal>
            <c:numRef>
              <c:f>公会計指標分析・財政指標組合せ分析表!$BP$73:$DC$73</c:f>
              <c:numCache>
                <c:formatCode>#,##0.0;"▲ "#,##0.0</c:formatCode>
                <c:ptCount val="40"/>
                <c:pt idx="24">
                  <c:v>17.2</c:v>
                </c:pt>
                <c:pt idx="32">
                  <c:v>22.4</c:v>
                </c:pt>
              </c:numCache>
            </c:numRef>
          </c:yVal>
          <c:smooth val="0"/>
          <c:extLst xmlns:c16r2="http://schemas.microsoft.com/office/drawing/2015/06/chart">
            <c:ext xmlns:c16="http://schemas.microsoft.com/office/drawing/2014/chart" uri="{C3380CC4-5D6E-409C-BE32-E72D297353CC}">
              <c16:uniqueId val="{00000009-1FD9-4508-8378-C951637205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D9-4508-8378-C951637205BF}"/>
                </c:ext>
                <c:ext xmlns:c15="http://schemas.microsoft.com/office/drawing/2012/chart" uri="{CE6537A1-D6FC-4f65-9D91-7224C49458BB}">
                  <c15:dlblFieldTable>
                    <c15:dlblFTEntry>
                      <c15:txfldGUID>{A61B4EF2-B340-4C7B-A78C-206F188E44F4}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D9-4508-8378-C951637205BF}"/>
                </c:ext>
                <c:ext xmlns:c15="http://schemas.microsoft.com/office/drawing/2012/chart" uri="{CE6537A1-D6FC-4f65-9D91-7224C49458BB}">
                  <c15:dlblFieldTable>
                    <c15:dlblFTEntry>
                      <c15:txfldGUID>{38D2201D-2C2C-4E52-B1BC-35DF70A14237}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D9-4508-8378-C951637205BF}"/>
                </c:ext>
                <c:ext xmlns:c15="http://schemas.microsoft.com/office/drawing/2012/chart" uri="{CE6537A1-D6FC-4f65-9D91-7224C49458BB}">
                  <c15:dlblFieldTable>
                    <c15:dlblFTEntry>
                      <c15:txfldGUID>{467F7829-AD41-4FED-BAB3-10C6178C872A}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D9-4508-8378-C951637205BF}"/>
                </c:ext>
                <c:ext xmlns:c15="http://schemas.microsoft.com/office/drawing/2012/chart" uri="{CE6537A1-D6FC-4f65-9D91-7224C49458BB}">
                  <c15:dlblFieldTable>
                    <c15:dlblFTEntry>
                      <c15:txfldGUID>{D20638A9-8E32-4C21-ACB3-C76478E2F94E}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D9-4508-8378-C951637205BF}"/>
                </c:ext>
                <c:ext xmlns:c15="http://schemas.microsoft.com/office/drawing/2012/chart" uri="{CE6537A1-D6FC-4f65-9D91-7224C49458BB}">
                  <c15:dlblFieldTable>
                    <c15:dlblFTEntry>
                      <c15:txfldGUID>{0CF04BC0-DD1B-44BF-A4EE-58C83EC93D06}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D9-4508-8378-C951637205BF}"/>
                </c:ext>
                <c:ext xmlns:c15="http://schemas.microsoft.com/office/drawing/2012/chart" uri="{CE6537A1-D6FC-4f65-9D91-7224C49458BB}">
                  <c15:dlblFieldTable>
                    <c15:dlblFTEntry>
                      <c15:txfldGUID>{07C6140B-068C-4D1F-9056-EA176EDF9BDA}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D9-4508-8378-C951637205BF}"/>
                </c:ext>
                <c:ext xmlns:c15="http://schemas.microsoft.com/office/drawing/2012/chart" uri="{CE6537A1-D6FC-4f65-9D91-7224C49458BB}">
                  <c15:dlblFieldTable>
                    <c15:dlblFTEntry>
                      <c15:txfldGUID>{FE0D5B41-1865-46C9-B0BE-98164929314B}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D9-4508-8378-C951637205BF}"/>
                </c:ext>
                <c:ext xmlns:c15="http://schemas.microsoft.com/office/drawing/2012/chart" uri="{CE6537A1-D6FC-4f65-9D91-7224C49458BB}">
                  <c15:dlblFieldTable>
                    <c15:dlblFTEntry>
                      <c15:txfldGUID>{DF0180BB-3CC5-4E14-A992-6D8D95DF0E5E}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D9-4508-8378-C951637205BF}"/>
                </c:ext>
                <c:ext xmlns:c15="http://schemas.microsoft.com/office/drawing/2012/chart" uri="{CE6537A1-D6FC-4f65-9D91-7224C49458BB}">
                  <c15:dlblFieldTable>
                    <c15:dlblFTEntry>
                      <c15:txfldGUID>{4C4336B4-65E8-48D4-AF1D-F119280CC76B}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FD9-4508-8378-C951637205BF}"/>
            </c:ext>
          </c:extLst>
        </c:ser>
        <c:dLbls>
          <c:showLegendKey val="0"/>
          <c:showVal val="1"/>
          <c:showCatName val="0"/>
          <c:showSerName val="0"/>
          <c:showPercent val="0"/>
          <c:showBubbleSize val="0"/>
        </c:dLbls>
        <c:axId val="466009152"/>
        <c:axId val="466308952"/>
      </c:scatterChart>
      <c:valAx>
        <c:axId val="466009152"/>
        <c:scaling>
          <c:orientation val="minMax"/>
          <c:max val="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6308952"/>
        <c:crosses val="autoZero"/>
        <c:crossBetween val="midCat"/>
      </c:valAx>
      <c:valAx>
        <c:axId val="466308952"/>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600915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平成２７年度以降年々増加している要因は、学校統合時により借入した地方債の償還によるものである。本村は過疎対策事業債、臨時財政対策債など算入率が高い地方債の借入が主であるため、交付税に算入される公債費の金額も大きくなる。しかしながら、償還金総額の増加に伴い、算入額との差額が大きく負担となってき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及び２８年度で統合小学校にかかる地方債が増加し、基金の取り崩しが増えたため、２８年度から将来負担比率がプラスに転じる結果となった。今後、地方債発行の抑制や基金の適正な運用などにより指標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奈良県十津川村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財源不足から「財政調整基金」を３億円、「減債基金」１億円、中串土捨場整備工事に伴う「公共施設整備基金」１億円などを取り崩したこと等により、基金全体としては４億８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各基金は年々減少しており、特に財政調整基金の減少は顕著である。災害への備え等のため、過去の実績等を踏まえ、これ以上の取り崩しを抑制していくよう努めたい。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旧貯木場運営基金：木材の生産、流通販売及び加工等々に必要な土地の購入、施設の設置、運営に要する経費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旧貯木場運営基金：森林組合、木材協同組合の運営に要する経費、木材の生産のための事業費として１億円を取り崩し、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年度末に７千万円を積み立てたことにより減少している。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公共施設整備基金：中串土捨場整備工事に伴う１億円の取り崩しと、森林保全協力金と同額の４千万円を積み立てたことによる減少。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旧貯木場運営基金：林業の活性化に向けた事業に向けて積立予定。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公共施設整備基金：今後予定される庁舎の耐震化等の事業に向けて積立予定。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大型の単独事業である中串土捨場整備工事などにより財源が不足することから３億円弱の取り崩しとなった。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災害への備え等のため、過去の実績等を踏まえ、これ以上の取り崩しを抑制していくよう努めたい。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南和広域医療企業団整備事業償還金助成事業等と同額の１，２００万円を積み上げるものの、償還に当てる財源として１億円を取り崩したことによる大幅な減額となっている。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今後の借入を考慮すると平成３５年度に地方債償還のピークを迎えるため、それに備えて毎年度計画的に積立てと、新たな借入の抑制を行っていく。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xmlns="" id="{00000000-0008-0000-0000-000017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xmlns="" id="{00000000-0008-0000-0000-00001C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xmlns="" id="{00000000-0008-0000-0000-00001D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xmlns="" id="{00000000-0008-0000-0000-00001F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と比べて７．１％高くなっているが、本村の有形固定資産（償却資産）のうち、８３％が道路及び橋梁･トンネルなどのインフラ資産であり、償却済資産の割合が高いことによる。これらの資産を安全かつ低コストで維持管理していくため、平成２８年度には橋梁の長寿命化計画を更新し、今後はトンネル･シェッドの計画を立てることを予定しており、効果的かつ効率的なインフラ資産の運用を実現すべく計画に基づいて老朽化対策をしていく。</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xmlns="" id="{00000000-0008-0000-0000-000034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8" name="有形固定資産減価償却率最小値テキスト">
          <a:extLst>
            <a:ext uri="{FF2B5EF4-FFF2-40B4-BE49-F238E27FC236}">
              <a16:creationId xmlns:a16="http://schemas.microsoft.com/office/drawing/2014/main" xmlns="" id="{00000000-0008-0000-0000-000044000000}"/>
            </a:ext>
          </a:extLst>
        </xdr:cNvPr>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0" name="有形固定資産減価償却率最大値テキスト">
          <a:extLst>
            <a:ext uri="{FF2B5EF4-FFF2-40B4-BE49-F238E27FC236}">
              <a16:creationId xmlns:a16="http://schemas.microsoft.com/office/drawing/2014/main" xmlns="" id="{00000000-0008-0000-0000-000046000000}"/>
            </a:ext>
          </a:extLst>
        </xdr:cNvPr>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2" name="有形固定資産減価償却率平均値テキスト">
          <a:extLst>
            <a:ext uri="{FF2B5EF4-FFF2-40B4-BE49-F238E27FC236}">
              <a16:creationId xmlns:a16="http://schemas.microsoft.com/office/drawing/2014/main" xmlns="" id="{00000000-0008-0000-0000-000048000000}"/>
            </a:ext>
          </a:extLst>
        </xdr:cNvPr>
        <xdr:cNvSpPr txBox="1"/>
      </xdr:nvSpPr>
      <xdr:spPr>
        <a:xfrm>
          <a:off x="4813300" y="5249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3" name="フローチャート: 判断 72">
          <a:extLst>
            <a:ext uri="{FF2B5EF4-FFF2-40B4-BE49-F238E27FC236}">
              <a16:creationId xmlns:a16="http://schemas.microsoft.com/office/drawing/2014/main" xmlns="" id="{00000000-0008-0000-0000-000049000000}"/>
            </a:ext>
          </a:extLst>
        </xdr:cNvPr>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1" name="楕円 80">
          <a:extLst>
            <a:ext uri="{FF2B5EF4-FFF2-40B4-BE49-F238E27FC236}">
              <a16:creationId xmlns:a16="http://schemas.microsoft.com/office/drawing/2014/main" xmlns="" id="{00000000-0008-0000-0000-000051000000}"/>
            </a:ext>
          </a:extLst>
        </xdr:cNvPr>
        <xdr:cNvSpPr/>
      </xdr:nvSpPr>
      <xdr:spPr>
        <a:xfrm>
          <a:off x="4000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63517</xdr:rowOff>
    </xdr:from>
    <xdr:ext cx="405111" cy="259045"/>
    <xdr:sp macro="" textlink="">
      <xdr:nvSpPr>
        <xdr:cNvPr id="82" name="n_1aveValue有形固定資産減価償却率">
          <a:extLst>
            <a:ext uri="{FF2B5EF4-FFF2-40B4-BE49-F238E27FC236}">
              <a16:creationId xmlns:a16="http://schemas.microsoft.com/office/drawing/2014/main" xmlns="" id="{00000000-0008-0000-0000-000052000000}"/>
            </a:ext>
          </a:extLst>
        </xdr:cNvPr>
        <xdr:cNvSpPr txBox="1"/>
      </xdr:nvSpPr>
      <xdr:spPr>
        <a:xfrm>
          <a:off x="38360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3" name="n_2aveValue有形固定資産減価償却率">
          <a:extLst>
            <a:ext uri="{FF2B5EF4-FFF2-40B4-BE49-F238E27FC236}">
              <a16:creationId xmlns:a16="http://schemas.microsoft.com/office/drawing/2014/main" xmlns="" id="{00000000-0008-0000-0000-000053000000}"/>
            </a:ext>
          </a:extLst>
        </xdr:cNvPr>
        <xdr:cNvSpPr txBox="1"/>
      </xdr:nvSpPr>
      <xdr:spPr>
        <a:xfrm>
          <a:off x="3086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84" name="n_1mainValue有形固定資産減価償却率">
          <a:extLst>
            <a:ext uri="{FF2B5EF4-FFF2-40B4-BE49-F238E27FC236}">
              <a16:creationId xmlns:a16="http://schemas.microsoft.com/office/drawing/2014/main" xmlns="" id="{00000000-0008-0000-0000-000054000000}"/>
            </a:ext>
          </a:extLst>
        </xdr:cNvPr>
        <xdr:cNvSpPr txBox="1"/>
      </xdr:nvSpPr>
      <xdr:spPr>
        <a:xfrm>
          <a:off x="3836044" y="48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xmlns="" id="{00000000-0008-0000-0000-00005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xmlns="" id="{00000000-0008-0000-0000-000057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xmlns="" id="{00000000-0008-0000-0000-00005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xmlns="" id="{00000000-0008-0000-0000-00005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xmlns="" id="{00000000-0008-0000-0000-00005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２７から２８年度にかけて小学校統合のために発行した起債により、将来負担額が増加し、かつ充当可能基金も大きく減少したことで類似団体平均を上回ることとなった。平成２９年度以降は、将来負担の額は減少傾向にあるものの、財政調整基金の繰入による充当可能基金の減少が見込まれる。今後は基金の繰入を抑制するとともに、業務支出の見直しを進めていく。</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xmlns="" id="{00000000-0008-0000-0000-00006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a:extLst>
            <a:ext uri="{FF2B5EF4-FFF2-40B4-BE49-F238E27FC236}">
              <a16:creationId xmlns:a16="http://schemas.microsoft.com/office/drawing/2014/main" xmlns="" id="{00000000-0008-0000-0000-000064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a:extLst>
            <a:ext uri="{FF2B5EF4-FFF2-40B4-BE49-F238E27FC236}">
              <a16:creationId xmlns:a16="http://schemas.microsoft.com/office/drawing/2014/main" xmlns="" id="{00000000-0008-0000-0000-000065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a:extLst>
            <a:ext uri="{FF2B5EF4-FFF2-40B4-BE49-F238E27FC236}">
              <a16:creationId xmlns:a16="http://schemas.microsoft.com/office/drawing/2014/main" xmlns="" id="{00000000-0008-0000-0000-000066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a:extLst>
            <a:ext uri="{FF2B5EF4-FFF2-40B4-BE49-F238E27FC236}">
              <a16:creationId xmlns:a16="http://schemas.microsoft.com/office/drawing/2014/main" xmlns="" id="{00000000-0008-0000-0000-000068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a:extLst>
            <a:ext uri="{FF2B5EF4-FFF2-40B4-BE49-F238E27FC236}">
              <a16:creationId xmlns:a16="http://schemas.microsoft.com/office/drawing/2014/main" xmlns="" id="{00000000-0008-0000-0000-00006A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a:extLst>
            <a:ext uri="{FF2B5EF4-FFF2-40B4-BE49-F238E27FC236}">
              <a16:creationId xmlns:a16="http://schemas.microsoft.com/office/drawing/2014/main" xmlns="" id="{00000000-0008-0000-0000-00006C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a:extLst>
            <a:ext uri="{FF2B5EF4-FFF2-40B4-BE49-F238E27FC236}">
              <a16:creationId xmlns:a16="http://schemas.microsoft.com/office/drawing/2014/main" xmlns="" id="{00000000-0008-0000-0000-00006D000000}"/>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a:extLst>
            <a:ext uri="{FF2B5EF4-FFF2-40B4-BE49-F238E27FC236}">
              <a16:creationId xmlns:a16="http://schemas.microsoft.com/office/drawing/2014/main" xmlns="" id="{00000000-0008-0000-0000-00006E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xmlns="" id="{00000000-0008-0000-0000-000070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xmlns="" id="{00000000-0008-0000-0000-000072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a:extLst>
            <a:ext uri="{FF2B5EF4-FFF2-40B4-BE49-F238E27FC236}">
              <a16:creationId xmlns:a16="http://schemas.microsoft.com/office/drawing/2014/main" xmlns="" id="{00000000-0008-0000-0000-000074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8" name="債務償還可能年数最大値テキスト">
          <a:extLst>
            <a:ext uri="{FF2B5EF4-FFF2-40B4-BE49-F238E27FC236}">
              <a16:creationId xmlns:a16="http://schemas.microsoft.com/office/drawing/2014/main" xmlns="" id="{00000000-0008-0000-0000-000076000000}"/>
            </a:ext>
          </a:extLst>
        </xdr:cNvPr>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20" name="債務償還可能年数平均値テキスト">
          <a:extLst>
            <a:ext uri="{FF2B5EF4-FFF2-40B4-BE49-F238E27FC236}">
              <a16:creationId xmlns:a16="http://schemas.microsoft.com/office/drawing/2014/main" xmlns="" id="{00000000-0008-0000-0000-000078000000}"/>
            </a:ext>
          </a:extLst>
        </xdr:cNvPr>
        <xdr:cNvSpPr txBox="1"/>
      </xdr:nvSpPr>
      <xdr:spPr>
        <a:xfrm>
          <a:off x="14846300" y="5327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1" name="フローチャート: 判断 120">
          <a:extLst>
            <a:ext uri="{FF2B5EF4-FFF2-40B4-BE49-F238E27FC236}">
              <a16:creationId xmlns:a16="http://schemas.microsoft.com/office/drawing/2014/main" xmlns="" id="{00000000-0008-0000-0000-000079000000}"/>
            </a:ext>
          </a:extLst>
        </xdr:cNvPr>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00000000-0008-0000-0000-00007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00000000-0008-0000-0000-00007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6803</xdr:rowOff>
    </xdr:from>
    <xdr:to>
      <xdr:col>76</xdr:col>
      <xdr:colOff>73025</xdr:colOff>
      <xdr:row>29</xdr:row>
      <xdr:rowOff>108403</xdr:rowOff>
    </xdr:to>
    <xdr:sp macro="" textlink="">
      <xdr:nvSpPr>
        <xdr:cNvPr id="127" name="楕円 126">
          <a:extLst>
            <a:ext uri="{FF2B5EF4-FFF2-40B4-BE49-F238E27FC236}">
              <a16:creationId xmlns:a16="http://schemas.microsoft.com/office/drawing/2014/main" xmlns="" id="{00000000-0008-0000-0000-00007F000000}"/>
            </a:ext>
          </a:extLst>
        </xdr:cNvPr>
        <xdr:cNvSpPr/>
      </xdr:nvSpPr>
      <xdr:spPr>
        <a:xfrm>
          <a:off x="14744700" y="49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29680</xdr:rowOff>
    </xdr:from>
    <xdr:ext cx="340478" cy="259045"/>
    <xdr:sp macro="" textlink="">
      <xdr:nvSpPr>
        <xdr:cNvPr id="128" name="債務償還可能年数該当値テキスト">
          <a:extLst>
            <a:ext uri="{FF2B5EF4-FFF2-40B4-BE49-F238E27FC236}">
              <a16:creationId xmlns:a16="http://schemas.microsoft.com/office/drawing/2014/main" xmlns="" id="{00000000-0008-0000-0000-000080000000}"/>
            </a:ext>
          </a:extLst>
        </xdr:cNvPr>
        <xdr:cNvSpPr txBox="1"/>
      </xdr:nvSpPr>
      <xdr:spPr>
        <a:xfrm>
          <a:off x="14846300" y="4830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xmlns="" id="{00000000-0008-0000-0000-00008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xmlns="" id="{00000000-0008-0000-0000-00008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xmlns="" id="{00000000-0008-0000-01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xmlns="" id="{00000000-0008-0000-01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xmlns="" id="{00000000-0008-0000-0100-000039000000}"/>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xmlns="" id="{00000000-0008-0000-0100-00003B000000}"/>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xmlns="" id="{00000000-0008-0000-0100-00003C000000}"/>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xmlns="" id="{00000000-0008-0000-0100-00003D000000}"/>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160274</xdr:rowOff>
    </xdr:from>
    <xdr:to>
      <xdr:col>20</xdr:col>
      <xdr:colOff>38100</xdr:colOff>
      <xdr:row>38</xdr:row>
      <xdr:rowOff>90424</xdr:rowOff>
    </xdr:to>
    <xdr:sp macro="" textlink="">
      <xdr:nvSpPr>
        <xdr:cNvPr id="68" name="楕円 67">
          <a:extLst>
            <a:ext uri="{FF2B5EF4-FFF2-40B4-BE49-F238E27FC236}">
              <a16:creationId xmlns:a16="http://schemas.microsoft.com/office/drawing/2014/main" xmlns="" id="{00000000-0008-0000-0100-000044000000}"/>
            </a:ext>
          </a:extLst>
        </xdr:cNvPr>
        <xdr:cNvSpPr/>
      </xdr:nvSpPr>
      <xdr:spPr>
        <a:xfrm>
          <a:off x="3746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86123</xdr:rowOff>
    </xdr:from>
    <xdr:ext cx="405111" cy="259045"/>
    <xdr:sp macro="" textlink="">
      <xdr:nvSpPr>
        <xdr:cNvPr id="69" name="n_1aveValue【道路】&#10;有形固定資産減価償却率">
          <a:extLst>
            <a:ext uri="{FF2B5EF4-FFF2-40B4-BE49-F238E27FC236}">
              <a16:creationId xmlns:a16="http://schemas.microsoft.com/office/drawing/2014/main" xmlns="" id="{00000000-0008-0000-0100-000045000000}"/>
            </a:ext>
          </a:extLst>
        </xdr:cNvPr>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a:extLst>
            <a:ext uri="{FF2B5EF4-FFF2-40B4-BE49-F238E27FC236}">
              <a16:creationId xmlns:a16="http://schemas.microsoft.com/office/drawing/2014/main" xmlns="" id="{00000000-0008-0000-0100-000046000000}"/>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106951</xdr:rowOff>
    </xdr:from>
    <xdr:ext cx="405111" cy="259045"/>
    <xdr:sp macro="" textlink="">
      <xdr:nvSpPr>
        <xdr:cNvPr id="71" name="n_1mainValue【道路】&#10;有形固定資産減価償却率">
          <a:extLst>
            <a:ext uri="{FF2B5EF4-FFF2-40B4-BE49-F238E27FC236}">
              <a16:creationId xmlns:a16="http://schemas.microsoft.com/office/drawing/2014/main" xmlns="" id="{00000000-0008-0000-0100-000047000000}"/>
            </a:ext>
          </a:extLst>
        </xdr:cNvPr>
        <xdr:cNvSpPr txBox="1"/>
      </xdr:nvSpPr>
      <xdr:spPr>
        <a:xfrm>
          <a:off x="3582044"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a:extLst>
            <a:ext uri="{FF2B5EF4-FFF2-40B4-BE49-F238E27FC236}">
              <a16:creationId xmlns:a16="http://schemas.microsoft.com/office/drawing/2014/main" xmlns="" id="{00000000-0008-0000-01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a:extLst>
            <a:ext uri="{FF2B5EF4-FFF2-40B4-BE49-F238E27FC236}">
              <a16:creationId xmlns:a16="http://schemas.microsoft.com/office/drawing/2014/main" xmlns="" id="{00000000-0008-0000-0100-00004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a:extLst>
            <a:ext uri="{FF2B5EF4-FFF2-40B4-BE49-F238E27FC236}">
              <a16:creationId xmlns:a16="http://schemas.microsoft.com/office/drawing/2014/main" xmlns="" id="{00000000-0008-0000-0100-00005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a:extLst>
            <a:ext uri="{FF2B5EF4-FFF2-40B4-BE49-F238E27FC236}">
              <a16:creationId xmlns:a16="http://schemas.microsoft.com/office/drawing/2014/main" xmlns="" id="{00000000-0008-0000-0100-000053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a:extLst>
            <a:ext uri="{FF2B5EF4-FFF2-40B4-BE49-F238E27FC236}">
              <a16:creationId xmlns:a16="http://schemas.microsoft.com/office/drawing/2014/main" xmlns="" id="{00000000-0008-0000-0100-000054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a:extLst>
            <a:ext uri="{FF2B5EF4-FFF2-40B4-BE49-F238E27FC236}">
              <a16:creationId xmlns:a16="http://schemas.microsoft.com/office/drawing/2014/main" xmlns="" id="{00000000-0008-0000-0100-000055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a:extLst>
            <a:ext uri="{FF2B5EF4-FFF2-40B4-BE49-F238E27FC236}">
              <a16:creationId xmlns:a16="http://schemas.microsoft.com/office/drawing/2014/main" xmlns="" id="{00000000-0008-0000-0100-000056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a:extLst>
            <a:ext uri="{FF2B5EF4-FFF2-40B4-BE49-F238E27FC236}">
              <a16:creationId xmlns:a16="http://schemas.microsoft.com/office/drawing/2014/main" xmlns="" id="{00000000-0008-0000-0100-000057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a:extLst>
            <a:ext uri="{FF2B5EF4-FFF2-40B4-BE49-F238E27FC236}">
              <a16:creationId xmlns:a16="http://schemas.microsoft.com/office/drawing/2014/main" xmlns="" id="{00000000-0008-0000-0100-000058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a:extLst>
            <a:ext uri="{FF2B5EF4-FFF2-40B4-BE49-F238E27FC236}">
              <a16:creationId xmlns:a16="http://schemas.microsoft.com/office/drawing/2014/main" xmlns="" id="{00000000-0008-0000-0100-000059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a:extLst>
            <a:ext uri="{FF2B5EF4-FFF2-40B4-BE49-F238E27FC236}">
              <a16:creationId xmlns:a16="http://schemas.microsoft.com/office/drawing/2014/main" xmlns="" id="{00000000-0008-0000-0100-00005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a:extLst>
            <a:ext uri="{FF2B5EF4-FFF2-40B4-BE49-F238E27FC236}">
              <a16:creationId xmlns:a16="http://schemas.microsoft.com/office/drawing/2014/main" xmlns="" id="{00000000-0008-0000-0100-00005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a:extLst>
            <a:ext uri="{FF2B5EF4-FFF2-40B4-BE49-F238E27FC236}">
              <a16:creationId xmlns:a16="http://schemas.microsoft.com/office/drawing/2014/main" xmlns="" id="{00000000-0008-0000-0100-00005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a:extLst>
            <a:ext uri="{FF2B5EF4-FFF2-40B4-BE49-F238E27FC236}">
              <a16:creationId xmlns:a16="http://schemas.microsoft.com/office/drawing/2014/main" xmlns="" id="{00000000-0008-0000-0100-00005E000000}"/>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a:extLst>
            <a:ext uri="{FF2B5EF4-FFF2-40B4-BE49-F238E27FC236}">
              <a16:creationId xmlns:a16="http://schemas.microsoft.com/office/drawing/2014/main" xmlns="" id="{00000000-0008-0000-0100-000060000000}"/>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a:extLst>
            <a:ext uri="{FF2B5EF4-FFF2-40B4-BE49-F238E27FC236}">
              <a16:creationId xmlns:a16="http://schemas.microsoft.com/office/drawing/2014/main" xmlns="" id="{00000000-0008-0000-0100-000062000000}"/>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a:extLst>
            <a:ext uri="{FF2B5EF4-FFF2-40B4-BE49-F238E27FC236}">
              <a16:creationId xmlns:a16="http://schemas.microsoft.com/office/drawing/2014/main" xmlns="" id="{00000000-0008-0000-0100-000063000000}"/>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a:extLst>
            <a:ext uri="{FF2B5EF4-FFF2-40B4-BE49-F238E27FC236}">
              <a16:creationId xmlns:a16="http://schemas.microsoft.com/office/drawing/2014/main" xmlns="" id="{00000000-0008-0000-0100-000064000000}"/>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1" name="フローチャート: 判断 100">
          <a:extLst>
            <a:ext uri="{FF2B5EF4-FFF2-40B4-BE49-F238E27FC236}">
              <a16:creationId xmlns:a16="http://schemas.microsoft.com/office/drawing/2014/main" xmlns="" id="{00000000-0008-0000-0100-000065000000}"/>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161654</xdr:rowOff>
    </xdr:from>
    <xdr:to>
      <xdr:col>50</xdr:col>
      <xdr:colOff>165100</xdr:colOff>
      <xdr:row>38</xdr:row>
      <xdr:rowOff>91804</xdr:rowOff>
    </xdr:to>
    <xdr:sp macro="" textlink="">
      <xdr:nvSpPr>
        <xdr:cNvPr id="107" name="楕円 106">
          <a:extLst>
            <a:ext uri="{FF2B5EF4-FFF2-40B4-BE49-F238E27FC236}">
              <a16:creationId xmlns:a16="http://schemas.microsoft.com/office/drawing/2014/main" xmlns="" id="{00000000-0008-0000-0100-00006B000000}"/>
            </a:ext>
          </a:extLst>
        </xdr:cNvPr>
        <xdr:cNvSpPr/>
      </xdr:nvSpPr>
      <xdr:spPr>
        <a:xfrm>
          <a:off x="9588500" y="65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35388</xdr:rowOff>
    </xdr:from>
    <xdr:ext cx="534377" cy="259045"/>
    <xdr:sp macro="" textlink="">
      <xdr:nvSpPr>
        <xdr:cNvPr id="108" name="n_1aveValue【道路】&#10;一人当たり延長">
          <a:extLst>
            <a:ext uri="{FF2B5EF4-FFF2-40B4-BE49-F238E27FC236}">
              <a16:creationId xmlns:a16="http://schemas.microsoft.com/office/drawing/2014/main" xmlns="" id="{00000000-0008-0000-0100-00006C000000}"/>
            </a:ext>
          </a:extLst>
        </xdr:cNvPr>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09" name="n_2aveValue【道路】&#10;一人当たり延長">
          <a:extLst>
            <a:ext uri="{FF2B5EF4-FFF2-40B4-BE49-F238E27FC236}">
              <a16:creationId xmlns:a16="http://schemas.microsoft.com/office/drawing/2014/main" xmlns="" id="{00000000-0008-0000-0100-00006D000000}"/>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108332</xdr:rowOff>
    </xdr:from>
    <xdr:ext cx="599010" cy="259045"/>
    <xdr:sp macro="" textlink="">
      <xdr:nvSpPr>
        <xdr:cNvPr id="110" name="n_1mainValue【道路】&#10;一人当たり延長">
          <a:extLst>
            <a:ext uri="{FF2B5EF4-FFF2-40B4-BE49-F238E27FC236}">
              <a16:creationId xmlns:a16="http://schemas.microsoft.com/office/drawing/2014/main" xmlns="" id="{00000000-0008-0000-0100-00006E000000}"/>
            </a:ext>
          </a:extLst>
        </xdr:cNvPr>
        <xdr:cNvSpPr txBox="1"/>
      </xdr:nvSpPr>
      <xdr:spPr>
        <a:xfrm>
          <a:off x="9327094" y="628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a:extLst>
            <a:ext uri="{FF2B5EF4-FFF2-40B4-BE49-F238E27FC236}">
              <a16:creationId xmlns:a16="http://schemas.microsoft.com/office/drawing/2014/main" xmlns="" id="{00000000-0008-0000-01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a:extLst>
            <a:ext uri="{FF2B5EF4-FFF2-40B4-BE49-F238E27FC236}">
              <a16:creationId xmlns:a16="http://schemas.microsoft.com/office/drawing/2014/main" xmlns="" id="{00000000-0008-0000-01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a:extLst>
            <a:ext uri="{FF2B5EF4-FFF2-40B4-BE49-F238E27FC236}">
              <a16:creationId xmlns:a16="http://schemas.microsoft.com/office/drawing/2014/main" xmlns="" id="{00000000-0008-0000-01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a:extLst>
            <a:ext uri="{FF2B5EF4-FFF2-40B4-BE49-F238E27FC236}">
              <a16:creationId xmlns:a16="http://schemas.microsoft.com/office/drawing/2014/main" xmlns="" id="{00000000-0008-0000-01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a:extLst>
            <a:ext uri="{FF2B5EF4-FFF2-40B4-BE49-F238E27FC236}">
              <a16:creationId xmlns:a16="http://schemas.microsoft.com/office/drawing/2014/main" xmlns="" id="{00000000-0008-0000-01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a:extLst>
            <a:ext uri="{FF2B5EF4-FFF2-40B4-BE49-F238E27FC236}">
              <a16:creationId xmlns:a16="http://schemas.microsoft.com/office/drawing/2014/main" xmlns="" id="{00000000-0008-0000-01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a:extLst>
            <a:ext uri="{FF2B5EF4-FFF2-40B4-BE49-F238E27FC236}">
              <a16:creationId xmlns:a16="http://schemas.microsoft.com/office/drawing/2014/main" xmlns="" id="{00000000-0008-0000-01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a:extLst>
            <a:ext uri="{FF2B5EF4-FFF2-40B4-BE49-F238E27FC236}">
              <a16:creationId xmlns:a16="http://schemas.microsoft.com/office/drawing/2014/main" xmlns="" id="{00000000-0008-0000-0100-00007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a:extLst>
            <a:ext uri="{FF2B5EF4-FFF2-40B4-BE49-F238E27FC236}">
              <a16:creationId xmlns:a16="http://schemas.microsoft.com/office/drawing/2014/main" xmlns="" id="{00000000-0008-0000-0100-00007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a:extLst>
            <a:ext uri="{FF2B5EF4-FFF2-40B4-BE49-F238E27FC236}">
              <a16:creationId xmlns:a16="http://schemas.microsoft.com/office/drawing/2014/main" xmlns="" id="{00000000-0008-0000-0100-00007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00000000-0008-0000-01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00000000-0008-0000-01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a:extLst>
            <a:ext uri="{FF2B5EF4-FFF2-40B4-BE49-F238E27FC236}">
              <a16:creationId xmlns:a16="http://schemas.microsoft.com/office/drawing/2014/main" xmlns="" id="{00000000-0008-0000-0100-000089000000}"/>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00000000-0008-0000-0100-00008B000000}"/>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00000000-0008-0000-0100-00008D000000}"/>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a:extLst>
            <a:ext uri="{FF2B5EF4-FFF2-40B4-BE49-F238E27FC236}">
              <a16:creationId xmlns:a16="http://schemas.microsoft.com/office/drawing/2014/main" xmlns="" id="{00000000-0008-0000-0100-00008E000000}"/>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a:extLst>
            <a:ext uri="{FF2B5EF4-FFF2-40B4-BE49-F238E27FC236}">
              <a16:creationId xmlns:a16="http://schemas.microsoft.com/office/drawing/2014/main" xmlns="" id="{00000000-0008-0000-0100-00008F00000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a:extLst>
            <a:ext uri="{FF2B5EF4-FFF2-40B4-BE49-F238E27FC236}">
              <a16:creationId xmlns:a16="http://schemas.microsoft.com/office/drawing/2014/main" xmlns="" id="{00000000-0008-0000-0100-000090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0000000-0008-0000-0100-00009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171269</xdr:rowOff>
    </xdr:from>
    <xdr:to>
      <xdr:col>20</xdr:col>
      <xdr:colOff>38100</xdr:colOff>
      <xdr:row>58</xdr:row>
      <xdr:rowOff>101419</xdr:rowOff>
    </xdr:to>
    <xdr:sp macro="" textlink="">
      <xdr:nvSpPr>
        <xdr:cNvPr id="150" name="楕円 149">
          <a:extLst>
            <a:ext uri="{FF2B5EF4-FFF2-40B4-BE49-F238E27FC236}">
              <a16:creationId xmlns:a16="http://schemas.microsoft.com/office/drawing/2014/main" xmlns="" id="{00000000-0008-0000-0100-000096000000}"/>
            </a:ext>
          </a:extLst>
        </xdr:cNvPr>
        <xdr:cNvSpPr/>
      </xdr:nvSpPr>
      <xdr:spPr>
        <a:xfrm>
          <a:off x="3746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53357</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xmlns="" id="{00000000-0008-0000-0100-000097000000}"/>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2" name="n_2aveValue【橋りょう・トンネル】&#10;有形固定資産減価償却率">
          <a:extLst>
            <a:ext uri="{FF2B5EF4-FFF2-40B4-BE49-F238E27FC236}">
              <a16:creationId xmlns:a16="http://schemas.microsoft.com/office/drawing/2014/main" xmlns="" id="{00000000-0008-0000-0100-000098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117946</xdr:rowOff>
    </xdr:from>
    <xdr:ext cx="405111" cy="259045"/>
    <xdr:sp macro="" textlink="">
      <xdr:nvSpPr>
        <xdr:cNvPr id="153" name="n_1mainValue【橋りょう・トンネル】&#10;有形固定資産減価償却率">
          <a:extLst>
            <a:ext uri="{FF2B5EF4-FFF2-40B4-BE49-F238E27FC236}">
              <a16:creationId xmlns:a16="http://schemas.microsoft.com/office/drawing/2014/main" xmlns="" id="{00000000-0008-0000-0100-000099000000}"/>
            </a:ext>
          </a:extLst>
        </xdr:cNvPr>
        <xdr:cNvSpPr txBox="1"/>
      </xdr:nvSpPr>
      <xdr:spPr>
        <a:xfrm>
          <a:off x="3582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xmlns="" id="{00000000-0008-0000-0100-00009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xmlns="" id="{00000000-0008-0000-0100-00009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xmlns="" id="{00000000-0008-0000-0100-00009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xmlns="" id="{00000000-0008-0000-0100-0000A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xmlns="" id="{00000000-0008-0000-0100-0000A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a:extLst>
            <a:ext uri="{FF2B5EF4-FFF2-40B4-BE49-F238E27FC236}">
              <a16:creationId xmlns:a16="http://schemas.microsoft.com/office/drawing/2014/main" xmlns="" id="{00000000-0008-0000-0100-0000AF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xmlns="" id="{00000000-0008-0000-0100-0000B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a:extLst>
            <a:ext uri="{FF2B5EF4-FFF2-40B4-BE49-F238E27FC236}">
              <a16:creationId xmlns:a16="http://schemas.microsoft.com/office/drawing/2014/main" xmlns="" id="{00000000-0008-0000-0100-0000B2000000}"/>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a:extLst>
            <a:ext uri="{FF2B5EF4-FFF2-40B4-BE49-F238E27FC236}">
              <a16:creationId xmlns:a16="http://schemas.microsoft.com/office/drawing/2014/main" xmlns="" id="{00000000-0008-0000-0100-0000B4000000}"/>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a:extLst>
            <a:ext uri="{FF2B5EF4-FFF2-40B4-BE49-F238E27FC236}">
              <a16:creationId xmlns:a16="http://schemas.microsoft.com/office/drawing/2014/main" xmlns="" id="{00000000-0008-0000-0100-0000B500000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xmlns="" id="{00000000-0008-0000-0100-0000B6000000}"/>
            </a:ext>
          </a:extLst>
        </xdr:cNvPr>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a:extLst>
            <a:ext uri="{FF2B5EF4-FFF2-40B4-BE49-F238E27FC236}">
              <a16:creationId xmlns:a16="http://schemas.microsoft.com/office/drawing/2014/main" xmlns="" id="{00000000-0008-0000-0100-0000B7000000}"/>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a:extLst>
            <a:ext uri="{FF2B5EF4-FFF2-40B4-BE49-F238E27FC236}">
              <a16:creationId xmlns:a16="http://schemas.microsoft.com/office/drawing/2014/main" xmlns="" id="{00000000-0008-0000-0100-0000B8000000}"/>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5" name="フローチャート: 判断 184">
          <a:extLst>
            <a:ext uri="{FF2B5EF4-FFF2-40B4-BE49-F238E27FC236}">
              <a16:creationId xmlns:a16="http://schemas.microsoft.com/office/drawing/2014/main" xmlns="" id="{00000000-0008-0000-0100-0000B900000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1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23942</xdr:rowOff>
    </xdr:from>
    <xdr:to>
      <xdr:col>50</xdr:col>
      <xdr:colOff>165100</xdr:colOff>
      <xdr:row>59</xdr:row>
      <xdr:rowOff>125542</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9588500" y="101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62</xdr:row>
      <xdr:rowOff>150274</xdr:rowOff>
    </xdr:from>
    <xdr:ext cx="690189" cy="259045"/>
    <xdr:sp macro="" textlink="">
      <xdr:nvSpPr>
        <xdr:cNvPr id="192" name="n_1aveValue【橋りょう・トンネル】&#10;一人当たり有形固定資産（償却資産）額">
          <a:extLst>
            <a:ext uri="{FF2B5EF4-FFF2-40B4-BE49-F238E27FC236}">
              <a16:creationId xmlns:a16="http://schemas.microsoft.com/office/drawing/2014/main" xmlns="" id="{00000000-0008-0000-0100-0000C0000000}"/>
            </a:ext>
          </a:extLst>
        </xdr:cNvPr>
        <xdr:cNvSpPr txBox="1"/>
      </xdr:nvSpPr>
      <xdr:spPr>
        <a:xfrm>
          <a:off x="9281505" y="10780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3" name="n_2aveValue【橋りょう・トンネル】&#10;一人当たり有形固定資産（償却資産）額">
          <a:extLst>
            <a:ext uri="{FF2B5EF4-FFF2-40B4-BE49-F238E27FC236}">
              <a16:creationId xmlns:a16="http://schemas.microsoft.com/office/drawing/2014/main" xmlns="" id="{00000000-0008-0000-0100-0000C1000000}"/>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142069</xdr:rowOff>
    </xdr:from>
    <xdr:ext cx="690189" cy="259045"/>
    <xdr:sp macro="" textlink="">
      <xdr:nvSpPr>
        <xdr:cNvPr id="194" name="n_1mainValue【橋りょう・トンネル】&#10;一人当たり有形固定資産（償却資産）額">
          <a:extLst>
            <a:ext uri="{FF2B5EF4-FFF2-40B4-BE49-F238E27FC236}">
              <a16:creationId xmlns:a16="http://schemas.microsoft.com/office/drawing/2014/main" xmlns="" id="{00000000-0008-0000-0100-0000C2000000}"/>
            </a:ext>
          </a:extLst>
        </xdr:cNvPr>
        <xdr:cNvSpPr txBox="1"/>
      </xdr:nvSpPr>
      <xdr:spPr>
        <a:xfrm>
          <a:off x="9281505" y="9914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xmlns="" id="{00000000-0008-0000-0100-0000C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xmlns="" id="{00000000-0008-0000-0100-0000C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xmlns="" id="{00000000-0008-0000-0100-0000C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xmlns="" id="{00000000-0008-0000-0100-0000C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xmlns="" id="{00000000-0008-0000-0100-0000C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xmlns="" id="{00000000-0008-0000-0100-0000C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xmlns="" id="{00000000-0008-0000-0100-0000C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xmlns="" id="{00000000-0008-0000-0100-0000C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a:extLst>
            <a:ext uri="{FF2B5EF4-FFF2-40B4-BE49-F238E27FC236}">
              <a16:creationId xmlns:a16="http://schemas.microsoft.com/office/drawing/2014/main" xmlns="" id="{00000000-0008-0000-0100-0000C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a:extLst>
            <a:ext uri="{FF2B5EF4-FFF2-40B4-BE49-F238E27FC236}">
              <a16:creationId xmlns:a16="http://schemas.microsoft.com/office/drawing/2014/main" xmlns="" id="{00000000-0008-0000-0100-0000D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a:extLst>
            <a:ext uri="{FF2B5EF4-FFF2-40B4-BE49-F238E27FC236}">
              <a16:creationId xmlns:a16="http://schemas.microsoft.com/office/drawing/2014/main" xmlns="" id="{00000000-0008-0000-0100-0000D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xmlns="" id="{00000000-0008-0000-0100-0000D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a:extLst>
            <a:ext uri="{FF2B5EF4-FFF2-40B4-BE49-F238E27FC236}">
              <a16:creationId xmlns:a16="http://schemas.microsoft.com/office/drawing/2014/main" xmlns="" id="{00000000-0008-0000-0100-0000D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a:extLst>
            <a:ext uri="{FF2B5EF4-FFF2-40B4-BE49-F238E27FC236}">
              <a16:creationId xmlns:a16="http://schemas.microsoft.com/office/drawing/2014/main" xmlns="" id="{00000000-0008-0000-0100-0000DC00000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a:extLst>
            <a:ext uri="{FF2B5EF4-FFF2-40B4-BE49-F238E27FC236}">
              <a16:creationId xmlns:a16="http://schemas.microsoft.com/office/drawing/2014/main" xmlns="" id="{00000000-0008-0000-0100-0000D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a:extLst>
            <a:ext uri="{FF2B5EF4-FFF2-40B4-BE49-F238E27FC236}">
              <a16:creationId xmlns:a16="http://schemas.microsoft.com/office/drawing/2014/main" xmlns="" id="{00000000-0008-0000-0100-0000E0000000}"/>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a:extLst>
            <a:ext uri="{FF2B5EF4-FFF2-40B4-BE49-F238E27FC236}">
              <a16:creationId xmlns:a16="http://schemas.microsoft.com/office/drawing/2014/main" xmlns="" id="{00000000-0008-0000-0100-0000E1000000}"/>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a:extLst>
            <a:ext uri="{FF2B5EF4-FFF2-40B4-BE49-F238E27FC236}">
              <a16:creationId xmlns:a16="http://schemas.microsoft.com/office/drawing/2014/main" xmlns="" id="{00000000-0008-0000-0100-0000E2000000}"/>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7" name="フローチャート: 判断 226">
          <a:extLst>
            <a:ext uri="{FF2B5EF4-FFF2-40B4-BE49-F238E27FC236}">
              <a16:creationId xmlns:a16="http://schemas.microsoft.com/office/drawing/2014/main" xmlns="" id="{00000000-0008-0000-0100-0000E3000000}"/>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00000000-0008-0000-0100-0000E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00000000-0008-0000-0100-0000E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00000000-0008-0000-0100-0000E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126364</xdr:rowOff>
    </xdr:from>
    <xdr:to>
      <xdr:col>20</xdr:col>
      <xdr:colOff>38100</xdr:colOff>
      <xdr:row>86</xdr:row>
      <xdr:rowOff>56514</xdr:rowOff>
    </xdr:to>
    <xdr:sp macro="" textlink="">
      <xdr:nvSpPr>
        <xdr:cNvPr id="233" name="楕円 232">
          <a:extLst>
            <a:ext uri="{FF2B5EF4-FFF2-40B4-BE49-F238E27FC236}">
              <a16:creationId xmlns:a16="http://schemas.microsoft.com/office/drawing/2014/main" xmlns="" id="{00000000-0008-0000-0100-0000E9000000}"/>
            </a:ext>
          </a:extLst>
        </xdr:cNvPr>
        <xdr:cNvSpPr/>
      </xdr:nvSpPr>
      <xdr:spPr>
        <a:xfrm>
          <a:off x="3746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a:extLst>
            <a:ext uri="{FF2B5EF4-FFF2-40B4-BE49-F238E27FC236}">
              <a16:creationId xmlns:a16="http://schemas.microsoft.com/office/drawing/2014/main" xmlns="" id="{00000000-0008-0000-0100-0000EA0000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35" name="n_2aveValue【公営住宅】&#10;有形固定資産減価償却率">
          <a:extLst>
            <a:ext uri="{FF2B5EF4-FFF2-40B4-BE49-F238E27FC236}">
              <a16:creationId xmlns:a16="http://schemas.microsoft.com/office/drawing/2014/main" xmlns="" id="{00000000-0008-0000-0100-0000EB000000}"/>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47641</xdr:rowOff>
    </xdr:from>
    <xdr:ext cx="405111" cy="259045"/>
    <xdr:sp macro="" textlink="">
      <xdr:nvSpPr>
        <xdr:cNvPr id="236" name="n_1mainValue【公営住宅】&#10;有形固定資産減価償却率">
          <a:extLst>
            <a:ext uri="{FF2B5EF4-FFF2-40B4-BE49-F238E27FC236}">
              <a16:creationId xmlns:a16="http://schemas.microsoft.com/office/drawing/2014/main" xmlns="" id="{00000000-0008-0000-0100-0000EC000000}"/>
            </a:ext>
          </a:extLst>
        </xdr:cNvPr>
        <xdr:cNvSpPr txBox="1"/>
      </xdr:nvSpPr>
      <xdr:spPr>
        <a:xfrm>
          <a:off x="35820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a:extLst>
            <a:ext uri="{FF2B5EF4-FFF2-40B4-BE49-F238E27FC236}">
              <a16:creationId xmlns:a16="http://schemas.microsoft.com/office/drawing/2014/main" xmlns="" id="{00000000-0008-0000-0100-0000E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a:extLst>
            <a:ext uri="{FF2B5EF4-FFF2-40B4-BE49-F238E27FC236}">
              <a16:creationId xmlns:a16="http://schemas.microsoft.com/office/drawing/2014/main" xmlns="" id="{00000000-0008-0000-0100-0000E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a:extLst>
            <a:ext uri="{FF2B5EF4-FFF2-40B4-BE49-F238E27FC236}">
              <a16:creationId xmlns:a16="http://schemas.microsoft.com/office/drawing/2014/main" xmlns="" id="{00000000-0008-0000-0100-0000E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a:extLst>
            <a:ext uri="{FF2B5EF4-FFF2-40B4-BE49-F238E27FC236}">
              <a16:creationId xmlns:a16="http://schemas.microsoft.com/office/drawing/2014/main" xmlns="" id="{00000000-0008-0000-0100-0000F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a:extLst>
            <a:ext uri="{FF2B5EF4-FFF2-40B4-BE49-F238E27FC236}">
              <a16:creationId xmlns:a16="http://schemas.microsoft.com/office/drawing/2014/main" xmlns="" id="{00000000-0008-0000-0100-0000F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a:extLst>
            <a:ext uri="{FF2B5EF4-FFF2-40B4-BE49-F238E27FC236}">
              <a16:creationId xmlns:a16="http://schemas.microsoft.com/office/drawing/2014/main" xmlns="" id="{00000000-0008-0000-0100-0000F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a:extLst>
            <a:ext uri="{FF2B5EF4-FFF2-40B4-BE49-F238E27FC236}">
              <a16:creationId xmlns:a16="http://schemas.microsoft.com/office/drawing/2014/main" xmlns="" id="{00000000-0008-0000-0100-0000F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a:extLst>
            <a:ext uri="{FF2B5EF4-FFF2-40B4-BE49-F238E27FC236}">
              <a16:creationId xmlns:a16="http://schemas.microsoft.com/office/drawing/2014/main" xmlns="" id="{00000000-0008-0000-0100-0000F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a:extLst>
            <a:ext uri="{FF2B5EF4-FFF2-40B4-BE49-F238E27FC236}">
              <a16:creationId xmlns:a16="http://schemas.microsoft.com/office/drawing/2014/main" xmlns="" id="{00000000-0008-0000-0100-0000F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xmlns="" id="{00000000-0008-0000-0100-0000F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a:extLst>
            <a:ext uri="{FF2B5EF4-FFF2-40B4-BE49-F238E27FC236}">
              <a16:creationId xmlns:a16="http://schemas.microsoft.com/office/drawing/2014/main" xmlns="" id="{00000000-0008-0000-0100-0000F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a:extLst>
            <a:ext uri="{FF2B5EF4-FFF2-40B4-BE49-F238E27FC236}">
              <a16:creationId xmlns:a16="http://schemas.microsoft.com/office/drawing/2014/main" xmlns="" id="{00000000-0008-0000-0100-0000F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a:extLst>
            <a:ext uri="{FF2B5EF4-FFF2-40B4-BE49-F238E27FC236}">
              <a16:creationId xmlns:a16="http://schemas.microsoft.com/office/drawing/2014/main" xmlns="" id="{00000000-0008-0000-0100-0000F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a:extLst>
            <a:ext uri="{FF2B5EF4-FFF2-40B4-BE49-F238E27FC236}">
              <a16:creationId xmlns:a16="http://schemas.microsoft.com/office/drawing/2014/main" xmlns="" id="{00000000-0008-0000-0100-00000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0" name="直線コネクタ 259">
          <a:extLst>
            <a:ext uri="{FF2B5EF4-FFF2-40B4-BE49-F238E27FC236}">
              <a16:creationId xmlns:a16="http://schemas.microsoft.com/office/drawing/2014/main" xmlns="" id="{00000000-0008-0000-0100-000004010000}"/>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1" name="【公営住宅】&#10;一人当たり面積最小値テキスト">
          <a:extLst>
            <a:ext uri="{FF2B5EF4-FFF2-40B4-BE49-F238E27FC236}">
              <a16:creationId xmlns:a16="http://schemas.microsoft.com/office/drawing/2014/main" xmlns="" id="{00000000-0008-0000-0100-000005010000}"/>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3" name="【公営住宅】&#10;一人当たり面積最大値テキスト">
          <a:extLst>
            <a:ext uri="{FF2B5EF4-FFF2-40B4-BE49-F238E27FC236}">
              <a16:creationId xmlns:a16="http://schemas.microsoft.com/office/drawing/2014/main" xmlns="" id="{00000000-0008-0000-0100-000007010000}"/>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5" name="【公営住宅】&#10;一人当たり面積平均値テキスト">
          <a:extLst>
            <a:ext uri="{FF2B5EF4-FFF2-40B4-BE49-F238E27FC236}">
              <a16:creationId xmlns:a16="http://schemas.microsoft.com/office/drawing/2014/main" xmlns="" id="{00000000-0008-0000-0100-000009010000}"/>
            </a:ext>
          </a:extLst>
        </xdr:cNvPr>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6" name="フローチャート: 判断 265">
          <a:extLst>
            <a:ext uri="{FF2B5EF4-FFF2-40B4-BE49-F238E27FC236}">
              <a16:creationId xmlns:a16="http://schemas.microsoft.com/office/drawing/2014/main" xmlns="" id="{00000000-0008-0000-0100-00000A010000}"/>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7" name="フローチャート: 判断 266">
          <a:extLst>
            <a:ext uri="{FF2B5EF4-FFF2-40B4-BE49-F238E27FC236}">
              <a16:creationId xmlns:a16="http://schemas.microsoft.com/office/drawing/2014/main" xmlns="" id="{00000000-0008-0000-0100-00000B010000}"/>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68" name="フローチャート: 判断 267">
          <a:extLst>
            <a:ext uri="{FF2B5EF4-FFF2-40B4-BE49-F238E27FC236}">
              <a16:creationId xmlns:a16="http://schemas.microsoft.com/office/drawing/2014/main" xmlns="" id="{00000000-0008-0000-0100-00000C010000}"/>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100-00000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129160</xdr:rowOff>
    </xdr:from>
    <xdr:to>
      <xdr:col>50</xdr:col>
      <xdr:colOff>165100</xdr:colOff>
      <xdr:row>86</xdr:row>
      <xdr:rowOff>59310</xdr:rowOff>
    </xdr:to>
    <xdr:sp macro="" textlink="">
      <xdr:nvSpPr>
        <xdr:cNvPr id="274" name="楕円 273">
          <a:extLst>
            <a:ext uri="{FF2B5EF4-FFF2-40B4-BE49-F238E27FC236}">
              <a16:creationId xmlns:a16="http://schemas.microsoft.com/office/drawing/2014/main" xmlns="" id="{00000000-0008-0000-0100-000012010000}"/>
            </a:ext>
          </a:extLst>
        </xdr:cNvPr>
        <xdr:cNvSpPr/>
      </xdr:nvSpPr>
      <xdr:spPr>
        <a:xfrm>
          <a:off x="9588500" y="147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66564</xdr:rowOff>
    </xdr:from>
    <xdr:ext cx="469744" cy="259045"/>
    <xdr:sp macro="" textlink="">
      <xdr:nvSpPr>
        <xdr:cNvPr id="275" name="n_1aveValue【公営住宅】&#10;一人当たり面積">
          <a:extLst>
            <a:ext uri="{FF2B5EF4-FFF2-40B4-BE49-F238E27FC236}">
              <a16:creationId xmlns:a16="http://schemas.microsoft.com/office/drawing/2014/main" xmlns="" id="{00000000-0008-0000-0100-000013010000}"/>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76" name="n_2aveValue【公営住宅】&#10;一人当たり面積">
          <a:extLst>
            <a:ext uri="{FF2B5EF4-FFF2-40B4-BE49-F238E27FC236}">
              <a16:creationId xmlns:a16="http://schemas.microsoft.com/office/drawing/2014/main" xmlns="" id="{00000000-0008-0000-0100-000014010000}"/>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50437</xdr:rowOff>
    </xdr:from>
    <xdr:ext cx="469744" cy="259045"/>
    <xdr:sp macro="" textlink="">
      <xdr:nvSpPr>
        <xdr:cNvPr id="277" name="n_1mainValue【公営住宅】&#10;一人当たり面積">
          <a:extLst>
            <a:ext uri="{FF2B5EF4-FFF2-40B4-BE49-F238E27FC236}">
              <a16:creationId xmlns:a16="http://schemas.microsoft.com/office/drawing/2014/main" xmlns="" id="{00000000-0008-0000-0100-000015010000}"/>
            </a:ext>
          </a:extLst>
        </xdr:cNvPr>
        <xdr:cNvSpPr txBox="1"/>
      </xdr:nvSpPr>
      <xdr:spPr>
        <a:xfrm>
          <a:off x="9391727" y="1479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xmlns=""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xmlns=""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xmlns=""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xmlns=""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xmlns=""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xmlns=""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xmlns=""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xmlns="" id="{00000000-0008-0000-01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xmlns="" id="{00000000-0008-0000-01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xmlns="" id="{00000000-0008-0000-01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xmlns="" id="{00000000-0008-0000-01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xmlns="" id="{00000000-0008-0000-01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xmlns="" id="{00000000-0008-0000-01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xmlns="" id="{00000000-0008-0000-01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xmlns="" id="{00000000-0008-0000-01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xmlns="" id="{00000000-0008-0000-01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xmlns="" id="{00000000-0008-0000-01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xmlns="" id="{00000000-0008-0000-01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xmlns="" id="{00000000-0008-0000-01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xmlns="" id="{00000000-0008-0000-01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xmlns="" id="{00000000-0008-0000-01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xmlns="" id="{00000000-0008-0000-01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xmlns="" id="{00000000-0008-0000-01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xmlns="" id="{00000000-0008-0000-0100-00003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xmlns="" id="{00000000-0008-0000-0100-00003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xmlns="" id="{00000000-0008-0000-0100-00003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xmlns="" id="{00000000-0008-0000-0100-00003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xmlns="" id="{00000000-0008-0000-0100-00003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xmlns="" id="{00000000-0008-0000-0100-00003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xmlns="" id="{00000000-0008-0000-0100-00003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a:extLst>
            <a:ext uri="{FF2B5EF4-FFF2-40B4-BE49-F238E27FC236}">
              <a16:creationId xmlns:a16="http://schemas.microsoft.com/office/drawing/2014/main" xmlns="" id="{00000000-0008-0000-0100-00003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xmlns="" id="{00000000-0008-0000-0100-00003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a:extLst>
            <a:ext uri="{FF2B5EF4-FFF2-40B4-BE49-F238E27FC236}">
              <a16:creationId xmlns:a16="http://schemas.microsoft.com/office/drawing/2014/main" xmlns="" id="{00000000-0008-0000-0100-00003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xmlns="" id="{00000000-0008-0000-0100-00003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19" name="直線コネクタ 318">
          <a:extLst>
            <a:ext uri="{FF2B5EF4-FFF2-40B4-BE49-F238E27FC236}">
              <a16:creationId xmlns:a16="http://schemas.microsoft.com/office/drawing/2014/main" xmlns="" id="{00000000-0008-0000-0100-00003F010000}"/>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20" name="【認定こども園・幼稚園・保育所】&#10;有形固定資産減価償却率最小値テキスト">
          <a:extLst>
            <a:ext uri="{FF2B5EF4-FFF2-40B4-BE49-F238E27FC236}">
              <a16:creationId xmlns:a16="http://schemas.microsoft.com/office/drawing/2014/main" xmlns="" id="{00000000-0008-0000-0100-000040010000}"/>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21" name="直線コネクタ 320">
          <a:extLst>
            <a:ext uri="{FF2B5EF4-FFF2-40B4-BE49-F238E27FC236}">
              <a16:creationId xmlns:a16="http://schemas.microsoft.com/office/drawing/2014/main" xmlns="" id="{00000000-0008-0000-0100-0000410100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2" name="【認定こども園・幼稚園・保育所】&#10;有形固定資産減価償却率最大値テキスト">
          <a:extLst>
            <a:ext uri="{FF2B5EF4-FFF2-40B4-BE49-F238E27FC236}">
              <a16:creationId xmlns:a16="http://schemas.microsoft.com/office/drawing/2014/main" xmlns="" id="{00000000-0008-0000-0100-00004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3" name="直線コネクタ 322">
          <a:extLst>
            <a:ext uri="{FF2B5EF4-FFF2-40B4-BE49-F238E27FC236}">
              <a16:creationId xmlns:a16="http://schemas.microsoft.com/office/drawing/2014/main" xmlns="" id="{00000000-0008-0000-0100-00004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xmlns="" id="{00000000-0008-0000-0100-000044010000}"/>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5" name="フローチャート: 判断 324">
          <a:extLst>
            <a:ext uri="{FF2B5EF4-FFF2-40B4-BE49-F238E27FC236}">
              <a16:creationId xmlns:a16="http://schemas.microsoft.com/office/drawing/2014/main" xmlns="" id="{00000000-0008-0000-0100-000045010000}"/>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26" name="フローチャート: 判断 325">
          <a:extLst>
            <a:ext uri="{FF2B5EF4-FFF2-40B4-BE49-F238E27FC236}">
              <a16:creationId xmlns:a16="http://schemas.microsoft.com/office/drawing/2014/main" xmlns="" id="{00000000-0008-0000-0100-000046010000}"/>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27" name="フローチャート: 判断 326">
          <a:extLst>
            <a:ext uri="{FF2B5EF4-FFF2-40B4-BE49-F238E27FC236}">
              <a16:creationId xmlns:a16="http://schemas.microsoft.com/office/drawing/2014/main" xmlns="" id="{00000000-0008-0000-0100-000047010000}"/>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xmlns="" id="{00000000-0008-0000-01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00000000-0008-0000-01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118473</xdr:rowOff>
    </xdr:from>
    <xdr:to>
      <xdr:col>81</xdr:col>
      <xdr:colOff>101600</xdr:colOff>
      <xdr:row>39</xdr:row>
      <xdr:rowOff>48623</xdr:rowOff>
    </xdr:to>
    <xdr:sp macro="" textlink="">
      <xdr:nvSpPr>
        <xdr:cNvPr id="333" name="楕円 332">
          <a:extLst>
            <a:ext uri="{FF2B5EF4-FFF2-40B4-BE49-F238E27FC236}">
              <a16:creationId xmlns:a16="http://schemas.microsoft.com/office/drawing/2014/main" xmlns="" id="{00000000-0008-0000-0100-00004D010000}"/>
            </a:ext>
          </a:extLst>
        </xdr:cNvPr>
        <xdr:cNvSpPr/>
      </xdr:nvSpPr>
      <xdr:spPr>
        <a:xfrm>
          <a:off x="15430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334" name="n_1aveValue【認定こども園・幼稚園・保育所】&#10;有形固定資産減価償却率">
          <a:extLst>
            <a:ext uri="{FF2B5EF4-FFF2-40B4-BE49-F238E27FC236}">
              <a16:creationId xmlns:a16="http://schemas.microsoft.com/office/drawing/2014/main" xmlns="" id="{00000000-0008-0000-0100-00004E010000}"/>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35" name="n_2aveValue【認定こども園・幼稚園・保育所】&#10;有形固定資産減価償却率">
          <a:extLst>
            <a:ext uri="{FF2B5EF4-FFF2-40B4-BE49-F238E27FC236}">
              <a16:creationId xmlns:a16="http://schemas.microsoft.com/office/drawing/2014/main" xmlns="" id="{00000000-0008-0000-0100-00004F010000}"/>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39750</xdr:rowOff>
    </xdr:from>
    <xdr:ext cx="405111" cy="259045"/>
    <xdr:sp macro="" textlink="">
      <xdr:nvSpPr>
        <xdr:cNvPr id="336" name="n_1mainValue【認定こども園・幼稚園・保育所】&#10;有形固定資産減価償却率">
          <a:extLst>
            <a:ext uri="{FF2B5EF4-FFF2-40B4-BE49-F238E27FC236}">
              <a16:creationId xmlns:a16="http://schemas.microsoft.com/office/drawing/2014/main" xmlns="" id="{00000000-0008-0000-0100-000050010000}"/>
            </a:ext>
          </a:extLst>
        </xdr:cNvPr>
        <xdr:cNvSpPr txBox="1"/>
      </xdr:nvSpPr>
      <xdr:spPr>
        <a:xfrm>
          <a:off x="15266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a:extLst>
            <a:ext uri="{FF2B5EF4-FFF2-40B4-BE49-F238E27FC236}">
              <a16:creationId xmlns:a16="http://schemas.microsoft.com/office/drawing/2014/main" xmlns="" id="{00000000-0008-0000-0100-00005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a:extLst>
            <a:ext uri="{FF2B5EF4-FFF2-40B4-BE49-F238E27FC236}">
              <a16:creationId xmlns:a16="http://schemas.microsoft.com/office/drawing/2014/main" xmlns="" id="{00000000-0008-0000-0100-00005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a:extLst>
            <a:ext uri="{FF2B5EF4-FFF2-40B4-BE49-F238E27FC236}">
              <a16:creationId xmlns:a16="http://schemas.microsoft.com/office/drawing/2014/main" xmlns="" id="{00000000-0008-0000-0100-00005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a:extLst>
            <a:ext uri="{FF2B5EF4-FFF2-40B4-BE49-F238E27FC236}">
              <a16:creationId xmlns:a16="http://schemas.microsoft.com/office/drawing/2014/main" xmlns="" id="{00000000-0008-0000-0100-00005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a:extLst>
            <a:ext uri="{FF2B5EF4-FFF2-40B4-BE49-F238E27FC236}">
              <a16:creationId xmlns:a16="http://schemas.microsoft.com/office/drawing/2014/main" xmlns="" id="{00000000-0008-0000-0100-00005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a:extLst>
            <a:ext uri="{FF2B5EF4-FFF2-40B4-BE49-F238E27FC236}">
              <a16:creationId xmlns:a16="http://schemas.microsoft.com/office/drawing/2014/main" xmlns="" id="{00000000-0008-0000-0100-00005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a:extLst>
            <a:ext uri="{FF2B5EF4-FFF2-40B4-BE49-F238E27FC236}">
              <a16:creationId xmlns:a16="http://schemas.microsoft.com/office/drawing/2014/main" xmlns="" id="{00000000-0008-0000-0100-00005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a:extLst>
            <a:ext uri="{FF2B5EF4-FFF2-40B4-BE49-F238E27FC236}">
              <a16:creationId xmlns:a16="http://schemas.microsoft.com/office/drawing/2014/main" xmlns="" id="{00000000-0008-0000-0100-00005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a:extLst>
            <a:ext uri="{FF2B5EF4-FFF2-40B4-BE49-F238E27FC236}">
              <a16:creationId xmlns:a16="http://schemas.microsoft.com/office/drawing/2014/main" xmlns="" id="{00000000-0008-0000-0100-00006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a:extLst>
            <a:ext uri="{FF2B5EF4-FFF2-40B4-BE49-F238E27FC236}">
              <a16:creationId xmlns:a16="http://schemas.microsoft.com/office/drawing/2014/main" xmlns="" id="{00000000-0008-0000-0100-00006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a:extLst>
            <a:ext uri="{FF2B5EF4-FFF2-40B4-BE49-F238E27FC236}">
              <a16:creationId xmlns:a16="http://schemas.microsoft.com/office/drawing/2014/main" xmlns="" id="{00000000-0008-0000-0100-00006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60" name="直線コネクタ 359">
          <a:extLst>
            <a:ext uri="{FF2B5EF4-FFF2-40B4-BE49-F238E27FC236}">
              <a16:creationId xmlns:a16="http://schemas.microsoft.com/office/drawing/2014/main" xmlns="" id="{00000000-0008-0000-0100-000068010000}"/>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61" name="【認定こども園・幼稚園・保育所】&#10;一人当たり面積最小値テキスト">
          <a:extLst>
            <a:ext uri="{FF2B5EF4-FFF2-40B4-BE49-F238E27FC236}">
              <a16:creationId xmlns:a16="http://schemas.microsoft.com/office/drawing/2014/main" xmlns="" id="{00000000-0008-0000-0100-000069010000}"/>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62" name="直線コネクタ 361">
          <a:extLst>
            <a:ext uri="{FF2B5EF4-FFF2-40B4-BE49-F238E27FC236}">
              <a16:creationId xmlns:a16="http://schemas.microsoft.com/office/drawing/2014/main" xmlns="" id="{00000000-0008-0000-0100-00006A010000}"/>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63" name="【認定こども園・幼稚園・保育所】&#10;一人当たり面積最大値テキスト">
          <a:extLst>
            <a:ext uri="{FF2B5EF4-FFF2-40B4-BE49-F238E27FC236}">
              <a16:creationId xmlns:a16="http://schemas.microsoft.com/office/drawing/2014/main" xmlns="" id="{00000000-0008-0000-0100-00006B010000}"/>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365" name="【認定こども園・幼稚園・保育所】&#10;一人当たり面積平均値テキスト">
          <a:extLst>
            <a:ext uri="{FF2B5EF4-FFF2-40B4-BE49-F238E27FC236}">
              <a16:creationId xmlns:a16="http://schemas.microsoft.com/office/drawing/2014/main" xmlns="" id="{00000000-0008-0000-0100-00006D010000}"/>
            </a:ext>
          </a:extLst>
        </xdr:cNvPr>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66" name="フローチャート: 判断 365">
          <a:extLst>
            <a:ext uri="{FF2B5EF4-FFF2-40B4-BE49-F238E27FC236}">
              <a16:creationId xmlns:a16="http://schemas.microsoft.com/office/drawing/2014/main" xmlns="" id="{00000000-0008-0000-0100-00006E010000}"/>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67" name="フローチャート: 判断 366">
          <a:extLst>
            <a:ext uri="{FF2B5EF4-FFF2-40B4-BE49-F238E27FC236}">
              <a16:creationId xmlns:a16="http://schemas.microsoft.com/office/drawing/2014/main" xmlns="" id="{00000000-0008-0000-0100-00006F010000}"/>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68" name="フローチャート: 判断 367">
          <a:extLst>
            <a:ext uri="{FF2B5EF4-FFF2-40B4-BE49-F238E27FC236}">
              <a16:creationId xmlns:a16="http://schemas.microsoft.com/office/drawing/2014/main" xmlns="" id="{00000000-0008-0000-0100-000070010000}"/>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00000000-0008-0000-0100-00007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00000000-0008-0000-0100-00007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00000000-0008-0000-0100-00007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00000000-0008-0000-0100-00007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374" name="楕円 373">
          <a:extLst>
            <a:ext uri="{FF2B5EF4-FFF2-40B4-BE49-F238E27FC236}">
              <a16:creationId xmlns:a16="http://schemas.microsoft.com/office/drawing/2014/main" xmlns="" id="{00000000-0008-0000-0100-000076010000}"/>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96410</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xmlns="" id="{00000000-0008-0000-0100-000077010000}"/>
            </a:ext>
          </a:extLst>
        </xdr:cNvPr>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xmlns="" id="{00000000-0008-0000-0100-000078010000}"/>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67327</xdr:rowOff>
    </xdr:from>
    <xdr:ext cx="469744" cy="259045"/>
    <xdr:sp macro="" textlink="">
      <xdr:nvSpPr>
        <xdr:cNvPr id="377" name="n_1mainValue【認定こども園・幼稚園・保育所】&#10;一人当たり面積">
          <a:extLst>
            <a:ext uri="{FF2B5EF4-FFF2-40B4-BE49-F238E27FC236}">
              <a16:creationId xmlns:a16="http://schemas.microsoft.com/office/drawing/2014/main" xmlns="" id="{00000000-0008-0000-0100-000079010000}"/>
            </a:ext>
          </a:extLst>
        </xdr:cNvPr>
        <xdr:cNvSpPr txBox="1"/>
      </xdr:nvSpPr>
      <xdr:spPr>
        <a:xfrm>
          <a:off x="2107572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a:extLst>
            <a:ext uri="{FF2B5EF4-FFF2-40B4-BE49-F238E27FC236}">
              <a16:creationId xmlns:a16="http://schemas.microsoft.com/office/drawing/2014/main" xmlns="" id="{00000000-0008-0000-0100-00008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a:extLst>
            <a:ext uri="{FF2B5EF4-FFF2-40B4-BE49-F238E27FC236}">
              <a16:creationId xmlns:a16="http://schemas.microsoft.com/office/drawing/2014/main" xmlns="" id="{00000000-0008-0000-0100-00008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a:extLst>
            <a:ext uri="{FF2B5EF4-FFF2-40B4-BE49-F238E27FC236}">
              <a16:creationId xmlns:a16="http://schemas.microsoft.com/office/drawing/2014/main" xmlns="" id="{00000000-0008-0000-0100-00008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a:extLst>
            <a:ext uri="{FF2B5EF4-FFF2-40B4-BE49-F238E27FC236}">
              <a16:creationId xmlns:a16="http://schemas.microsoft.com/office/drawing/2014/main" xmlns="" id="{00000000-0008-0000-0100-00008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a:extLst>
            <a:ext uri="{FF2B5EF4-FFF2-40B4-BE49-F238E27FC236}">
              <a16:creationId xmlns:a16="http://schemas.microsoft.com/office/drawing/2014/main" xmlns="" id="{00000000-0008-0000-0100-00008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a:extLst>
            <a:ext uri="{FF2B5EF4-FFF2-40B4-BE49-F238E27FC236}">
              <a16:creationId xmlns:a16="http://schemas.microsoft.com/office/drawing/2014/main" xmlns="" id="{00000000-0008-0000-0100-00008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a:extLst>
            <a:ext uri="{FF2B5EF4-FFF2-40B4-BE49-F238E27FC236}">
              <a16:creationId xmlns:a16="http://schemas.microsoft.com/office/drawing/2014/main" xmlns="" id="{00000000-0008-0000-0100-00008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a:extLst>
            <a:ext uri="{FF2B5EF4-FFF2-40B4-BE49-F238E27FC236}">
              <a16:creationId xmlns:a16="http://schemas.microsoft.com/office/drawing/2014/main" xmlns="" id="{00000000-0008-0000-0100-00008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xmlns="" id="{00000000-0008-0000-01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xmlns="" id="{00000000-0008-0000-01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xmlns="" id="{00000000-0008-0000-01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04" name="【学校施設】&#10;有形固定資産減価償却率最小値テキスト">
          <a:extLst>
            <a:ext uri="{FF2B5EF4-FFF2-40B4-BE49-F238E27FC236}">
              <a16:creationId xmlns:a16="http://schemas.microsoft.com/office/drawing/2014/main" xmlns="" id="{00000000-0008-0000-0100-000094010000}"/>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06" name="【学校施設】&#10;有形固定資産減価償却率最大値テキスト">
          <a:extLst>
            <a:ext uri="{FF2B5EF4-FFF2-40B4-BE49-F238E27FC236}">
              <a16:creationId xmlns:a16="http://schemas.microsoft.com/office/drawing/2014/main" xmlns="" id="{00000000-0008-0000-0100-000096010000}"/>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08" name="【学校施設】&#10;有形固定資産減価償却率平均値テキスト">
          <a:extLst>
            <a:ext uri="{FF2B5EF4-FFF2-40B4-BE49-F238E27FC236}">
              <a16:creationId xmlns:a16="http://schemas.microsoft.com/office/drawing/2014/main" xmlns="" id="{00000000-0008-0000-0100-000098010000}"/>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09" name="フローチャート: 判断 408">
          <a:extLst>
            <a:ext uri="{FF2B5EF4-FFF2-40B4-BE49-F238E27FC236}">
              <a16:creationId xmlns:a16="http://schemas.microsoft.com/office/drawing/2014/main" xmlns="" id="{00000000-0008-0000-0100-00009901000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a:extLst>
            <a:ext uri="{FF2B5EF4-FFF2-40B4-BE49-F238E27FC236}">
              <a16:creationId xmlns:a16="http://schemas.microsoft.com/office/drawing/2014/main" xmlns="" id="{00000000-0008-0000-0100-00009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11" name="フローチャート: 判断 410">
          <a:extLst>
            <a:ext uri="{FF2B5EF4-FFF2-40B4-BE49-F238E27FC236}">
              <a16:creationId xmlns:a16="http://schemas.microsoft.com/office/drawing/2014/main" xmlns="" id="{00000000-0008-0000-0100-00009B010000}"/>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70031</xdr:rowOff>
    </xdr:from>
    <xdr:to>
      <xdr:col>81</xdr:col>
      <xdr:colOff>101600</xdr:colOff>
      <xdr:row>59</xdr:row>
      <xdr:rowOff>181</xdr:rowOff>
    </xdr:to>
    <xdr:sp macro="" textlink="">
      <xdr:nvSpPr>
        <xdr:cNvPr id="417" name="楕円 416">
          <a:extLst>
            <a:ext uri="{FF2B5EF4-FFF2-40B4-BE49-F238E27FC236}">
              <a16:creationId xmlns:a16="http://schemas.microsoft.com/office/drawing/2014/main" xmlns="" id="{00000000-0008-0000-0100-0000A1010000}"/>
            </a:ext>
          </a:extLst>
        </xdr:cNvPr>
        <xdr:cNvSpPr/>
      </xdr:nvSpPr>
      <xdr:spPr>
        <a:xfrm>
          <a:off x="15430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18" name="n_1aveValue【学校施設】&#10;有形固定資産減価償却率">
          <a:extLst>
            <a:ext uri="{FF2B5EF4-FFF2-40B4-BE49-F238E27FC236}">
              <a16:creationId xmlns:a16="http://schemas.microsoft.com/office/drawing/2014/main" xmlns="" id="{00000000-0008-0000-0100-0000A2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19" name="n_2aveValue【学校施設】&#10;有形固定資産減価償却率">
          <a:extLst>
            <a:ext uri="{FF2B5EF4-FFF2-40B4-BE49-F238E27FC236}">
              <a16:creationId xmlns:a16="http://schemas.microsoft.com/office/drawing/2014/main" xmlns="" id="{00000000-0008-0000-0100-0000A3010000}"/>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16708</xdr:rowOff>
    </xdr:from>
    <xdr:ext cx="405111" cy="259045"/>
    <xdr:sp macro="" textlink="">
      <xdr:nvSpPr>
        <xdr:cNvPr id="420" name="n_1mainValue【学校施設】&#10;有形固定資産減価償却率">
          <a:extLst>
            <a:ext uri="{FF2B5EF4-FFF2-40B4-BE49-F238E27FC236}">
              <a16:creationId xmlns:a16="http://schemas.microsoft.com/office/drawing/2014/main" xmlns="" id="{00000000-0008-0000-0100-0000A4010000}"/>
            </a:ext>
          </a:extLst>
        </xdr:cNvPr>
        <xdr:cNvSpPr txBox="1"/>
      </xdr:nvSpPr>
      <xdr:spPr>
        <a:xfrm>
          <a:off x="15266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xmlns="" id="{00000000-0008-0000-0100-0000A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xmlns="" id="{00000000-0008-0000-0100-0000A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xmlns="" id="{00000000-0008-0000-0100-0000A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xmlns="" id="{00000000-0008-0000-0100-0000A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xmlns="" id="{00000000-0008-0000-0100-0000A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xmlns="" id="{00000000-0008-0000-0100-0000A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xmlns="" id="{00000000-0008-0000-0100-0000A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3" name="直線コネクタ 432">
          <a:extLst>
            <a:ext uri="{FF2B5EF4-FFF2-40B4-BE49-F238E27FC236}">
              <a16:creationId xmlns:a16="http://schemas.microsoft.com/office/drawing/2014/main" xmlns="" id="{00000000-0008-0000-0100-0000B1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xmlns="" id="{00000000-0008-0000-0100-0000B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xmlns="" id="{00000000-0008-0000-0100-0000B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47" name="【学校施設】&#10;一人当たり面積最小値テキスト">
          <a:extLst>
            <a:ext uri="{FF2B5EF4-FFF2-40B4-BE49-F238E27FC236}">
              <a16:creationId xmlns:a16="http://schemas.microsoft.com/office/drawing/2014/main" xmlns="" id="{00000000-0008-0000-0100-0000BF010000}"/>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49" name="【学校施設】&#10;一人当たり面積最大値テキスト">
          <a:extLst>
            <a:ext uri="{FF2B5EF4-FFF2-40B4-BE49-F238E27FC236}">
              <a16:creationId xmlns:a16="http://schemas.microsoft.com/office/drawing/2014/main" xmlns="" id="{00000000-0008-0000-0100-0000C1010000}"/>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451" name="【学校施設】&#10;一人当たり面積平均値テキスト">
          <a:extLst>
            <a:ext uri="{FF2B5EF4-FFF2-40B4-BE49-F238E27FC236}">
              <a16:creationId xmlns:a16="http://schemas.microsoft.com/office/drawing/2014/main" xmlns="" id="{00000000-0008-0000-0100-0000C3010000}"/>
            </a:ext>
          </a:extLst>
        </xdr:cNvPr>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52" name="フローチャート: 判断 451">
          <a:extLst>
            <a:ext uri="{FF2B5EF4-FFF2-40B4-BE49-F238E27FC236}">
              <a16:creationId xmlns:a16="http://schemas.microsoft.com/office/drawing/2014/main" xmlns="" id="{00000000-0008-0000-0100-0000C4010000}"/>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53" name="フローチャート: 判断 452">
          <a:extLst>
            <a:ext uri="{FF2B5EF4-FFF2-40B4-BE49-F238E27FC236}">
              <a16:creationId xmlns:a16="http://schemas.microsoft.com/office/drawing/2014/main" xmlns="" id="{00000000-0008-0000-0100-0000C5010000}"/>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54" name="フローチャート: 判断 453">
          <a:extLst>
            <a:ext uri="{FF2B5EF4-FFF2-40B4-BE49-F238E27FC236}">
              <a16:creationId xmlns:a16="http://schemas.microsoft.com/office/drawing/2014/main" xmlns="" id="{00000000-0008-0000-0100-0000C6010000}"/>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00000000-0008-0000-0100-0000C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xmlns="" id="{00000000-0008-0000-0100-0000C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00000000-0008-0000-0100-0000C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00000000-0008-0000-0100-0000C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151674</xdr:rowOff>
    </xdr:from>
    <xdr:to>
      <xdr:col>112</xdr:col>
      <xdr:colOff>38100</xdr:colOff>
      <xdr:row>62</xdr:row>
      <xdr:rowOff>81824</xdr:rowOff>
    </xdr:to>
    <xdr:sp macro="" textlink="">
      <xdr:nvSpPr>
        <xdr:cNvPr id="460" name="楕円 459">
          <a:extLst>
            <a:ext uri="{FF2B5EF4-FFF2-40B4-BE49-F238E27FC236}">
              <a16:creationId xmlns:a16="http://schemas.microsoft.com/office/drawing/2014/main" xmlns="" id="{00000000-0008-0000-0100-0000CC010000}"/>
            </a:ext>
          </a:extLst>
        </xdr:cNvPr>
        <xdr:cNvSpPr/>
      </xdr:nvSpPr>
      <xdr:spPr>
        <a:xfrm>
          <a:off x="21272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97154</xdr:rowOff>
    </xdr:from>
    <xdr:ext cx="469744" cy="259045"/>
    <xdr:sp macro="" textlink="">
      <xdr:nvSpPr>
        <xdr:cNvPr id="461" name="n_1aveValue【学校施設】&#10;一人当たり面積">
          <a:extLst>
            <a:ext uri="{FF2B5EF4-FFF2-40B4-BE49-F238E27FC236}">
              <a16:creationId xmlns:a16="http://schemas.microsoft.com/office/drawing/2014/main" xmlns="" id="{00000000-0008-0000-0100-0000CD010000}"/>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62" name="n_2aveValue【学校施設】&#10;一人当たり面積">
          <a:extLst>
            <a:ext uri="{FF2B5EF4-FFF2-40B4-BE49-F238E27FC236}">
              <a16:creationId xmlns:a16="http://schemas.microsoft.com/office/drawing/2014/main" xmlns="" id="{00000000-0008-0000-0100-0000CE010000}"/>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72951</xdr:rowOff>
    </xdr:from>
    <xdr:ext cx="469744" cy="259045"/>
    <xdr:sp macro="" textlink="">
      <xdr:nvSpPr>
        <xdr:cNvPr id="463" name="n_1mainValue【学校施設】&#10;一人当たり面積">
          <a:extLst>
            <a:ext uri="{FF2B5EF4-FFF2-40B4-BE49-F238E27FC236}">
              <a16:creationId xmlns:a16="http://schemas.microsoft.com/office/drawing/2014/main" xmlns="" id="{00000000-0008-0000-0100-0000CF010000}"/>
            </a:ext>
          </a:extLst>
        </xdr:cNvPr>
        <xdr:cNvSpPr txBox="1"/>
      </xdr:nvSpPr>
      <xdr:spPr>
        <a:xfrm>
          <a:off x="21075727" y="107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xmlns="" id="{00000000-0008-0000-0100-0000D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xmlns="" id="{00000000-0008-0000-0100-0000D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xmlns="" id="{00000000-0008-0000-0100-0000D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xmlns="" id="{00000000-0008-0000-0100-0000D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xmlns="" id="{00000000-0008-0000-0100-0000D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xmlns="" id="{00000000-0008-0000-0100-0000D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xmlns="" id="{00000000-0008-0000-0100-0000D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xmlns="" id="{00000000-0008-0000-0100-0000DF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a:extLst>
            <a:ext uri="{FF2B5EF4-FFF2-40B4-BE49-F238E27FC236}">
              <a16:creationId xmlns:a16="http://schemas.microsoft.com/office/drawing/2014/main" xmlns="" id="{00000000-0008-0000-0100-0000E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a:extLst>
            <a:ext uri="{FF2B5EF4-FFF2-40B4-BE49-F238E27FC236}">
              <a16:creationId xmlns:a16="http://schemas.microsoft.com/office/drawing/2014/main" xmlns="" id="{00000000-0008-0000-0100-0000E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a:extLst>
            <a:ext uri="{FF2B5EF4-FFF2-40B4-BE49-F238E27FC236}">
              <a16:creationId xmlns:a16="http://schemas.microsoft.com/office/drawing/2014/main" xmlns="" id="{00000000-0008-0000-0100-0000E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a:extLst>
            <a:ext uri="{FF2B5EF4-FFF2-40B4-BE49-F238E27FC236}">
              <a16:creationId xmlns:a16="http://schemas.microsoft.com/office/drawing/2014/main" xmlns="" id="{00000000-0008-0000-0100-0000E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a:extLst>
            <a:ext uri="{FF2B5EF4-FFF2-40B4-BE49-F238E27FC236}">
              <a16:creationId xmlns:a16="http://schemas.microsoft.com/office/drawing/2014/main" xmlns="" id="{00000000-0008-0000-0100-0000E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a:extLst>
            <a:ext uri="{FF2B5EF4-FFF2-40B4-BE49-F238E27FC236}">
              <a16:creationId xmlns:a16="http://schemas.microsoft.com/office/drawing/2014/main" xmlns="" id="{00000000-0008-0000-0100-0000E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a:extLst>
            <a:ext uri="{FF2B5EF4-FFF2-40B4-BE49-F238E27FC236}">
              <a16:creationId xmlns:a16="http://schemas.microsoft.com/office/drawing/2014/main" xmlns="" id="{00000000-0008-0000-0100-0000E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a:extLst>
            <a:ext uri="{FF2B5EF4-FFF2-40B4-BE49-F238E27FC236}">
              <a16:creationId xmlns:a16="http://schemas.microsoft.com/office/drawing/2014/main" xmlns="" id="{00000000-0008-0000-0100-0000E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a:extLst>
            <a:ext uri="{FF2B5EF4-FFF2-40B4-BE49-F238E27FC236}">
              <a16:creationId xmlns:a16="http://schemas.microsoft.com/office/drawing/2014/main" xmlns="" id="{00000000-0008-0000-0100-0000E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a:extLst>
            <a:ext uri="{FF2B5EF4-FFF2-40B4-BE49-F238E27FC236}">
              <a16:creationId xmlns:a16="http://schemas.microsoft.com/office/drawing/2014/main" xmlns="" id="{00000000-0008-0000-0100-0000F1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a:extLst>
            <a:ext uri="{FF2B5EF4-FFF2-40B4-BE49-F238E27FC236}">
              <a16:creationId xmlns:a16="http://schemas.microsoft.com/office/drawing/2014/main" xmlns="" id="{00000000-0008-0000-0100-0000F3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a:extLst>
            <a:ext uri="{FF2B5EF4-FFF2-40B4-BE49-F238E27FC236}">
              <a16:creationId xmlns:a16="http://schemas.microsoft.com/office/drawing/2014/main" xmlns="" id="{00000000-0008-0000-0100-0000F4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a:extLst>
            <a:ext uri="{FF2B5EF4-FFF2-40B4-BE49-F238E27FC236}">
              <a16:creationId xmlns:a16="http://schemas.microsoft.com/office/drawing/2014/main" xmlns="" id="{00000000-0008-0000-0100-0000F5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a:extLst>
            <a:ext uri="{FF2B5EF4-FFF2-40B4-BE49-F238E27FC236}">
              <a16:creationId xmlns:a16="http://schemas.microsoft.com/office/drawing/2014/main" xmlns="" id="{00000000-0008-0000-0100-0000F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公民館】&#10;有形固定資産減価償却率グラフ枠">
          <a:extLst>
            <a:ext uri="{FF2B5EF4-FFF2-40B4-BE49-F238E27FC236}">
              <a16:creationId xmlns:a16="http://schemas.microsoft.com/office/drawing/2014/main" xmlns="" id="{00000000-0008-0000-0100-0000F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06" name="【公民館】&#10;有形固定資産減価償却率最小値テキスト">
          <a:extLst>
            <a:ext uri="{FF2B5EF4-FFF2-40B4-BE49-F238E27FC236}">
              <a16:creationId xmlns:a16="http://schemas.microsoft.com/office/drawing/2014/main" xmlns="" id="{00000000-0008-0000-0100-0000FA010000}"/>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8" name="【公民館】&#10;有形固定資産減価償却率最大値テキスト">
          <a:extLst>
            <a:ext uri="{FF2B5EF4-FFF2-40B4-BE49-F238E27FC236}">
              <a16:creationId xmlns:a16="http://schemas.microsoft.com/office/drawing/2014/main" xmlns="" id="{00000000-0008-0000-0100-0000FC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10" name="【公民館】&#10;有形固定資産減価償却率平均値テキスト">
          <a:extLst>
            <a:ext uri="{FF2B5EF4-FFF2-40B4-BE49-F238E27FC236}">
              <a16:creationId xmlns:a16="http://schemas.microsoft.com/office/drawing/2014/main" xmlns="" id="{00000000-0008-0000-0100-0000FE010000}"/>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11" name="フローチャート: 判断 510">
          <a:extLst>
            <a:ext uri="{FF2B5EF4-FFF2-40B4-BE49-F238E27FC236}">
              <a16:creationId xmlns:a16="http://schemas.microsoft.com/office/drawing/2014/main" xmlns="" id="{00000000-0008-0000-0100-0000FF010000}"/>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12" name="フローチャート: 判断 511">
          <a:extLst>
            <a:ext uri="{FF2B5EF4-FFF2-40B4-BE49-F238E27FC236}">
              <a16:creationId xmlns:a16="http://schemas.microsoft.com/office/drawing/2014/main" xmlns="" id="{00000000-0008-0000-0100-000000020000}"/>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13" name="フローチャート: 判断 512">
          <a:extLst>
            <a:ext uri="{FF2B5EF4-FFF2-40B4-BE49-F238E27FC236}">
              <a16:creationId xmlns:a16="http://schemas.microsoft.com/office/drawing/2014/main" xmlns="" id="{00000000-0008-0000-0100-000001020000}"/>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00000000-0008-0000-0100-00000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00000000-0008-0000-0100-00000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00000000-0008-0000-0100-00000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519" name="楕円 518">
          <a:extLst>
            <a:ext uri="{FF2B5EF4-FFF2-40B4-BE49-F238E27FC236}">
              <a16:creationId xmlns:a16="http://schemas.microsoft.com/office/drawing/2014/main" xmlns="" id="{00000000-0008-0000-0100-000007020000}"/>
            </a:ext>
          </a:extLst>
        </xdr:cNvPr>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85470</xdr:rowOff>
    </xdr:from>
    <xdr:ext cx="405111" cy="259045"/>
    <xdr:sp macro="" textlink="">
      <xdr:nvSpPr>
        <xdr:cNvPr id="520" name="n_1aveValue【公民館】&#10;有形固定資産減価償却率">
          <a:extLst>
            <a:ext uri="{FF2B5EF4-FFF2-40B4-BE49-F238E27FC236}">
              <a16:creationId xmlns:a16="http://schemas.microsoft.com/office/drawing/2014/main" xmlns="" id="{00000000-0008-0000-0100-000008020000}"/>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21" name="n_2aveValue【公民館】&#10;有形固定資産減価償却率">
          <a:extLst>
            <a:ext uri="{FF2B5EF4-FFF2-40B4-BE49-F238E27FC236}">
              <a16:creationId xmlns:a16="http://schemas.microsoft.com/office/drawing/2014/main" xmlns="" id="{00000000-0008-0000-0100-000009020000}"/>
            </a:ext>
          </a:extLst>
        </xdr:cNvPr>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522" name="n_1mainValue【公民館】&#10;有形固定資産減価償却率">
          <a:extLst>
            <a:ext uri="{FF2B5EF4-FFF2-40B4-BE49-F238E27FC236}">
              <a16:creationId xmlns:a16="http://schemas.microsoft.com/office/drawing/2014/main" xmlns="" id="{00000000-0008-0000-0100-00000A020000}"/>
            </a:ext>
          </a:extLst>
        </xdr:cNvPr>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公民館】&#10;一人当たり面積グラフ枠">
          <a:extLst>
            <a:ext uri="{FF2B5EF4-FFF2-40B4-BE49-F238E27FC236}">
              <a16:creationId xmlns:a16="http://schemas.microsoft.com/office/drawing/2014/main" xmlns="" id="{00000000-0008-0000-0100-00001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44" name="直線コネクタ 543">
          <a:extLst>
            <a:ext uri="{FF2B5EF4-FFF2-40B4-BE49-F238E27FC236}">
              <a16:creationId xmlns:a16="http://schemas.microsoft.com/office/drawing/2014/main" xmlns="" id="{00000000-0008-0000-0100-000020020000}"/>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45" name="【公民館】&#10;一人当たり面積最小値テキスト">
          <a:extLst>
            <a:ext uri="{FF2B5EF4-FFF2-40B4-BE49-F238E27FC236}">
              <a16:creationId xmlns:a16="http://schemas.microsoft.com/office/drawing/2014/main" xmlns="" id="{00000000-0008-0000-0100-000021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46" name="直線コネクタ 545">
          <a:extLst>
            <a:ext uri="{FF2B5EF4-FFF2-40B4-BE49-F238E27FC236}">
              <a16:creationId xmlns:a16="http://schemas.microsoft.com/office/drawing/2014/main" xmlns="" id="{00000000-0008-0000-0100-000022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47" name="【公民館】&#10;一人当たり面積最大値テキスト">
          <a:extLst>
            <a:ext uri="{FF2B5EF4-FFF2-40B4-BE49-F238E27FC236}">
              <a16:creationId xmlns:a16="http://schemas.microsoft.com/office/drawing/2014/main" xmlns="" id="{00000000-0008-0000-0100-000023020000}"/>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48" name="直線コネクタ 547">
          <a:extLst>
            <a:ext uri="{FF2B5EF4-FFF2-40B4-BE49-F238E27FC236}">
              <a16:creationId xmlns:a16="http://schemas.microsoft.com/office/drawing/2014/main" xmlns="" id="{00000000-0008-0000-0100-000024020000}"/>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49" name="【公民館】&#10;一人当たり面積平均値テキスト">
          <a:extLst>
            <a:ext uri="{FF2B5EF4-FFF2-40B4-BE49-F238E27FC236}">
              <a16:creationId xmlns:a16="http://schemas.microsoft.com/office/drawing/2014/main" xmlns="" id="{00000000-0008-0000-0100-000025020000}"/>
            </a:ext>
          </a:extLst>
        </xdr:cNvPr>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50" name="フローチャート: 判断 549">
          <a:extLst>
            <a:ext uri="{FF2B5EF4-FFF2-40B4-BE49-F238E27FC236}">
              <a16:creationId xmlns:a16="http://schemas.microsoft.com/office/drawing/2014/main" xmlns="" id="{00000000-0008-0000-0100-000026020000}"/>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51" name="フローチャート: 判断 550">
          <a:extLst>
            <a:ext uri="{FF2B5EF4-FFF2-40B4-BE49-F238E27FC236}">
              <a16:creationId xmlns:a16="http://schemas.microsoft.com/office/drawing/2014/main" xmlns="" id="{00000000-0008-0000-0100-000027020000}"/>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552" name="フローチャート: 判断 551">
          <a:extLst>
            <a:ext uri="{FF2B5EF4-FFF2-40B4-BE49-F238E27FC236}">
              <a16:creationId xmlns:a16="http://schemas.microsoft.com/office/drawing/2014/main" xmlns="" id="{00000000-0008-0000-0100-000028020000}"/>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xmlns="" id="{00000000-0008-0000-0100-00002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00000000-0008-0000-0100-00002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153188</xdr:rowOff>
    </xdr:from>
    <xdr:to>
      <xdr:col>112</xdr:col>
      <xdr:colOff>38100</xdr:colOff>
      <xdr:row>108</xdr:row>
      <xdr:rowOff>83338</xdr:rowOff>
    </xdr:to>
    <xdr:sp macro="" textlink="">
      <xdr:nvSpPr>
        <xdr:cNvPr id="558" name="楕円 557">
          <a:extLst>
            <a:ext uri="{FF2B5EF4-FFF2-40B4-BE49-F238E27FC236}">
              <a16:creationId xmlns:a16="http://schemas.microsoft.com/office/drawing/2014/main" xmlns="" id="{00000000-0008-0000-0100-00002E020000}"/>
            </a:ext>
          </a:extLst>
        </xdr:cNvPr>
        <xdr:cNvSpPr/>
      </xdr:nvSpPr>
      <xdr:spPr>
        <a:xfrm>
          <a:off x="21272500" y="18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125240</xdr:rowOff>
    </xdr:from>
    <xdr:ext cx="469744" cy="259045"/>
    <xdr:sp macro="" textlink="">
      <xdr:nvSpPr>
        <xdr:cNvPr id="559" name="n_1aveValue【公民館】&#10;一人当たり面積">
          <a:extLst>
            <a:ext uri="{FF2B5EF4-FFF2-40B4-BE49-F238E27FC236}">
              <a16:creationId xmlns:a16="http://schemas.microsoft.com/office/drawing/2014/main" xmlns="" id="{00000000-0008-0000-0100-00002F020000}"/>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560" name="n_2aveValue【公民館】&#10;一人当たり面積">
          <a:extLst>
            <a:ext uri="{FF2B5EF4-FFF2-40B4-BE49-F238E27FC236}">
              <a16:creationId xmlns:a16="http://schemas.microsoft.com/office/drawing/2014/main" xmlns="" id="{00000000-0008-0000-0100-000030020000}"/>
            </a:ext>
          </a:extLst>
        </xdr:cNvPr>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74465</xdr:rowOff>
    </xdr:from>
    <xdr:ext cx="469744" cy="259045"/>
    <xdr:sp macro="" textlink="">
      <xdr:nvSpPr>
        <xdr:cNvPr id="561" name="n_1mainValue【公民館】&#10;一人当たり面積">
          <a:extLst>
            <a:ext uri="{FF2B5EF4-FFF2-40B4-BE49-F238E27FC236}">
              <a16:creationId xmlns:a16="http://schemas.microsoft.com/office/drawing/2014/main" xmlns="" id="{00000000-0008-0000-0100-000031020000}"/>
            </a:ext>
          </a:extLst>
        </xdr:cNvPr>
        <xdr:cNvSpPr txBox="1"/>
      </xdr:nvSpPr>
      <xdr:spPr>
        <a:xfrm>
          <a:off x="21075727" y="185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xmlns="" id="{00000000-0008-0000-0100-00003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xmlns="" id="{00000000-0008-0000-0100-00003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・類似団体と比較して、道路、橋梁・トンネル、学校施設、公民館の減価償却率は高く、公営住宅、認定子ども園・幼稚園・保育所</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の減価償却率は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橋りょう・トンネルに関して、本村の面積が広いことで、一人当たりの延長は類似団体平均の２倍あり、また山が連なる狭隘な地勢であるため、一人当たりの橋りょう、トンネルの資産が類似団体平均の３倍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道路、橋りょう・トンネル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は道路、類似団体平均を上回っているため、長寿命化計画を定めて、安全･安心の確保と経費の縮減を図っていきたい。学校に関しては、減価償却率において平成２８年度では類似団体平均を上回っている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平成２９年度に小学校４校が統合したため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改善され、一人当たりの面積においても下回ると予測され、経費削減が見込まれる。</a:t>
          </a:r>
          <a:r>
            <a:rPr kumimoji="1" lang="ja-JP" altLang="ja-JP"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公営住宅に関しては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戸数が少ないため、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一人当たりの面積では類似団体平均を大幅に下回って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いる。また、減価償却率についても、こ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こ３年の間に復興住宅、高齢者向け住宅を建設したことにより類似団体平均を大きく下回ることとなった。今後も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適正な住宅戸数の供給と、適正</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な維持管理をしていきたい。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00000000-0008-0000-0200-000049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xmlns="" id="{00000000-0008-0000-0200-00004B000000}"/>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00000000-0008-0000-0200-00004D000000}"/>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xmlns="" id="{00000000-0008-0000-0200-00004E000000}"/>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xmlns="" id="{00000000-0008-0000-0200-00004F000000}"/>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00000000-0008-0000-0200-000050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00000000-0008-0000-0200-000052000000}"/>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88" name="楕円 87">
          <a:extLst>
            <a:ext uri="{FF2B5EF4-FFF2-40B4-BE49-F238E27FC236}">
              <a16:creationId xmlns:a16="http://schemas.microsoft.com/office/drawing/2014/main" xmlns="" id="{00000000-0008-0000-0200-000058000000}"/>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170197</xdr:rowOff>
    </xdr:from>
    <xdr:ext cx="405111" cy="259045"/>
    <xdr:sp macro="" textlink="">
      <xdr:nvSpPr>
        <xdr:cNvPr id="89" name="n_1mainValue【体育館・プール】&#10;有形固定資産減価償却率">
          <a:extLst>
            <a:ext uri="{FF2B5EF4-FFF2-40B4-BE49-F238E27FC236}">
              <a16:creationId xmlns:a16="http://schemas.microsoft.com/office/drawing/2014/main" xmlns="" id="{00000000-0008-0000-0200-000059000000}"/>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a:extLst>
            <a:ext uri="{FF2B5EF4-FFF2-40B4-BE49-F238E27FC236}">
              <a16:creationId xmlns:a16="http://schemas.microsoft.com/office/drawing/2014/main" xmlns="" id="{00000000-0008-0000-0200-00006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a:extLst>
            <a:ext uri="{FF2B5EF4-FFF2-40B4-BE49-F238E27FC236}">
              <a16:creationId xmlns:a16="http://schemas.microsoft.com/office/drawing/2014/main" xmlns="" id="{00000000-0008-0000-0200-00006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xmlns="" id="{00000000-0008-0000-02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3" name="直線コネクタ 112">
          <a:extLst>
            <a:ext uri="{FF2B5EF4-FFF2-40B4-BE49-F238E27FC236}">
              <a16:creationId xmlns:a16="http://schemas.microsoft.com/office/drawing/2014/main" xmlns="" id="{00000000-0008-0000-0200-000071000000}"/>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4" name="【体育館・プール】&#10;一人当たり面積最小値テキスト">
          <a:extLst>
            <a:ext uri="{FF2B5EF4-FFF2-40B4-BE49-F238E27FC236}">
              <a16:creationId xmlns:a16="http://schemas.microsoft.com/office/drawing/2014/main" xmlns="" id="{00000000-0008-0000-0200-000072000000}"/>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6" name="【体育館・プール】&#10;一人当たり面積最大値テキスト">
          <a:extLst>
            <a:ext uri="{FF2B5EF4-FFF2-40B4-BE49-F238E27FC236}">
              <a16:creationId xmlns:a16="http://schemas.microsoft.com/office/drawing/2014/main" xmlns="" id="{00000000-0008-0000-0200-00007400000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18" name="【体育館・プール】&#10;一人当たり面積平均値テキスト">
          <a:extLst>
            <a:ext uri="{FF2B5EF4-FFF2-40B4-BE49-F238E27FC236}">
              <a16:creationId xmlns:a16="http://schemas.microsoft.com/office/drawing/2014/main" xmlns="" id="{00000000-0008-0000-0200-000076000000}"/>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19" name="フローチャート: 判断 118">
          <a:extLst>
            <a:ext uri="{FF2B5EF4-FFF2-40B4-BE49-F238E27FC236}">
              <a16:creationId xmlns:a16="http://schemas.microsoft.com/office/drawing/2014/main" xmlns="" id="{00000000-0008-0000-0200-000077000000}"/>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1" name="n_1aveValue【体育館・プール】&#10;一人当たり面積">
          <a:extLst>
            <a:ext uri="{FF2B5EF4-FFF2-40B4-BE49-F238E27FC236}">
              <a16:creationId xmlns:a16="http://schemas.microsoft.com/office/drawing/2014/main" xmlns="" id="{00000000-0008-0000-0200-000079000000}"/>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3" name="n_2aveValue【体育館・プール】&#10;一人当たり面積">
          <a:extLst>
            <a:ext uri="{FF2B5EF4-FFF2-40B4-BE49-F238E27FC236}">
              <a16:creationId xmlns:a16="http://schemas.microsoft.com/office/drawing/2014/main" xmlns="" id="{00000000-0008-0000-0200-00007B000000}"/>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76835</xdr:rowOff>
    </xdr:from>
    <xdr:to>
      <xdr:col>50</xdr:col>
      <xdr:colOff>165100</xdr:colOff>
      <xdr:row>63</xdr:row>
      <xdr:rowOff>6985</xdr:rowOff>
    </xdr:to>
    <xdr:sp macro="" textlink="">
      <xdr:nvSpPr>
        <xdr:cNvPr id="129" name="楕円 128">
          <a:extLst>
            <a:ext uri="{FF2B5EF4-FFF2-40B4-BE49-F238E27FC236}">
              <a16:creationId xmlns:a16="http://schemas.microsoft.com/office/drawing/2014/main" xmlns="" id="{00000000-0008-0000-0200-000081000000}"/>
            </a:ext>
          </a:extLst>
        </xdr:cNvPr>
        <xdr:cNvSpPr/>
      </xdr:nvSpPr>
      <xdr:spPr>
        <a:xfrm>
          <a:off x="9588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169562</xdr:rowOff>
    </xdr:from>
    <xdr:ext cx="469744" cy="259045"/>
    <xdr:sp macro="" textlink="">
      <xdr:nvSpPr>
        <xdr:cNvPr id="130" name="n_1mainValue【体育館・プール】&#10;一人当たり面積">
          <a:extLst>
            <a:ext uri="{FF2B5EF4-FFF2-40B4-BE49-F238E27FC236}">
              <a16:creationId xmlns:a16="http://schemas.microsoft.com/office/drawing/2014/main" xmlns="" id="{00000000-0008-0000-0200-000082000000}"/>
            </a:ext>
          </a:extLst>
        </xdr:cNvPr>
        <xdr:cNvSpPr txBox="1"/>
      </xdr:nvSpPr>
      <xdr:spPr>
        <a:xfrm>
          <a:off x="93917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a:extLst>
            <a:ext uri="{FF2B5EF4-FFF2-40B4-BE49-F238E27FC236}">
              <a16:creationId xmlns:a16="http://schemas.microsoft.com/office/drawing/2014/main" xmlns="" id="{00000000-0008-0000-0200-00008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a:extLst>
            <a:ext uri="{FF2B5EF4-FFF2-40B4-BE49-F238E27FC236}">
              <a16:creationId xmlns:a16="http://schemas.microsoft.com/office/drawing/2014/main" xmlns="" id="{00000000-0008-0000-0200-00008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a:extLst>
            <a:ext uri="{FF2B5EF4-FFF2-40B4-BE49-F238E27FC236}">
              <a16:creationId xmlns:a16="http://schemas.microsoft.com/office/drawing/2014/main" xmlns="" id="{00000000-0008-0000-0200-00008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a:extLst>
            <a:ext uri="{FF2B5EF4-FFF2-40B4-BE49-F238E27FC236}">
              <a16:creationId xmlns:a16="http://schemas.microsoft.com/office/drawing/2014/main" xmlns="" id="{00000000-0008-0000-0200-00008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a:extLst>
            <a:ext uri="{FF2B5EF4-FFF2-40B4-BE49-F238E27FC236}">
              <a16:creationId xmlns:a16="http://schemas.microsoft.com/office/drawing/2014/main" xmlns="" id="{00000000-0008-0000-0200-00008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0" name="テキスト ボックス 149">
          <a:extLst>
            <a:ext uri="{FF2B5EF4-FFF2-40B4-BE49-F238E27FC236}">
              <a16:creationId xmlns:a16="http://schemas.microsoft.com/office/drawing/2014/main" xmlns="" id="{00000000-0008-0000-0200-00009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a:extLst>
            <a:ext uri="{FF2B5EF4-FFF2-40B4-BE49-F238E27FC236}">
              <a16:creationId xmlns:a16="http://schemas.microsoft.com/office/drawing/2014/main" xmlns="" id="{00000000-0008-0000-0200-00009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a:extLst>
            <a:ext uri="{FF2B5EF4-FFF2-40B4-BE49-F238E27FC236}">
              <a16:creationId xmlns:a16="http://schemas.microsoft.com/office/drawing/2014/main" xmlns="" id="{00000000-0008-0000-0200-00009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55" name="【福祉施設】&#10;有形固定資産減価償却率最小値テキスト">
          <a:extLst>
            <a:ext uri="{FF2B5EF4-FFF2-40B4-BE49-F238E27FC236}">
              <a16:creationId xmlns:a16="http://schemas.microsoft.com/office/drawing/2014/main" xmlns="" id="{00000000-0008-0000-0200-00009B000000}"/>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57" name="【福祉施設】&#10;有形固定資産減価償却率最大値テキスト">
          <a:extLst>
            <a:ext uri="{FF2B5EF4-FFF2-40B4-BE49-F238E27FC236}">
              <a16:creationId xmlns:a16="http://schemas.microsoft.com/office/drawing/2014/main" xmlns="" id="{00000000-0008-0000-0200-00009D000000}"/>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59" name="【福祉施設】&#10;有形固定資産減価償却率平均値テキスト">
          <a:extLst>
            <a:ext uri="{FF2B5EF4-FFF2-40B4-BE49-F238E27FC236}">
              <a16:creationId xmlns:a16="http://schemas.microsoft.com/office/drawing/2014/main" xmlns="" id="{00000000-0008-0000-0200-00009F00000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0" name="フローチャート: 判断 159">
          <a:extLst>
            <a:ext uri="{FF2B5EF4-FFF2-40B4-BE49-F238E27FC236}">
              <a16:creationId xmlns:a16="http://schemas.microsoft.com/office/drawing/2014/main" xmlns="" id="{00000000-0008-0000-0200-0000A0000000}"/>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1" name="フローチャート: 判断 160">
          <a:extLst>
            <a:ext uri="{FF2B5EF4-FFF2-40B4-BE49-F238E27FC236}">
              <a16:creationId xmlns:a16="http://schemas.microsoft.com/office/drawing/2014/main" xmlns="" id="{00000000-0008-0000-0200-0000A100000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2" name="n_1aveValue【福祉施設】&#10;有形固定資産減価償却率">
          <a:extLst>
            <a:ext uri="{FF2B5EF4-FFF2-40B4-BE49-F238E27FC236}">
              <a16:creationId xmlns:a16="http://schemas.microsoft.com/office/drawing/2014/main" xmlns="" id="{00000000-0008-0000-0200-0000A2000000}"/>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3" name="フローチャート: 判断 162">
          <a:extLst>
            <a:ext uri="{FF2B5EF4-FFF2-40B4-BE49-F238E27FC236}">
              <a16:creationId xmlns:a16="http://schemas.microsoft.com/office/drawing/2014/main" xmlns="" id="{00000000-0008-0000-0200-0000A300000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64" name="n_2aveValue【福祉施設】&#10;有形固定資産減価償却率">
          <a:extLst>
            <a:ext uri="{FF2B5EF4-FFF2-40B4-BE49-F238E27FC236}">
              <a16:creationId xmlns:a16="http://schemas.microsoft.com/office/drawing/2014/main" xmlns="" id="{00000000-0008-0000-0200-0000A4000000}"/>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00000000-0008-0000-0200-0000A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00000000-0008-0000-0200-0000A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170" name="楕円 169">
          <a:extLst>
            <a:ext uri="{FF2B5EF4-FFF2-40B4-BE49-F238E27FC236}">
              <a16:creationId xmlns:a16="http://schemas.microsoft.com/office/drawing/2014/main" xmlns="" id="{00000000-0008-0000-0200-0000AA000000}"/>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142891</xdr:rowOff>
    </xdr:from>
    <xdr:ext cx="405111" cy="259045"/>
    <xdr:sp macro="" textlink="">
      <xdr:nvSpPr>
        <xdr:cNvPr id="171" name="n_1mainValue【福祉施設】&#10;有形固定資産減価償却率">
          <a:extLst>
            <a:ext uri="{FF2B5EF4-FFF2-40B4-BE49-F238E27FC236}">
              <a16:creationId xmlns:a16="http://schemas.microsoft.com/office/drawing/2014/main" xmlns="" id="{00000000-0008-0000-0200-0000AB000000}"/>
            </a:ext>
          </a:extLst>
        </xdr:cNvPr>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xmlns="" id="{00000000-0008-0000-0200-0000A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xmlns="" id="{00000000-0008-0000-0200-0000A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2" name="直線コネクタ 181">
          <a:extLst>
            <a:ext uri="{FF2B5EF4-FFF2-40B4-BE49-F238E27FC236}">
              <a16:creationId xmlns:a16="http://schemas.microsoft.com/office/drawing/2014/main" xmlns="" id="{00000000-0008-0000-0200-0000B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4" name="直線コネクタ 183">
          <a:extLst>
            <a:ext uri="{FF2B5EF4-FFF2-40B4-BE49-F238E27FC236}">
              <a16:creationId xmlns:a16="http://schemas.microsoft.com/office/drawing/2014/main" xmlns="" id="{00000000-0008-0000-0200-0000B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1" name="テキスト ボックス 190">
          <a:extLst>
            <a:ext uri="{FF2B5EF4-FFF2-40B4-BE49-F238E27FC236}">
              <a16:creationId xmlns:a16="http://schemas.microsoft.com/office/drawing/2014/main" xmlns="" id="{00000000-0008-0000-0200-0000B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4" name="【福祉施設】&#10;一人当たり面積グラフ枠">
          <a:extLst>
            <a:ext uri="{FF2B5EF4-FFF2-40B4-BE49-F238E27FC236}">
              <a16:creationId xmlns:a16="http://schemas.microsoft.com/office/drawing/2014/main" xmlns="" id="{00000000-0008-0000-0200-0000C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96" name="【福祉施設】&#10;一人当たり面積最小値テキスト">
          <a:extLst>
            <a:ext uri="{FF2B5EF4-FFF2-40B4-BE49-F238E27FC236}">
              <a16:creationId xmlns:a16="http://schemas.microsoft.com/office/drawing/2014/main" xmlns="" id="{00000000-0008-0000-0200-0000C4000000}"/>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198" name="【福祉施設】&#10;一人当たり面積最大値テキスト">
          <a:extLst>
            <a:ext uri="{FF2B5EF4-FFF2-40B4-BE49-F238E27FC236}">
              <a16:creationId xmlns:a16="http://schemas.microsoft.com/office/drawing/2014/main" xmlns="" id="{00000000-0008-0000-0200-0000C6000000}"/>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0" name="【福祉施設】&#10;一人当たり面積平均値テキスト">
          <a:extLst>
            <a:ext uri="{FF2B5EF4-FFF2-40B4-BE49-F238E27FC236}">
              <a16:creationId xmlns:a16="http://schemas.microsoft.com/office/drawing/2014/main" xmlns="" id="{00000000-0008-0000-0200-0000C8000000}"/>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01" name="フローチャート: 判断 200">
          <a:extLst>
            <a:ext uri="{FF2B5EF4-FFF2-40B4-BE49-F238E27FC236}">
              <a16:creationId xmlns:a16="http://schemas.microsoft.com/office/drawing/2014/main" xmlns="" id="{00000000-0008-0000-0200-0000C9000000}"/>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02" name="フローチャート: 判断 201">
          <a:extLst>
            <a:ext uri="{FF2B5EF4-FFF2-40B4-BE49-F238E27FC236}">
              <a16:creationId xmlns:a16="http://schemas.microsoft.com/office/drawing/2014/main" xmlns="" id="{00000000-0008-0000-0200-0000CA00000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03" name="n_1aveValue【福祉施設】&#10;一人当たり面積">
          <a:extLst>
            <a:ext uri="{FF2B5EF4-FFF2-40B4-BE49-F238E27FC236}">
              <a16:creationId xmlns:a16="http://schemas.microsoft.com/office/drawing/2014/main" xmlns="" id="{00000000-0008-0000-0200-0000CB000000}"/>
            </a:ext>
          </a:extLst>
        </xdr:cNvPr>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04" name="フローチャート: 判断 203">
          <a:extLst>
            <a:ext uri="{FF2B5EF4-FFF2-40B4-BE49-F238E27FC236}">
              <a16:creationId xmlns:a16="http://schemas.microsoft.com/office/drawing/2014/main" xmlns="" id="{00000000-0008-0000-0200-0000CC000000}"/>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05" name="n_2aveValue【福祉施設】&#10;一人当たり面積">
          <a:extLst>
            <a:ext uri="{FF2B5EF4-FFF2-40B4-BE49-F238E27FC236}">
              <a16:creationId xmlns:a16="http://schemas.microsoft.com/office/drawing/2014/main" xmlns="" id="{00000000-0008-0000-0200-0000CD000000}"/>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150749</xdr:rowOff>
    </xdr:from>
    <xdr:to>
      <xdr:col>50</xdr:col>
      <xdr:colOff>165100</xdr:colOff>
      <xdr:row>84</xdr:row>
      <xdr:rowOff>80899</xdr:rowOff>
    </xdr:to>
    <xdr:sp macro="" textlink="">
      <xdr:nvSpPr>
        <xdr:cNvPr id="211" name="楕円 210">
          <a:extLst>
            <a:ext uri="{FF2B5EF4-FFF2-40B4-BE49-F238E27FC236}">
              <a16:creationId xmlns:a16="http://schemas.microsoft.com/office/drawing/2014/main" xmlns="" id="{00000000-0008-0000-0200-0000D3000000}"/>
            </a:ext>
          </a:extLst>
        </xdr:cNvPr>
        <xdr:cNvSpPr/>
      </xdr:nvSpPr>
      <xdr:spPr>
        <a:xfrm>
          <a:off x="9588500" y="143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97426</xdr:rowOff>
    </xdr:from>
    <xdr:ext cx="469744" cy="259045"/>
    <xdr:sp macro="" textlink="">
      <xdr:nvSpPr>
        <xdr:cNvPr id="212" name="n_1mainValue【福祉施設】&#10;一人当たり面積">
          <a:extLst>
            <a:ext uri="{FF2B5EF4-FFF2-40B4-BE49-F238E27FC236}">
              <a16:creationId xmlns:a16="http://schemas.microsoft.com/office/drawing/2014/main" xmlns="" id="{00000000-0008-0000-0200-0000D4000000}"/>
            </a:ext>
          </a:extLst>
        </xdr:cNvPr>
        <xdr:cNvSpPr txBox="1"/>
      </xdr:nvSpPr>
      <xdr:spPr>
        <a:xfrm>
          <a:off x="9391727" y="1415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26" name="テキスト ボックス 225">
          <a:extLst>
            <a:ext uri="{FF2B5EF4-FFF2-40B4-BE49-F238E27FC236}">
              <a16:creationId xmlns:a16="http://schemas.microsoft.com/office/drawing/2014/main" xmlns="" id="{00000000-0008-0000-0200-0000E2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28" name="テキスト ボックス 227">
          <a:extLst>
            <a:ext uri="{FF2B5EF4-FFF2-40B4-BE49-F238E27FC236}">
              <a16:creationId xmlns:a16="http://schemas.microsoft.com/office/drawing/2014/main" xmlns="" id="{00000000-0008-0000-0200-0000E4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0" name="テキスト ボックス 229">
          <a:extLst>
            <a:ext uri="{FF2B5EF4-FFF2-40B4-BE49-F238E27FC236}">
              <a16:creationId xmlns:a16="http://schemas.microsoft.com/office/drawing/2014/main" xmlns="" id="{00000000-0008-0000-0200-0000E6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2" name="テキスト ボックス 231">
          <a:extLst>
            <a:ext uri="{FF2B5EF4-FFF2-40B4-BE49-F238E27FC236}">
              <a16:creationId xmlns:a16="http://schemas.microsoft.com/office/drawing/2014/main" xmlns="" id="{00000000-0008-0000-0200-0000E8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34" name="テキスト ボックス 233">
          <a:extLst>
            <a:ext uri="{FF2B5EF4-FFF2-40B4-BE49-F238E27FC236}">
              <a16:creationId xmlns:a16="http://schemas.microsoft.com/office/drawing/2014/main" xmlns="" id="{00000000-0008-0000-0200-0000EA00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7" name="【市民会館】&#10;有形固定資産減価償却率グラフ枠">
          <a:extLst>
            <a:ext uri="{FF2B5EF4-FFF2-40B4-BE49-F238E27FC236}">
              <a16:creationId xmlns:a16="http://schemas.microsoft.com/office/drawing/2014/main" xmlns="" id="{00000000-0008-0000-0200-0000ED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38" name="直線コネクタ 237">
          <a:extLst>
            <a:ext uri="{FF2B5EF4-FFF2-40B4-BE49-F238E27FC236}">
              <a16:creationId xmlns:a16="http://schemas.microsoft.com/office/drawing/2014/main" xmlns="" id="{00000000-0008-0000-0200-0000EE000000}"/>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39" name="【市民会館】&#10;有形固定資産減価償却率最小値テキスト">
          <a:extLst>
            <a:ext uri="{FF2B5EF4-FFF2-40B4-BE49-F238E27FC236}">
              <a16:creationId xmlns:a16="http://schemas.microsoft.com/office/drawing/2014/main" xmlns="" id="{00000000-0008-0000-0200-0000EF00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40" name="直線コネクタ 239">
          <a:extLst>
            <a:ext uri="{FF2B5EF4-FFF2-40B4-BE49-F238E27FC236}">
              <a16:creationId xmlns:a16="http://schemas.microsoft.com/office/drawing/2014/main" xmlns="" id="{00000000-0008-0000-0200-0000F000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41" name="【市民会館】&#10;有形固定資産減価償却率最大値テキスト">
          <a:extLst>
            <a:ext uri="{FF2B5EF4-FFF2-40B4-BE49-F238E27FC236}">
              <a16:creationId xmlns:a16="http://schemas.microsoft.com/office/drawing/2014/main" xmlns="" id="{00000000-0008-0000-0200-0000F1000000}"/>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42" name="直線コネクタ 241">
          <a:extLst>
            <a:ext uri="{FF2B5EF4-FFF2-40B4-BE49-F238E27FC236}">
              <a16:creationId xmlns:a16="http://schemas.microsoft.com/office/drawing/2014/main" xmlns="" id="{00000000-0008-0000-0200-0000F2000000}"/>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43" name="【市民会館】&#10;有形固定資産減価償却率平均値テキスト">
          <a:extLst>
            <a:ext uri="{FF2B5EF4-FFF2-40B4-BE49-F238E27FC236}">
              <a16:creationId xmlns:a16="http://schemas.microsoft.com/office/drawing/2014/main" xmlns="" id="{00000000-0008-0000-0200-0000F3000000}"/>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44" name="フローチャート: 判断 243">
          <a:extLst>
            <a:ext uri="{FF2B5EF4-FFF2-40B4-BE49-F238E27FC236}">
              <a16:creationId xmlns:a16="http://schemas.microsoft.com/office/drawing/2014/main" xmlns="" id="{00000000-0008-0000-0200-0000F400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45" name="フローチャート: 判断 244">
          <a:extLst>
            <a:ext uri="{FF2B5EF4-FFF2-40B4-BE49-F238E27FC236}">
              <a16:creationId xmlns:a16="http://schemas.microsoft.com/office/drawing/2014/main" xmlns="" id="{00000000-0008-0000-0200-0000F5000000}"/>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46" name="n_1aveValue【市民会館】&#10;有形固定資産減価償却率">
          <a:extLst>
            <a:ext uri="{FF2B5EF4-FFF2-40B4-BE49-F238E27FC236}">
              <a16:creationId xmlns:a16="http://schemas.microsoft.com/office/drawing/2014/main" xmlns="" id="{00000000-0008-0000-0200-0000F6000000}"/>
            </a:ext>
          </a:extLst>
        </xdr:cNvPr>
        <xdr:cNvSpPr txBox="1"/>
      </xdr:nvSpPr>
      <xdr:spPr>
        <a:xfrm>
          <a:off x="35820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47" name="フローチャート: 判断 246">
          <a:extLst>
            <a:ext uri="{FF2B5EF4-FFF2-40B4-BE49-F238E27FC236}">
              <a16:creationId xmlns:a16="http://schemas.microsoft.com/office/drawing/2014/main" xmlns="" id="{00000000-0008-0000-0200-0000F700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48" name="n_2aveValue【市民会館】&#10;有形固定資産減価償却率">
          <a:extLst>
            <a:ext uri="{FF2B5EF4-FFF2-40B4-BE49-F238E27FC236}">
              <a16:creationId xmlns:a16="http://schemas.microsoft.com/office/drawing/2014/main" xmlns="" id="{00000000-0008-0000-0200-0000F8000000}"/>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xmlns="" id="{00000000-0008-0000-0200-0000F9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xmlns="" id="{00000000-0008-0000-0200-0000FA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xmlns="" id="{00000000-0008-0000-0200-0000FB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xmlns="" id="{00000000-0008-0000-0200-0000FC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xmlns="" id="{00000000-0008-0000-0200-0000FD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126637</xdr:rowOff>
    </xdr:from>
    <xdr:to>
      <xdr:col>20</xdr:col>
      <xdr:colOff>38100</xdr:colOff>
      <xdr:row>101</xdr:row>
      <xdr:rowOff>56787</xdr:rowOff>
    </xdr:to>
    <xdr:sp macro="" textlink="">
      <xdr:nvSpPr>
        <xdr:cNvPr id="254" name="楕円 253">
          <a:extLst>
            <a:ext uri="{FF2B5EF4-FFF2-40B4-BE49-F238E27FC236}">
              <a16:creationId xmlns:a16="http://schemas.microsoft.com/office/drawing/2014/main" xmlns="" id="{00000000-0008-0000-0200-0000FE000000}"/>
            </a:ext>
          </a:extLst>
        </xdr:cNvPr>
        <xdr:cNvSpPr/>
      </xdr:nvSpPr>
      <xdr:spPr>
        <a:xfrm>
          <a:off x="3746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73314</xdr:rowOff>
    </xdr:from>
    <xdr:ext cx="405111" cy="259045"/>
    <xdr:sp macro="" textlink="">
      <xdr:nvSpPr>
        <xdr:cNvPr id="255" name="n_1mainValue【市民会館】&#10;有形固定資産減価償却率">
          <a:extLst>
            <a:ext uri="{FF2B5EF4-FFF2-40B4-BE49-F238E27FC236}">
              <a16:creationId xmlns:a16="http://schemas.microsoft.com/office/drawing/2014/main" xmlns="" id="{00000000-0008-0000-0200-0000FF000000}"/>
            </a:ext>
          </a:extLst>
        </xdr:cNvPr>
        <xdr:cNvSpPr txBox="1"/>
      </xdr:nvSpPr>
      <xdr:spPr>
        <a:xfrm>
          <a:off x="35820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xmlns="" id="{00000000-0008-0000-0200-00000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xmlns="" id="{00000000-0008-0000-0200-00000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xmlns="" id="{00000000-0008-0000-0200-00000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xmlns="" id="{00000000-0008-0000-0200-00000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a:extLst>
            <a:ext uri="{FF2B5EF4-FFF2-40B4-BE49-F238E27FC236}">
              <a16:creationId xmlns:a16="http://schemas.microsoft.com/office/drawing/2014/main" xmlns="" id="{00000000-0008-0000-0200-00000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7" name="テキスト ボックス 266">
          <a:extLst>
            <a:ext uri="{FF2B5EF4-FFF2-40B4-BE49-F238E27FC236}">
              <a16:creationId xmlns:a16="http://schemas.microsoft.com/office/drawing/2014/main" xmlns="" id="{00000000-0008-0000-0200-00000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9" name="テキスト ボックス 268">
          <a:extLst>
            <a:ext uri="{FF2B5EF4-FFF2-40B4-BE49-F238E27FC236}">
              <a16:creationId xmlns:a16="http://schemas.microsoft.com/office/drawing/2014/main" xmlns="" id="{00000000-0008-0000-0200-00000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1" name="テキスト ボックス 270">
          <a:extLst>
            <a:ext uri="{FF2B5EF4-FFF2-40B4-BE49-F238E27FC236}">
              <a16:creationId xmlns:a16="http://schemas.microsoft.com/office/drawing/2014/main" xmlns="" id="{00000000-0008-0000-0200-00000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2" name="直線コネクタ 271">
          <a:extLst>
            <a:ext uri="{FF2B5EF4-FFF2-40B4-BE49-F238E27FC236}">
              <a16:creationId xmlns:a16="http://schemas.microsoft.com/office/drawing/2014/main" xmlns="" id="{00000000-0008-0000-0200-00001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a:extLst>
            <a:ext uri="{FF2B5EF4-FFF2-40B4-BE49-F238E27FC236}">
              <a16:creationId xmlns:a16="http://schemas.microsoft.com/office/drawing/2014/main" xmlns="" id="{00000000-0008-0000-0200-00001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282" name="【市民会館】&#10;一人当たり面積最小値テキスト">
          <a:extLst>
            <a:ext uri="{FF2B5EF4-FFF2-40B4-BE49-F238E27FC236}">
              <a16:creationId xmlns:a16="http://schemas.microsoft.com/office/drawing/2014/main" xmlns="" id="{00000000-0008-0000-0200-00001A010000}"/>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284" name="【市民会館】&#10;一人当たり面積最大値テキスト">
          <a:extLst>
            <a:ext uri="{FF2B5EF4-FFF2-40B4-BE49-F238E27FC236}">
              <a16:creationId xmlns:a16="http://schemas.microsoft.com/office/drawing/2014/main" xmlns="" id="{00000000-0008-0000-0200-00001C010000}"/>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286" name="【市民会館】&#10;一人当たり面積平均値テキスト">
          <a:extLst>
            <a:ext uri="{FF2B5EF4-FFF2-40B4-BE49-F238E27FC236}">
              <a16:creationId xmlns:a16="http://schemas.microsoft.com/office/drawing/2014/main" xmlns="" id="{00000000-0008-0000-0200-00001E010000}"/>
            </a:ext>
          </a:extLst>
        </xdr:cNvPr>
        <xdr:cNvSpPr txBox="1"/>
      </xdr:nvSpPr>
      <xdr:spPr>
        <a:xfrm>
          <a:off x="10515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287" name="フローチャート: 判断 286">
          <a:extLst>
            <a:ext uri="{FF2B5EF4-FFF2-40B4-BE49-F238E27FC236}">
              <a16:creationId xmlns:a16="http://schemas.microsoft.com/office/drawing/2014/main" xmlns="" id="{00000000-0008-0000-0200-00001F010000}"/>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288" name="フローチャート: 判断 287">
          <a:extLst>
            <a:ext uri="{FF2B5EF4-FFF2-40B4-BE49-F238E27FC236}">
              <a16:creationId xmlns:a16="http://schemas.microsoft.com/office/drawing/2014/main" xmlns="" id="{00000000-0008-0000-0200-000020010000}"/>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289" name="n_1aveValue【市民会館】&#10;一人当たり面積">
          <a:extLst>
            <a:ext uri="{FF2B5EF4-FFF2-40B4-BE49-F238E27FC236}">
              <a16:creationId xmlns:a16="http://schemas.microsoft.com/office/drawing/2014/main" xmlns="" id="{00000000-0008-0000-0200-000021010000}"/>
            </a:ext>
          </a:extLst>
        </xdr:cNvPr>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291" name="n_2aveValue【市民会館】&#10;一人当たり面積">
          <a:extLst>
            <a:ext uri="{FF2B5EF4-FFF2-40B4-BE49-F238E27FC236}">
              <a16:creationId xmlns:a16="http://schemas.microsoft.com/office/drawing/2014/main" xmlns="" id="{00000000-0008-0000-0200-000023010000}"/>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00000000-0008-0000-0200-00002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00000000-0008-0000-0200-00002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122827</xdr:rowOff>
    </xdr:from>
    <xdr:to>
      <xdr:col>50</xdr:col>
      <xdr:colOff>165100</xdr:colOff>
      <xdr:row>108</xdr:row>
      <xdr:rowOff>52977</xdr:rowOff>
    </xdr:to>
    <xdr:sp macro="" textlink="">
      <xdr:nvSpPr>
        <xdr:cNvPr id="297" name="楕円 296">
          <a:extLst>
            <a:ext uri="{FF2B5EF4-FFF2-40B4-BE49-F238E27FC236}">
              <a16:creationId xmlns:a16="http://schemas.microsoft.com/office/drawing/2014/main" xmlns="" id="{00000000-0008-0000-0200-000029010000}"/>
            </a:ext>
          </a:extLst>
        </xdr:cNvPr>
        <xdr:cNvSpPr/>
      </xdr:nvSpPr>
      <xdr:spPr>
        <a:xfrm>
          <a:off x="9588500" y="18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44104</xdr:rowOff>
    </xdr:from>
    <xdr:ext cx="469744" cy="259045"/>
    <xdr:sp macro="" textlink="">
      <xdr:nvSpPr>
        <xdr:cNvPr id="298" name="n_1mainValue【市民会館】&#10;一人当たり面積">
          <a:extLst>
            <a:ext uri="{FF2B5EF4-FFF2-40B4-BE49-F238E27FC236}">
              <a16:creationId xmlns:a16="http://schemas.microsoft.com/office/drawing/2014/main" xmlns="" id="{00000000-0008-0000-0200-00002A010000}"/>
            </a:ext>
          </a:extLst>
        </xdr:cNvPr>
        <xdr:cNvSpPr txBox="1"/>
      </xdr:nvSpPr>
      <xdr:spPr>
        <a:xfrm>
          <a:off x="9391727"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xmlns="" id="{00000000-0008-0000-0200-00003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xmlns="" id="{00000000-0008-0000-0200-00003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a:extLst>
            <a:ext uri="{FF2B5EF4-FFF2-40B4-BE49-F238E27FC236}">
              <a16:creationId xmlns:a16="http://schemas.microsoft.com/office/drawing/2014/main" xmlns="" id="{00000000-0008-0000-0200-00003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a:extLst>
            <a:ext uri="{FF2B5EF4-FFF2-40B4-BE49-F238E27FC236}">
              <a16:creationId xmlns:a16="http://schemas.microsoft.com/office/drawing/2014/main" xmlns="" id="{00000000-0008-0000-0200-00003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a:extLst>
            <a:ext uri="{FF2B5EF4-FFF2-40B4-BE49-F238E27FC236}">
              <a16:creationId xmlns:a16="http://schemas.microsoft.com/office/drawing/2014/main" xmlns="" id="{00000000-0008-0000-0200-00003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a:extLst>
            <a:ext uri="{FF2B5EF4-FFF2-40B4-BE49-F238E27FC236}">
              <a16:creationId xmlns:a16="http://schemas.microsoft.com/office/drawing/2014/main" xmlns="" id="{00000000-0008-0000-0200-00003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a:extLst>
            <a:ext uri="{FF2B5EF4-FFF2-40B4-BE49-F238E27FC236}">
              <a16:creationId xmlns:a16="http://schemas.microsoft.com/office/drawing/2014/main" xmlns="" id="{00000000-0008-0000-0200-00003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a:extLst>
            <a:ext uri="{FF2B5EF4-FFF2-40B4-BE49-F238E27FC236}">
              <a16:creationId xmlns:a16="http://schemas.microsoft.com/office/drawing/2014/main" xmlns="" id="{00000000-0008-0000-0200-00003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xmlns="" id="{00000000-0008-0000-02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a:extLst>
            <a:ext uri="{FF2B5EF4-FFF2-40B4-BE49-F238E27FC236}">
              <a16:creationId xmlns:a16="http://schemas.microsoft.com/office/drawing/2014/main" xmlns="" id="{00000000-0008-0000-0200-00004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xmlns=""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23" name="直線コネクタ 322">
          <a:extLst>
            <a:ext uri="{FF2B5EF4-FFF2-40B4-BE49-F238E27FC236}">
              <a16:creationId xmlns:a16="http://schemas.microsoft.com/office/drawing/2014/main" xmlns="" id="{00000000-0008-0000-0200-000043010000}"/>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24" name="【一般廃棄物処理施設】&#10;有形固定資産減価償却率最小値テキスト">
          <a:extLst>
            <a:ext uri="{FF2B5EF4-FFF2-40B4-BE49-F238E27FC236}">
              <a16:creationId xmlns:a16="http://schemas.microsoft.com/office/drawing/2014/main" xmlns="" id="{00000000-0008-0000-0200-000044010000}"/>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25" name="直線コネクタ 324">
          <a:extLst>
            <a:ext uri="{FF2B5EF4-FFF2-40B4-BE49-F238E27FC236}">
              <a16:creationId xmlns:a16="http://schemas.microsoft.com/office/drawing/2014/main" xmlns="" id="{00000000-0008-0000-0200-000045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6" name="【一般廃棄物処理施設】&#10;有形固定資産減価償却率最大値テキスト">
          <a:extLst>
            <a:ext uri="{FF2B5EF4-FFF2-40B4-BE49-F238E27FC236}">
              <a16:creationId xmlns:a16="http://schemas.microsoft.com/office/drawing/2014/main" xmlns="" id="{00000000-0008-0000-0200-000046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xmlns="" id="{00000000-0008-0000-0200-000048010000}"/>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29" name="フローチャート: 判断 328">
          <a:extLst>
            <a:ext uri="{FF2B5EF4-FFF2-40B4-BE49-F238E27FC236}">
              <a16:creationId xmlns:a16="http://schemas.microsoft.com/office/drawing/2014/main" xmlns="" id="{00000000-0008-0000-0200-000049010000}"/>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30" name="フローチャート: 判断 329">
          <a:extLst>
            <a:ext uri="{FF2B5EF4-FFF2-40B4-BE49-F238E27FC236}">
              <a16:creationId xmlns:a16="http://schemas.microsoft.com/office/drawing/2014/main" xmlns="" id="{00000000-0008-0000-0200-00004A010000}"/>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31" name="n_1aveValue【一般廃棄物処理施設】&#10;有形固定資産減価償却率">
          <a:extLst>
            <a:ext uri="{FF2B5EF4-FFF2-40B4-BE49-F238E27FC236}">
              <a16:creationId xmlns:a16="http://schemas.microsoft.com/office/drawing/2014/main" xmlns="" id="{00000000-0008-0000-0200-00004B010000}"/>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32" name="フローチャート: 判断 331">
          <a:extLst>
            <a:ext uri="{FF2B5EF4-FFF2-40B4-BE49-F238E27FC236}">
              <a16:creationId xmlns:a16="http://schemas.microsoft.com/office/drawing/2014/main" xmlns="" id="{00000000-0008-0000-0200-00004C010000}"/>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33" name="n_2aveValue【一般廃棄物処理施設】&#10;有形固定資産減価償却率">
          <a:extLst>
            <a:ext uri="{FF2B5EF4-FFF2-40B4-BE49-F238E27FC236}">
              <a16:creationId xmlns:a16="http://schemas.microsoft.com/office/drawing/2014/main" xmlns="" id="{00000000-0008-0000-0200-00004D010000}"/>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339" name="楕円 338">
          <a:extLst>
            <a:ext uri="{FF2B5EF4-FFF2-40B4-BE49-F238E27FC236}">
              <a16:creationId xmlns:a16="http://schemas.microsoft.com/office/drawing/2014/main" xmlns="" id="{00000000-0008-0000-0200-000053010000}"/>
            </a:ext>
          </a:extLst>
        </xdr:cNvPr>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112412</xdr:rowOff>
    </xdr:from>
    <xdr:ext cx="405111" cy="259045"/>
    <xdr:sp macro="" textlink="">
      <xdr:nvSpPr>
        <xdr:cNvPr id="340" name="n_1mainValue【一般廃棄物処理施設】&#10;有形固定資産減価償却率">
          <a:extLst>
            <a:ext uri="{FF2B5EF4-FFF2-40B4-BE49-F238E27FC236}">
              <a16:creationId xmlns:a16="http://schemas.microsoft.com/office/drawing/2014/main" xmlns="" id="{00000000-0008-0000-0200-000054010000}"/>
            </a:ext>
          </a:extLst>
        </xdr:cNvPr>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xmlns="" id="{00000000-0008-0000-0200-00005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xmlns="" id="{00000000-0008-0000-0200-00005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xmlns="" id="{00000000-0008-0000-0200-00005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xmlns="" id="{00000000-0008-0000-0200-00005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xmlns="" id="{00000000-0008-0000-0200-00005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xmlns="" id="{00000000-0008-0000-0200-00005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xmlns="" id="{00000000-0008-0000-0200-00005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xmlns="" id="{00000000-0008-0000-0200-00005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a:extLst>
            <a:ext uri="{FF2B5EF4-FFF2-40B4-BE49-F238E27FC236}">
              <a16:creationId xmlns:a16="http://schemas.microsoft.com/office/drawing/2014/main" xmlns="" id="{00000000-0008-0000-0200-00005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a:extLst>
            <a:ext uri="{FF2B5EF4-FFF2-40B4-BE49-F238E27FC236}">
              <a16:creationId xmlns:a16="http://schemas.microsoft.com/office/drawing/2014/main" xmlns="" id="{00000000-0008-0000-0200-00006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a:extLst>
            <a:ext uri="{FF2B5EF4-FFF2-40B4-BE49-F238E27FC236}">
              <a16:creationId xmlns:a16="http://schemas.microsoft.com/office/drawing/2014/main" xmlns="" id="{00000000-0008-0000-0200-00006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2" name="テキスト ボックス 361">
          <a:extLst>
            <a:ext uri="{FF2B5EF4-FFF2-40B4-BE49-F238E27FC236}">
              <a16:creationId xmlns:a16="http://schemas.microsoft.com/office/drawing/2014/main" xmlns="" id="{00000000-0008-0000-0200-00006A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a:extLst>
            <a:ext uri="{FF2B5EF4-FFF2-40B4-BE49-F238E27FC236}">
              <a16:creationId xmlns:a16="http://schemas.microsoft.com/office/drawing/2014/main" xmlns="" id="{00000000-0008-0000-0200-00006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a:extLst>
            <a:ext uri="{FF2B5EF4-FFF2-40B4-BE49-F238E27FC236}">
              <a16:creationId xmlns:a16="http://schemas.microsoft.com/office/drawing/2014/main" xmlns="" id="{00000000-0008-0000-0200-00006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67" name="【一般廃棄物処理施設】&#10;一人当たり有形固定資産（償却資産）額最小値テキスト">
          <a:extLst>
            <a:ext uri="{FF2B5EF4-FFF2-40B4-BE49-F238E27FC236}">
              <a16:creationId xmlns:a16="http://schemas.microsoft.com/office/drawing/2014/main" xmlns="" id="{00000000-0008-0000-0200-00006F010000}"/>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69" name="【一般廃棄物処理施設】&#10;一人当たり有形固定資産（償却資産）額最大値テキスト">
          <a:extLst>
            <a:ext uri="{FF2B5EF4-FFF2-40B4-BE49-F238E27FC236}">
              <a16:creationId xmlns:a16="http://schemas.microsoft.com/office/drawing/2014/main" xmlns="" id="{00000000-0008-0000-0200-000071010000}"/>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70" name="直線コネクタ 369">
          <a:extLst>
            <a:ext uri="{FF2B5EF4-FFF2-40B4-BE49-F238E27FC236}">
              <a16:creationId xmlns:a16="http://schemas.microsoft.com/office/drawing/2014/main" xmlns="" id="{00000000-0008-0000-0200-000072010000}"/>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71" name="【一般廃棄物処理施設】&#10;一人当たり有形固定資産（償却資産）額平均値テキスト">
          <a:extLst>
            <a:ext uri="{FF2B5EF4-FFF2-40B4-BE49-F238E27FC236}">
              <a16:creationId xmlns:a16="http://schemas.microsoft.com/office/drawing/2014/main" xmlns="" id="{00000000-0008-0000-0200-000073010000}"/>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72" name="フローチャート: 判断 371">
          <a:extLst>
            <a:ext uri="{FF2B5EF4-FFF2-40B4-BE49-F238E27FC236}">
              <a16:creationId xmlns:a16="http://schemas.microsoft.com/office/drawing/2014/main" xmlns="" id="{00000000-0008-0000-0200-000074010000}"/>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73" name="フローチャート: 判断 372">
          <a:extLst>
            <a:ext uri="{FF2B5EF4-FFF2-40B4-BE49-F238E27FC236}">
              <a16:creationId xmlns:a16="http://schemas.microsoft.com/office/drawing/2014/main" xmlns="" id="{00000000-0008-0000-0200-000075010000}"/>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374" name="n_1aveValue【一般廃棄物処理施設】&#10;一人当たり有形固定資産（償却資産）額">
          <a:extLst>
            <a:ext uri="{FF2B5EF4-FFF2-40B4-BE49-F238E27FC236}">
              <a16:creationId xmlns:a16="http://schemas.microsoft.com/office/drawing/2014/main" xmlns="" id="{00000000-0008-0000-0200-000076010000}"/>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75" name="フローチャート: 判断 374">
          <a:extLst>
            <a:ext uri="{FF2B5EF4-FFF2-40B4-BE49-F238E27FC236}">
              <a16:creationId xmlns:a16="http://schemas.microsoft.com/office/drawing/2014/main" xmlns="" id="{00000000-0008-0000-0200-000077010000}"/>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76" name="n_2aveValue【一般廃棄物処理施設】&#10;一人当たり有形固定資産（償却資産）額">
          <a:extLst>
            <a:ext uri="{FF2B5EF4-FFF2-40B4-BE49-F238E27FC236}">
              <a16:creationId xmlns:a16="http://schemas.microsoft.com/office/drawing/2014/main" xmlns="" id="{00000000-0008-0000-0200-000078010000}"/>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00000000-0008-0000-0200-00007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0000000-0008-0000-0200-00007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00000000-0008-0000-0200-00007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100840</xdr:rowOff>
    </xdr:from>
    <xdr:to>
      <xdr:col>112</xdr:col>
      <xdr:colOff>38100</xdr:colOff>
      <xdr:row>41</xdr:row>
      <xdr:rowOff>30990</xdr:rowOff>
    </xdr:to>
    <xdr:sp macro="" textlink="">
      <xdr:nvSpPr>
        <xdr:cNvPr id="382" name="楕円 381">
          <a:extLst>
            <a:ext uri="{FF2B5EF4-FFF2-40B4-BE49-F238E27FC236}">
              <a16:creationId xmlns:a16="http://schemas.microsoft.com/office/drawing/2014/main" xmlns="" id="{00000000-0008-0000-0200-00007E010000}"/>
            </a:ext>
          </a:extLst>
        </xdr:cNvPr>
        <xdr:cNvSpPr/>
      </xdr:nvSpPr>
      <xdr:spPr>
        <a:xfrm>
          <a:off x="21272500" y="6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47517</xdr:rowOff>
    </xdr:from>
    <xdr:ext cx="599010" cy="259045"/>
    <xdr:sp macro="" textlink="">
      <xdr:nvSpPr>
        <xdr:cNvPr id="383" name="n_1mainValue【一般廃棄物処理施設】&#10;一人当たり有形固定資産（償却資産）額">
          <a:extLst>
            <a:ext uri="{FF2B5EF4-FFF2-40B4-BE49-F238E27FC236}">
              <a16:creationId xmlns:a16="http://schemas.microsoft.com/office/drawing/2014/main" xmlns="" id="{00000000-0008-0000-0200-00007F010000}"/>
            </a:ext>
          </a:extLst>
        </xdr:cNvPr>
        <xdr:cNvSpPr txBox="1"/>
      </xdr:nvSpPr>
      <xdr:spPr>
        <a:xfrm>
          <a:off x="21011095" y="673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xmlns="" id="{00000000-0008-0000-0200-00008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xmlns="" id="{00000000-0008-0000-0200-00008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xmlns="" id="{00000000-0008-0000-0200-00008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xmlns="" id="{00000000-0008-0000-0200-00008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a:extLst>
            <a:ext uri="{FF2B5EF4-FFF2-40B4-BE49-F238E27FC236}">
              <a16:creationId xmlns:a16="http://schemas.microsoft.com/office/drawing/2014/main" xmlns="" id="{00000000-0008-0000-0200-00009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a:extLst>
            <a:ext uri="{FF2B5EF4-FFF2-40B4-BE49-F238E27FC236}">
              <a16:creationId xmlns:a16="http://schemas.microsoft.com/office/drawing/2014/main" xmlns="" id="{00000000-0008-0000-0200-00009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5" name="テキスト ボックス 404">
          <a:extLst>
            <a:ext uri="{FF2B5EF4-FFF2-40B4-BE49-F238E27FC236}">
              <a16:creationId xmlns:a16="http://schemas.microsoft.com/office/drawing/2014/main" xmlns="" id="{00000000-0008-0000-0200-00009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a:extLst>
            <a:ext uri="{FF2B5EF4-FFF2-40B4-BE49-F238E27FC236}">
              <a16:creationId xmlns:a16="http://schemas.microsoft.com/office/drawing/2014/main" xmlns="" id="{00000000-0008-0000-0200-00009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保健センター・保健所】&#10;有形固定資産減価償却率グラフ枠">
          <a:extLst>
            <a:ext uri="{FF2B5EF4-FFF2-40B4-BE49-F238E27FC236}">
              <a16:creationId xmlns:a16="http://schemas.microsoft.com/office/drawing/2014/main" xmlns="" id="{00000000-0008-0000-0200-00009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09" name="直線コネクタ 408">
          <a:extLst>
            <a:ext uri="{FF2B5EF4-FFF2-40B4-BE49-F238E27FC236}">
              <a16:creationId xmlns:a16="http://schemas.microsoft.com/office/drawing/2014/main" xmlns="" id="{00000000-0008-0000-0200-000099010000}"/>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10" name="【保健センター・保健所】&#10;有形固定資産減価償却率最小値テキスト">
          <a:extLst>
            <a:ext uri="{FF2B5EF4-FFF2-40B4-BE49-F238E27FC236}">
              <a16:creationId xmlns:a16="http://schemas.microsoft.com/office/drawing/2014/main" xmlns="" id="{00000000-0008-0000-0200-00009A010000}"/>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11" name="直線コネクタ 410">
          <a:extLst>
            <a:ext uri="{FF2B5EF4-FFF2-40B4-BE49-F238E27FC236}">
              <a16:creationId xmlns:a16="http://schemas.microsoft.com/office/drawing/2014/main" xmlns="" id="{00000000-0008-0000-0200-00009B010000}"/>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12" name="【保健センター・保健所】&#10;有形固定資産減価償却率最大値テキスト">
          <a:extLst>
            <a:ext uri="{FF2B5EF4-FFF2-40B4-BE49-F238E27FC236}">
              <a16:creationId xmlns:a16="http://schemas.microsoft.com/office/drawing/2014/main" xmlns="" id="{00000000-0008-0000-0200-00009C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3" name="直線コネクタ 412">
          <a:extLst>
            <a:ext uri="{FF2B5EF4-FFF2-40B4-BE49-F238E27FC236}">
              <a16:creationId xmlns:a16="http://schemas.microsoft.com/office/drawing/2014/main" xmlns="" id="{00000000-0008-0000-0200-00009D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14" name="【保健センター・保健所】&#10;有形固定資産減価償却率平均値テキスト">
          <a:extLst>
            <a:ext uri="{FF2B5EF4-FFF2-40B4-BE49-F238E27FC236}">
              <a16:creationId xmlns:a16="http://schemas.microsoft.com/office/drawing/2014/main" xmlns="" id="{00000000-0008-0000-0200-00009E010000}"/>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15" name="フローチャート: 判断 414">
          <a:extLst>
            <a:ext uri="{FF2B5EF4-FFF2-40B4-BE49-F238E27FC236}">
              <a16:creationId xmlns:a16="http://schemas.microsoft.com/office/drawing/2014/main" xmlns="" id="{00000000-0008-0000-0200-00009F010000}"/>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16" name="フローチャート: 判断 415">
          <a:extLst>
            <a:ext uri="{FF2B5EF4-FFF2-40B4-BE49-F238E27FC236}">
              <a16:creationId xmlns:a16="http://schemas.microsoft.com/office/drawing/2014/main" xmlns="" id="{00000000-0008-0000-0200-0000A0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17" name="n_1aveValue【保健センター・保健所】&#10;有形固定資産減価償却率">
          <a:extLst>
            <a:ext uri="{FF2B5EF4-FFF2-40B4-BE49-F238E27FC236}">
              <a16:creationId xmlns:a16="http://schemas.microsoft.com/office/drawing/2014/main" xmlns="" id="{00000000-0008-0000-0200-0000A1010000}"/>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18" name="フローチャート: 判断 417">
          <a:extLst>
            <a:ext uri="{FF2B5EF4-FFF2-40B4-BE49-F238E27FC236}">
              <a16:creationId xmlns:a16="http://schemas.microsoft.com/office/drawing/2014/main" xmlns="" id="{00000000-0008-0000-0200-0000A2010000}"/>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419" name="n_2aveValue【保健センター・保健所】&#10;有形固定資産減価償却率">
          <a:extLst>
            <a:ext uri="{FF2B5EF4-FFF2-40B4-BE49-F238E27FC236}">
              <a16:creationId xmlns:a16="http://schemas.microsoft.com/office/drawing/2014/main" xmlns="" id="{00000000-0008-0000-0200-0000A3010000}"/>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xmlns="" id="{00000000-0008-0000-0200-0000A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xmlns="" id="{00000000-0008-0000-0200-0000A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xmlns="" id="{00000000-0008-0000-0200-0000A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xmlns="" id="{00000000-0008-0000-0200-0000A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xmlns="" id="{00000000-0008-0000-0200-0000A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25" name="楕円 424">
          <a:extLst>
            <a:ext uri="{FF2B5EF4-FFF2-40B4-BE49-F238E27FC236}">
              <a16:creationId xmlns:a16="http://schemas.microsoft.com/office/drawing/2014/main" xmlns="" id="{00000000-0008-0000-0200-0000A9010000}"/>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67327</xdr:rowOff>
    </xdr:from>
    <xdr:ext cx="405111" cy="259045"/>
    <xdr:sp macro="" textlink="">
      <xdr:nvSpPr>
        <xdr:cNvPr id="426" name="n_1mainValue【保健センター・保健所】&#10;有形固定資産減価償却率">
          <a:extLst>
            <a:ext uri="{FF2B5EF4-FFF2-40B4-BE49-F238E27FC236}">
              <a16:creationId xmlns:a16="http://schemas.microsoft.com/office/drawing/2014/main" xmlns="" id="{00000000-0008-0000-0200-0000AA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a:extLst>
            <a:ext uri="{FF2B5EF4-FFF2-40B4-BE49-F238E27FC236}">
              <a16:creationId xmlns:a16="http://schemas.microsoft.com/office/drawing/2014/main" xmlns="" id="{00000000-0008-0000-0200-0000A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a:extLst>
            <a:ext uri="{FF2B5EF4-FFF2-40B4-BE49-F238E27FC236}">
              <a16:creationId xmlns:a16="http://schemas.microsoft.com/office/drawing/2014/main" xmlns="" id="{00000000-0008-0000-0200-0000A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a:extLst>
            <a:ext uri="{FF2B5EF4-FFF2-40B4-BE49-F238E27FC236}">
              <a16:creationId xmlns:a16="http://schemas.microsoft.com/office/drawing/2014/main" xmlns="" id="{00000000-0008-0000-0200-0000A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9" name="直線コネクタ 438">
          <a:extLst>
            <a:ext uri="{FF2B5EF4-FFF2-40B4-BE49-F238E27FC236}">
              <a16:creationId xmlns:a16="http://schemas.microsoft.com/office/drawing/2014/main" xmlns="" id="{00000000-0008-0000-0200-0000B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a:extLst>
            <a:ext uri="{FF2B5EF4-FFF2-40B4-BE49-F238E27FC236}">
              <a16:creationId xmlns:a16="http://schemas.microsoft.com/office/drawing/2014/main" xmlns="" id="{00000000-0008-0000-0200-0000C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51" name="【保健センター・保健所】&#10;一人当たり面積最小値テキスト">
          <a:extLst>
            <a:ext uri="{FF2B5EF4-FFF2-40B4-BE49-F238E27FC236}">
              <a16:creationId xmlns:a16="http://schemas.microsoft.com/office/drawing/2014/main" xmlns="" id="{00000000-0008-0000-0200-0000C3010000}"/>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453" name="【保健センター・保健所】&#10;一人当たり面積最大値テキスト">
          <a:extLst>
            <a:ext uri="{FF2B5EF4-FFF2-40B4-BE49-F238E27FC236}">
              <a16:creationId xmlns:a16="http://schemas.microsoft.com/office/drawing/2014/main" xmlns="" id="{00000000-0008-0000-0200-0000C5010000}"/>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455" name="【保健センター・保健所】&#10;一人当たり面積平均値テキスト">
          <a:extLst>
            <a:ext uri="{FF2B5EF4-FFF2-40B4-BE49-F238E27FC236}">
              <a16:creationId xmlns:a16="http://schemas.microsoft.com/office/drawing/2014/main" xmlns="" id="{00000000-0008-0000-0200-0000C7010000}"/>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456" name="フローチャート: 判断 455">
          <a:extLst>
            <a:ext uri="{FF2B5EF4-FFF2-40B4-BE49-F238E27FC236}">
              <a16:creationId xmlns:a16="http://schemas.microsoft.com/office/drawing/2014/main" xmlns="" id="{00000000-0008-0000-0200-0000C8010000}"/>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457" name="フローチャート: 判断 456">
          <a:extLst>
            <a:ext uri="{FF2B5EF4-FFF2-40B4-BE49-F238E27FC236}">
              <a16:creationId xmlns:a16="http://schemas.microsoft.com/office/drawing/2014/main" xmlns="" id="{00000000-0008-0000-0200-0000C9010000}"/>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458" name="n_1aveValue【保健センター・保健所】&#10;一人当たり面積">
          <a:extLst>
            <a:ext uri="{FF2B5EF4-FFF2-40B4-BE49-F238E27FC236}">
              <a16:creationId xmlns:a16="http://schemas.microsoft.com/office/drawing/2014/main" xmlns="" id="{00000000-0008-0000-0200-0000CA010000}"/>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460" name="n_2aveValue【保健センター・保健所】&#10;一人当たり面積">
          <a:extLst>
            <a:ext uri="{FF2B5EF4-FFF2-40B4-BE49-F238E27FC236}">
              <a16:creationId xmlns:a16="http://schemas.microsoft.com/office/drawing/2014/main" xmlns="" id="{00000000-0008-0000-0200-0000CC010000}"/>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39116</xdr:rowOff>
    </xdr:from>
    <xdr:to>
      <xdr:col>112</xdr:col>
      <xdr:colOff>38100</xdr:colOff>
      <xdr:row>63</xdr:row>
      <xdr:rowOff>140716</xdr:rowOff>
    </xdr:to>
    <xdr:sp macro="" textlink="">
      <xdr:nvSpPr>
        <xdr:cNvPr id="466" name="楕円 465">
          <a:extLst>
            <a:ext uri="{FF2B5EF4-FFF2-40B4-BE49-F238E27FC236}">
              <a16:creationId xmlns:a16="http://schemas.microsoft.com/office/drawing/2014/main" xmlns="" id="{00000000-0008-0000-0200-0000D2010000}"/>
            </a:ext>
          </a:extLst>
        </xdr:cNvPr>
        <xdr:cNvSpPr/>
      </xdr:nvSpPr>
      <xdr:spPr>
        <a:xfrm>
          <a:off x="21272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131843</xdr:rowOff>
    </xdr:from>
    <xdr:ext cx="469744" cy="259045"/>
    <xdr:sp macro="" textlink="">
      <xdr:nvSpPr>
        <xdr:cNvPr id="467" name="n_1mainValue【保健センター・保健所】&#10;一人当たり面積">
          <a:extLst>
            <a:ext uri="{FF2B5EF4-FFF2-40B4-BE49-F238E27FC236}">
              <a16:creationId xmlns:a16="http://schemas.microsoft.com/office/drawing/2014/main" xmlns="" id="{00000000-0008-0000-0200-0000D3010000}"/>
            </a:ext>
          </a:extLst>
        </xdr:cNvPr>
        <xdr:cNvSpPr txBox="1"/>
      </xdr:nvSpPr>
      <xdr:spPr>
        <a:xfrm>
          <a:off x="210757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a:extLst>
            <a:ext uri="{FF2B5EF4-FFF2-40B4-BE49-F238E27FC236}">
              <a16:creationId xmlns:a16="http://schemas.microsoft.com/office/drawing/2014/main" xmlns="" id="{00000000-0008-0000-0200-0000D4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a:extLst>
            <a:ext uri="{FF2B5EF4-FFF2-40B4-BE49-F238E27FC236}">
              <a16:creationId xmlns:a16="http://schemas.microsoft.com/office/drawing/2014/main" xmlns="" id="{00000000-0008-0000-0200-0000D5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a:extLst>
            <a:ext uri="{FF2B5EF4-FFF2-40B4-BE49-F238E27FC236}">
              <a16:creationId xmlns:a16="http://schemas.microsoft.com/office/drawing/2014/main" xmlns="" id="{00000000-0008-0000-0200-0000D6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a:extLst>
            <a:ext uri="{FF2B5EF4-FFF2-40B4-BE49-F238E27FC236}">
              <a16:creationId xmlns:a16="http://schemas.microsoft.com/office/drawing/2014/main" xmlns="" id="{00000000-0008-0000-0200-0000D7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a:extLst>
            <a:ext uri="{FF2B5EF4-FFF2-40B4-BE49-F238E27FC236}">
              <a16:creationId xmlns:a16="http://schemas.microsoft.com/office/drawing/2014/main" xmlns="" id="{00000000-0008-0000-0200-0000D8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a:extLst>
            <a:ext uri="{FF2B5EF4-FFF2-40B4-BE49-F238E27FC236}">
              <a16:creationId xmlns:a16="http://schemas.microsoft.com/office/drawing/2014/main" xmlns="" id="{00000000-0008-0000-0200-0000DC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a:extLst>
            <a:ext uri="{FF2B5EF4-FFF2-40B4-BE49-F238E27FC236}">
              <a16:creationId xmlns:a16="http://schemas.microsoft.com/office/drawing/2014/main" xmlns="" id="{00000000-0008-0000-0200-0000DD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8" name="テキスト ボックス 477">
          <a:extLst>
            <a:ext uri="{FF2B5EF4-FFF2-40B4-BE49-F238E27FC236}">
              <a16:creationId xmlns:a16="http://schemas.microsoft.com/office/drawing/2014/main" xmlns="" id="{00000000-0008-0000-0200-0000DE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0" name="テキスト ボックス 479">
          <a:extLst>
            <a:ext uri="{FF2B5EF4-FFF2-40B4-BE49-F238E27FC236}">
              <a16:creationId xmlns:a16="http://schemas.microsoft.com/office/drawing/2014/main" xmlns="" id="{00000000-0008-0000-0200-0000E0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2" name="テキスト ボックス 481">
          <a:extLst>
            <a:ext uri="{FF2B5EF4-FFF2-40B4-BE49-F238E27FC236}">
              <a16:creationId xmlns:a16="http://schemas.microsoft.com/office/drawing/2014/main" xmlns="" id="{00000000-0008-0000-0200-0000E2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消防施設】&#10;有形固定資産減価償却率グラフ枠">
          <a:extLst>
            <a:ext uri="{FF2B5EF4-FFF2-40B4-BE49-F238E27FC236}">
              <a16:creationId xmlns:a16="http://schemas.microsoft.com/office/drawing/2014/main" xmlns="" id="{00000000-0008-0000-0200-0000E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92" name="直線コネクタ 491">
          <a:extLst>
            <a:ext uri="{FF2B5EF4-FFF2-40B4-BE49-F238E27FC236}">
              <a16:creationId xmlns:a16="http://schemas.microsoft.com/office/drawing/2014/main" xmlns="" id="{00000000-0008-0000-0200-0000EC010000}"/>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93" name="【消防施設】&#10;有形固定資産減価償却率最小値テキスト">
          <a:extLst>
            <a:ext uri="{FF2B5EF4-FFF2-40B4-BE49-F238E27FC236}">
              <a16:creationId xmlns:a16="http://schemas.microsoft.com/office/drawing/2014/main" xmlns="" id="{00000000-0008-0000-0200-0000ED010000}"/>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95" name="【消防施設】&#10;有形固定資産減価償却率最大値テキスト">
          <a:extLst>
            <a:ext uri="{FF2B5EF4-FFF2-40B4-BE49-F238E27FC236}">
              <a16:creationId xmlns:a16="http://schemas.microsoft.com/office/drawing/2014/main" xmlns="" id="{00000000-0008-0000-0200-0000EF010000}"/>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97" name="【消防施設】&#10;有形固定資産減価償却率平均値テキスト">
          <a:extLst>
            <a:ext uri="{FF2B5EF4-FFF2-40B4-BE49-F238E27FC236}">
              <a16:creationId xmlns:a16="http://schemas.microsoft.com/office/drawing/2014/main" xmlns="" id="{00000000-0008-0000-0200-0000F1010000}"/>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98" name="フローチャート: 判断 497">
          <a:extLst>
            <a:ext uri="{FF2B5EF4-FFF2-40B4-BE49-F238E27FC236}">
              <a16:creationId xmlns:a16="http://schemas.microsoft.com/office/drawing/2014/main" xmlns="" id="{00000000-0008-0000-0200-0000F2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99" name="フローチャート: 判断 498">
          <a:extLst>
            <a:ext uri="{FF2B5EF4-FFF2-40B4-BE49-F238E27FC236}">
              <a16:creationId xmlns:a16="http://schemas.microsoft.com/office/drawing/2014/main" xmlns="" id="{00000000-0008-0000-0200-0000F3010000}"/>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500" name="n_1aveValue【消防施設】&#10;有形固定資産減価償却率">
          <a:extLst>
            <a:ext uri="{FF2B5EF4-FFF2-40B4-BE49-F238E27FC236}">
              <a16:creationId xmlns:a16="http://schemas.microsoft.com/office/drawing/2014/main" xmlns="" id="{00000000-0008-0000-0200-0000F4010000}"/>
            </a:ext>
          </a:extLst>
        </xdr:cNvPr>
        <xdr:cNvSpPr txBox="1"/>
      </xdr:nvSpPr>
      <xdr:spPr>
        <a:xfrm>
          <a:off x="15266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01" name="フローチャート: 判断 500">
          <a:extLst>
            <a:ext uri="{FF2B5EF4-FFF2-40B4-BE49-F238E27FC236}">
              <a16:creationId xmlns:a16="http://schemas.microsoft.com/office/drawing/2014/main" xmlns="" id="{00000000-0008-0000-0200-0000F5010000}"/>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502" name="n_2aveValue【消防施設】&#10;有形固定資産減価償却率">
          <a:extLst>
            <a:ext uri="{FF2B5EF4-FFF2-40B4-BE49-F238E27FC236}">
              <a16:creationId xmlns:a16="http://schemas.microsoft.com/office/drawing/2014/main" xmlns="" id="{00000000-0008-0000-0200-0000F6010000}"/>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xmlns="" id="{00000000-0008-0000-0200-0000F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08" name="楕円 507">
          <a:extLst>
            <a:ext uri="{FF2B5EF4-FFF2-40B4-BE49-F238E27FC236}">
              <a16:creationId xmlns:a16="http://schemas.microsoft.com/office/drawing/2014/main" xmlns="" id="{00000000-0008-0000-0200-0000FC010000}"/>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76</xdr:row>
      <xdr:rowOff>29227</xdr:rowOff>
    </xdr:from>
    <xdr:ext cx="469744" cy="259045"/>
    <xdr:sp macro="" textlink="">
      <xdr:nvSpPr>
        <xdr:cNvPr id="509" name="n_1mainValue【消防施設】&#10;有形固定資産減価償却率">
          <a:extLst>
            <a:ext uri="{FF2B5EF4-FFF2-40B4-BE49-F238E27FC236}">
              <a16:creationId xmlns:a16="http://schemas.microsoft.com/office/drawing/2014/main" xmlns="" id="{00000000-0008-0000-0200-0000FD010000}"/>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xmlns="" id="{00000000-0008-0000-0200-0000F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xmlns="" id="{00000000-0008-0000-0200-0000F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xmlns="" id="{00000000-0008-0000-0200-00000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xmlns="" id="{00000000-0008-0000-0200-00000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xmlns="" id="{00000000-0008-0000-0200-00000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xmlns="" id="{00000000-0008-0000-0200-00000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xmlns="" id="{00000000-0008-0000-0200-00000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xmlns="" id="{00000000-0008-0000-0200-00000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xmlns="" id="{00000000-0008-0000-0200-00000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a:extLst>
            <a:ext uri="{FF2B5EF4-FFF2-40B4-BE49-F238E27FC236}">
              <a16:creationId xmlns:a16="http://schemas.microsoft.com/office/drawing/2014/main" xmlns="" id="{00000000-0008-0000-0200-00000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a:extLst>
            <a:ext uri="{FF2B5EF4-FFF2-40B4-BE49-F238E27FC236}">
              <a16:creationId xmlns:a16="http://schemas.microsoft.com/office/drawing/2014/main" xmlns="" id="{00000000-0008-0000-0200-00000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a:extLst>
            <a:ext uri="{FF2B5EF4-FFF2-40B4-BE49-F238E27FC236}">
              <a16:creationId xmlns:a16="http://schemas.microsoft.com/office/drawing/2014/main" xmlns="" id="{00000000-0008-0000-0200-00000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a:extLst>
            <a:ext uri="{FF2B5EF4-FFF2-40B4-BE49-F238E27FC236}">
              <a16:creationId xmlns:a16="http://schemas.microsoft.com/office/drawing/2014/main" xmlns="" id="{00000000-0008-0000-0200-00000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消防施設】&#10;一人当たり面積グラフ枠">
          <a:extLst>
            <a:ext uri="{FF2B5EF4-FFF2-40B4-BE49-F238E27FC236}">
              <a16:creationId xmlns:a16="http://schemas.microsoft.com/office/drawing/2014/main" xmlns="" id="{00000000-0008-0000-0200-00001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31" name="直線コネクタ 530">
          <a:extLst>
            <a:ext uri="{FF2B5EF4-FFF2-40B4-BE49-F238E27FC236}">
              <a16:creationId xmlns:a16="http://schemas.microsoft.com/office/drawing/2014/main" xmlns="" id="{00000000-0008-0000-0200-000013020000}"/>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32" name="【消防施設】&#10;一人当たり面積最小値テキスト">
          <a:extLst>
            <a:ext uri="{FF2B5EF4-FFF2-40B4-BE49-F238E27FC236}">
              <a16:creationId xmlns:a16="http://schemas.microsoft.com/office/drawing/2014/main" xmlns="" id="{00000000-0008-0000-0200-000014020000}"/>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33" name="直線コネクタ 532">
          <a:extLst>
            <a:ext uri="{FF2B5EF4-FFF2-40B4-BE49-F238E27FC236}">
              <a16:creationId xmlns:a16="http://schemas.microsoft.com/office/drawing/2014/main" xmlns="" id="{00000000-0008-0000-0200-000015020000}"/>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34" name="【消防施設】&#10;一人当たり面積最大値テキスト">
          <a:extLst>
            <a:ext uri="{FF2B5EF4-FFF2-40B4-BE49-F238E27FC236}">
              <a16:creationId xmlns:a16="http://schemas.microsoft.com/office/drawing/2014/main" xmlns="" id="{00000000-0008-0000-0200-00001602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35" name="直線コネクタ 534">
          <a:extLst>
            <a:ext uri="{FF2B5EF4-FFF2-40B4-BE49-F238E27FC236}">
              <a16:creationId xmlns:a16="http://schemas.microsoft.com/office/drawing/2014/main" xmlns="" id="{00000000-0008-0000-0200-00001702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36" name="【消防施設】&#10;一人当たり面積平均値テキスト">
          <a:extLst>
            <a:ext uri="{FF2B5EF4-FFF2-40B4-BE49-F238E27FC236}">
              <a16:creationId xmlns:a16="http://schemas.microsoft.com/office/drawing/2014/main" xmlns="" id="{00000000-0008-0000-0200-000018020000}"/>
            </a:ext>
          </a:extLst>
        </xdr:cNvPr>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37" name="フローチャート: 判断 536">
          <a:extLst>
            <a:ext uri="{FF2B5EF4-FFF2-40B4-BE49-F238E27FC236}">
              <a16:creationId xmlns:a16="http://schemas.microsoft.com/office/drawing/2014/main" xmlns="" id="{00000000-0008-0000-0200-000019020000}"/>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38" name="フローチャート: 判断 537">
          <a:extLst>
            <a:ext uri="{FF2B5EF4-FFF2-40B4-BE49-F238E27FC236}">
              <a16:creationId xmlns:a16="http://schemas.microsoft.com/office/drawing/2014/main" xmlns="" id="{00000000-0008-0000-0200-00001A020000}"/>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539" name="n_1aveValue【消防施設】&#10;一人当たり面積">
          <a:extLst>
            <a:ext uri="{FF2B5EF4-FFF2-40B4-BE49-F238E27FC236}">
              <a16:creationId xmlns:a16="http://schemas.microsoft.com/office/drawing/2014/main" xmlns="" id="{00000000-0008-0000-0200-00001B020000}"/>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540" name="フローチャート: 判断 539">
          <a:extLst>
            <a:ext uri="{FF2B5EF4-FFF2-40B4-BE49-F238E27FC236}">
              <a16:creationId xmlns:a16="http://schemas.microsoft.com/office/drawing/2014/main" xmlns="" id="{00000000-0008-0000-0200-00001C020000}"/>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541" name="n_2aveValue【消防施設】&#10;一人当たり面積">
          <a:extLst>
            <a:ext uri="{FF2B5EF4-FFF2-40B4-BE49-F238E27FC236}">
              <a16:creationId xmlns:a16="http://schemas.microsoft.com/office/drawing/2014/main" xmlns="" id="{00000000-0008-0000-0200-00001D020000}"/>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xmlns="" id="{00000000-0008-0000-0200-00001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xmlns="" id="{00000000-0008-0000-0200-00001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xmlns="" id="{00000000-0008-0000-0200-00002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xmlns="" id="{00000000-0008-0000-0200-00002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xmlns="" id="{00000000-0008-0000-0200-00002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104800</xdr:rowOff>
    </xdr:from>
    <xdr:to>
      <xdr:col>112</xdr:col>
      <xdr:colOff>38100</xdr:colOff>
      <xdr:row>86</xdr:row>
      <xdr:rowOff>34950</xdr:rowOff>
    </xdr:to>
    <xdr:sp macro="" textlink="">
      <xdr:nvSpPr>
        <xdr:cNvPr id="547" name="楕円 546">
          <a:extLst>
            <a:ext uri="{FF2B5EF4-FFF2-40B4-BE49-F238E27FC236}">
              <a16:creationId xmlns:a16="http://schemas.microsoft.com/office/drawing/2014/main" xmlns="" id="{00000000-0008-0000-0200-000023020000}"/>
            </a:ext>
          </a:extLst>
        </xdr:cNvPr>
        <xdr:cNvSpPr/>
      </xdr:nvSpPr>
      <xdr:spPr>
        <a:xfrm>
          <a:off x="21272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26077</xdr:rowOff>
    </xdr:from>
    <xdr:ext cx="469744" cy="259045"/>
    <xdr:sp macro="" textlink="">
      <xdr:nvSpPr>
        <xdr:cNvPr id="548" name="n_1mainValue【消防施設】&#10;一人当たり面積">
          <a:extLst>
            <a:ext uri="{FF2B5EF4-FFF2-40B4-BE49-F238E27FC236}">
              <a16:creationId xmlns:a16="http://schemas.microsoft.com/office/drawing/2014/main" xmlns="" id="{00000000-0008-0000-0200-000024020000}"/>
            </a:ext>
          </a:extLst>
        </xdr:cNvPr>
        <xdr:cNvSpPr txBox="1"/>
      </xdr:nvSpPr>
      <xdr:spPr>
        <a:xfrm>
          <a:off x="21075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xmlns="" id="{00000000-0008-0000-02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xmlns="" id="{00000000-0008-0000-02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xmlns="" id="{00000000-0008-0000-02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xmlns="" id="{00000000-0008-0000-02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8" name="テキスト ボックス 567">
          <a:extLst>
            <a:ext uri="{FF2B5EF4-FFF2-40B4-BE49-F238E27FC236}">
              <a16:creationId xmlns:a16="http://schemas.microsoft.com/office/drawing/2014/main" xmlns="" id="{00000000-0008-0000-0200-00003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0" name="テキスト ボックス 569">
          <a:extLst>
            <a:ext uri="{FF2B5EF4-FFF2-40B4-BE49-F238E27FC236}">
              <a16:creationId xmlns:a16="http://schemas.microsoft.com/office/drawing/2014/main" xmlns="" id="{00000000-0008-0000-0200-00003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a:extLst>
            <a:ext uri="{FF2B5EF4-FFF2-40B4-BE49-F238E27FC236}">
              <a16:creationId xmlns:a16="http://schemas.microsoft.com/office/drawing/2014/main" xmlns="" id="{00000000-0008-0000-0200-00003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a:extLst>
            <a:ext uri="{FF2B5EF4-FFF2-40B4-BE49-F238E27FC236}">
              <a16:creationId xmlns:a16="http://schemas.microsoft.com/office/drawing/2014/main" xmlns="" id="{00000000-0008-0000-0200-00003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74" name="直線コネクタ 573">
          <a:extLst>
            <a:ext uri="{FF2B5EF4-FFF2-40B4-BE49-F238E27FC236}">
              <a16:creationId xmlns:a16="http://schemas.microsoft.com/office/drawing/2014/main" xmlns="" id="{00000000-0008-0000-0200-00003E020000}"/>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5" name="【庁舎】&#10;有形固定資産減価償却率最小値テキスト">
          <a:extLst>
            <a:ext uri="{FF2B5EF4-FFF2-40B4-BE49-F238E27FC236}">
              <a16:creationId xmlns:a16="http://schemas.microsoft.com/office/drawing/2014/main" xmlns="" id="{00000000-0008-0000-0200-00003F020000}"/>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77" name="【庁舎】&#10;有形固定資産減価償却率最大値テキスト">
          <a:extLst>
            <a:ext uri="{FF2B5EF4-FFF2-40B4-BE49-F238E27FC236}">
              <a16:creationId xmlns:a16="http://schemas.microsoft.com/office/drawing/2014/main" xmlns="" id="{00000000-0008-0000-0200-000041020000}"/>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78" name="直線コネクタ 577">
          <a:extLst>
            <a:ext uri="{FF2B5EF4-FFF2-40B4-BE49-F238E27FC236}">
              <a16:creationId xmlns:a16="http://schemas.microsoft.com/office/drawing/2014/main" xmlns="" id="{00000000-0008-0000-0200-000042020000}"/>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79" name="【庁舎】&#10;有形固定資産減価償却率平均値テキスト">
          <a:extLst>
            <a:ext uri="{FF2B5EF4-FFF2-40B4-BE49-F238E27FC236}">
              <a16:creationId xmlns:a16="http://schemas.microsoft.com/office/drawing/2014/main" xmlns="" id="{00000000-0008-0000-0200-000043020000}"/>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80" name="フローチャート: 判断 579">
          <a:extLst>
            <a:ext uri="{FF2B5EF4-FFF2-40B4-BE49-F238E27FC236}">
              <a16:creationId xmlns:a16="http://schemas.microsoft.com/office/drawing/2014/main" xmlns="" id="{00000000-0008-0000-0200-000044020000}"/>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81" name="フローチャート: 判断 580">
          <a:extLst>
            <a:ext uri="{FF2B5EF4-FFF2-40B4-BE49-F238E27FC236}">
              <a16:creationId xmlns:a16="http://schemas.microsoft.com/office/drawing/2014/main" xmlns="" id="{00000000-0008-0000-0200-00004502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82" name="n_1aveValue【庁舎】&#10;有形固定資産減価償却率">
          <a:extLst>
            <a:ext uri="{FF2B5EF4-FFF2-40B4-BE49-F238E27FC236}">
              <a16:creationId xmlns:a16="http://schemas.microsoft.com/office/drawing/2014/main" xmlns="" id="{00000000-0008-0000-0200-000046020000}"/>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83" name="フローチャート: 判断 582">
          <a:extLst>
            <a:ext uri="{FF2B5EF4-FFF2-40B4-BE49-F238E27FC236}">
              <a16:creationId xmlns:a16="http://schemas.microsoft.com/office/drawing/2014/main" xmlns="" id="{00000000-0008-0000-0200-000047020000}"/>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584" name="n_2aveValue【庁舎】&#10;有形固定資産減価償却率">
          <a:extLst>
            <a:ext uri="{FF2B5EF4-FFF2-40B4-BE49-F238E27FC236}">
              <a16:creationId xmlns:a16="http://schemas.microsoft.com/office/drawing/2014/main" xmlns="" id="{00000000-0008-0000-0200-000048020000}"/>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00000000-0008-0000-0200-00004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xmlns="" id="{00000000-0008-0000-0200-00004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xmlns="" id="{00000000-0008-0000-0200-00004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102144</xdr:rowOff>
    </xdr:from>
    <xdr:to>
      <xdr:col>81</xdr:col>
      <xdr:colOff>101600</xdr:colOff>
      <xdr:row>100</xdr:row>
      <xdr:rowOff>32294</xdr:rowOff>
    </xdr:to>
    <xdr:sp macro="" textlink="">
      <xdr:nvSpPr>
        <xdr:cNvPr id="590" name="楕円 589">
          <a:extLst>
            <a:ext uri="{FF2B5EF4-FFF2-40B4-BE49-F238E27FC236}">
              <a16:creationId xmlns:a16="http://schemas.microsoft.com/office/drawing/2014/main" xmlns="" id="{00000000-0008-0000-0200-00004E020000}"/>
            </a:ext>
          </a:extLst>
        </xdr:cNvPr>
        <xdr:cNvSpPr/>
      </xdr:nvSpPr>
      <xdr:spPr>
        <a:xfrm>
          <a:off x="15430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48821</xdr:rowOff>
    </xdr:from>
    <xdr:ext cx="405111" cy="259045"/>
    <xdr:sp macro="" textlink="">
      <xdr:nvSpPr>
        <xdr:cNvPr id="591" name="n_1mainValue【庁舎】&#10;有形固定資産減価償却率">
          <a:extLst>
            <a:ext uri="{FF2B5EF4-FFF2-40B4-BE49-F238E27FC236}">
              <a16:creationId xmlns:a16="http://schemas.microsoft.com/office/drawing/2014/main" xmlns="" id="{00000000-0008-0000-0200-00004F020000}"/>
            </a:ext>
          </a:extLst>
        </xdr:cNvPr>
        <xdr:cNvSpPr txBox="1"/>
      </xdr:nvSpPr>
      <xdr:spPr>
        <a:xfrm>
          <a:off x="152660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xmlns="" id="{00000000-0008-0000-0200-00005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xmlns="" id="{00000000-0008-0000-0200-00005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xmlns="" id="{00000000-0008-0000-0200-00005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xmlns="" id="{00000000-0008-0000-0200-00005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xmlns="" id="{00000000-0008-0000-0200-00005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xmlns="" id="{00000000-0008-0000-0200-00005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xmlns="" id="{00000000-0008-0000-0200-00005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xmlns="" id="{00000000-0008-0000-0200-00005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xmlns="" id="{00000000-0008-0000-0200-00005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xmlns="" id="{00000000-0008-0000-0200-00005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xmlns="" id="{00000000-0008-0000-0200-00005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xmlns="" id="{00000000-0008-0000-0200-00005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xmlns="" id="{00000000-0008-0000-0200-00005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xmlns="" id="{00000000-0008-0000-0200-00005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xmlns="" id="{00000000-0008-0000-0200-00005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xmlns="" id="{00000000-0008-0000-0200-00005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xmlns="" id="{00000000-0008-0000-0200-00006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xmlns="" id="{00000000-0008-0000-0200-00006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xmlns="" id="{00000000-0008-0000-0200-00006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xmlns="" id="{00000000-0008-0000-0200-00006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xmlns="" id="{00000000-0008-0000-0200-00006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13" name="テキスト ボックス 612">
          <a:extLst>
            <a:ext uri="{FF2B5EF4-FFF2-40B4-BE49-F238E27FC236}">
              <a16:creationId xmlns:a16="http://schemas.microsoft.com/office/drawing/2014/main" xmlns="" id="{00000000-0008-0000-0200-000065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xmlns="" id="{00000000-0008-0000-0200-00006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5" name="テキスト ボックス 614">
          <a:extLst>
            <a:ext uri="{FF2B5EF4-FFF2-40B4-BE49-F238E27FC236}">
              <a16:creationId xmlns:a16="http://schemas.microsoft.com/office/drawing/2014/main" xmlns="" id="{00000000-0008-0000-0200-000067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庁舎】&#10;一人当たり面積グラフ枠">
          <a:extLst>
            <a:ext uri="{FF2B5EF4-FFF2-40B4-BE49-F238E27FC236}">
              <a16:creationId xmlns:a16="http://schemas.microsoft.com/office/drawing/2014/main" xmlns="" id="{00000000-0008-0000-0200-00006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18" name="【庁舎】&#10;一人当たり面積最小値テキスト">
          <a:extLst>
            <a:ext uri="{FF2B5EF4-FFF2-40B4-BE49-F238E27FC236}">
              <a16:creationId xmlns:a16="http://schemas.microsoft.com/office/drawing/2014/main" xmlns="" id="{00000000-0008-0000-0200-00006A020000}"/>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20" name="【庁舎】&#10;一人当たり面積最大値テキスト">
          <a:extLst>
            <a:ext uri="{FF2B5EF4-FFF2-40B4-BE49-F238E27FC236}">
              <a16:creationId xmlns:a16="http://schemas.microsoft.com/office/drawing/2014/main" xmlns="" id="{00000000-0008-0000-0200-00006C020000}"/>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22" name="【庁舎】&#10;一人当たり面積平均値テキスト">
          <a:extLst>
            <a:ext uri="{FF2B5EF4-FFF2-40B4-BE49-F238E27FC236}">
              <a16:creationId xmlns:a16="http://schemas.microsoft.com/office/drawing/2014/main" xmlns="" id="{00000000-0008-0000-0200-00006E020000}"/>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23" name="フローチャート: 判断 622">
          <a:extLst>
            <a:ext uri="{FF2B5EF4-FFF2-40B4-BE49-F238E27FC236}">
              <a16:creationId xmlns:a16="http://schemas.microsoft.com/office/drawing/2014/main" xmlns="" id="{00000000-0008-0000-0200-00006F020000}"/>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24" name="フローチャート: 判断 623">
          <a:extLst>
            <a:ext uri="{FF2B5EF4-FFF2-40B4-BE49-F238E27FC236}">
              <a16:creationId xmlns:a16="http://schemas.microsoft.com/office/drawing/2014/main" xmlns="" id="{00000000-0008-0000-0200-000070020000}"/>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25" name="n_1aveValue【庁舎】&#10;一人当たり面積">
          <a:extLst>
            <a:ext uri="{FF2B5EF4-FFF2-40B4-BE49-F238E27FC236}">
              <a16:creationId xmlns:a16="http://schemas.microsoft.com/office/drawing/2014/main" xmlns="" id="{00000000-0008-0000-0200-000071020000}"/>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26" name="フローチャート: 判断 625">
          <a:extLst>
            <a:ext uri="{FF2B5EF4-FFF2-40B4-BE49-F238E27FC236}">
              <a16:creationId xmlns:a16="http://schemas.microsoft.com/office/drawing/2014/main" xmlns="" id="{00000000-0008-0000-0200-000072020000}"/>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627" name="n_2aveValue【庁舎】&#10;一人当たり面積">
          <a:extLst>
            <a:ext uri="{FF2B5EF4-FFF2-40B4-BE49-F238E27FC236}">
              <a16:creationId xmlns:a16="http://schemas.microsoft.com/office/drawing/2014/main" xmlns="" id="{00000000-0008-0000-0200-000073020000}"/>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200-00007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200-00007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200-00007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81080</xdr:rowOff>
    </xdr:from>
    <xdr:to>
      <xdr:col>112</xdr:col>
      <xdr:colOff>38100</xdr:colOff>
      <xdr:row>108</xdr:row>
      <xdr:rowOff>11230</xdr:rowOff>
    </xdr:to>
    <xdr:sp macro="" textlink="">
      <xdr:nvSpPr>
        <xdr:cNvPr id="633" name="楕円 632">
          <a:extLst>
            <a:ext uri="{FF2B5EF4-FFF2-40B4-BE49-F238E27FC236}">
              <a16:creationId xmlns:a16="http://schemas.microsoft.com/office/drawing/2014/main" xmlns="" id="{00000000-0008-0000-0200-000079020000}"/>
            </a:ext>
          </a:extLst>
        </xdr:cNvPr>
        <xdr:cNvSpPr/>
      </xdr:nvSpPr>
      <xdr:spPr>
        <a:xfrm>
          <a:off x="21272500" y="184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27757</xdr:rowOff>
    </xdr:from>
    <xdr:ext cx="469744" cy="259045"/>
    <xdr:sp macro="" textlink="">
      <xdr:nvSpPr>
        <xdr:cNvPr id="634" name="n_1mainValue【庁舎】&#10;一人当たり面積">
          <a:extLst>
            <a:ext uri="{FF2B5EF4-FFF2-40B4-BE49-F238E27FC236}">
              <a16:creationId xmlns:a16="http://schemas.microsoft.com/office/drawing/2014/main" xmlns="" id="{00000000-0008-0000-0200-00007A020000}"/>
            </a:ext>
          </a:extLst>
        </xdr:cNvPr>
        <xdr:cNvSpPr txBox="1"/>
      </xdr:nvSpPr>
      <xdr:spPr>
        <a:xfrm>
          <a:off x="21075727" y="1820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a:extLst>
            <a:ext uri="{FF2B5EF4-FFF2-40B4-BE49-F238E27FC236}">
              <a16:creationId xmlns:a16="http://schemas.microsoft.com/office/drawing/2014/main" xmlns="" id="{00000000-0008-0000-0200-00007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a:extLst>
            <a:ext uri="{FF2B5EF4-FFF2-40B4-BE49-F238E27FC236}">
              <a16:creationId xmlns:a16="http://schemas.microsoft.com/office/drawing/2014/main" xmlns="" id="{00000000-0008-0000-0200-00007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・類似団体と比較して特に有形固定資産減価償却率が高くなっているの施設は、消防施設、市民会館、庁舎であり、特に低くなっているのが、一般廃棄物処理施設である。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については、減価償却率１００％となっているが、現在の施設は、平成２３年度から仮庁舎との位置付けであり、新庁舎建設に向けた検討を進めている。庁舎及び市民会館について、ともに老朽化が進み、類似団体平均を大きく上回っている。更に、昭和５１年以前の新耐震基準以前の建物であるため、耐震改修などの対策が必要となっている。一般廃棄物処理施設に関しては、平成２１年度に汚泥処理施設を建設したため、減価償却率は類似団体を大きく下回ることとなった。しかしながら、当該処理施設以外のごみ処理施設単体では、減価償却率が８０％近くとなっており、老朽化が進んでいる。定期的な施設の点検により、必要な修繕をすることで、施設の長寿命化を図ってい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人口の減少や全国及び奈良県平均を大きく上回る高齢化率（２９年１０月　４４．０％）に加え、村内に中心となる産業がないこと等により、財政基盤が弱く、類似団体平均を少し下回っている。２９年度中には組織の見直し（村長部局において９課、１室</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１事務所体制から２課減の７課</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、１室、１事務所</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体制）を実施し、事務の効率化による歳出の見直しを行うとともに十津川村総合戦略に沿った施策の重点化の両立に努め、活力ある村づくりを展開することで、財政の健全化を図る。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7" name="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156651</xdr:rowOff>
    </xdr:from>
    <xdr:ext cx="762000" cy="259045"/>
    <xdr:sp macro="" textlink="">
      <xdr:nvSpPr>
        <xdr:cNvPr id="88" name="財政力該当値テキスト"/>
        <xdr:cNvSpPr txBox="1"/>
      </xdr:nvSpPr>
      <xdr:spPr>
        <a:xfrm>
          <a:off x="5041900" y="75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1" name="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3" name="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5" name="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債費が平成２２年度から２３年度の学校統合により発行した地方債の元金償還が始まったことなどにより年々増加している。また、各組合等への負担金も増加しており、今後新たな発行を抑えて残高の縮減等に努める。また、十津川村公共施設等総合管理計画に基づき、平成５７年度までに公共建築物の延床面積の約９％縮減をさせるなど、今後とも、事務事業の見直しを更に進めるとともに、全ての事務事業の優先度を厳しく点検し、優先度の低い事務事業について計画的に廃止・縮小を進め、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66</xdr:row>
      <xdr:rowOff>65659</xdr:rowOff>
    </xdr:to>
    <xdr:cxnSp macro="">
      <xdr:nvCxnSpPr>
        <xdr:cNvPr id="129" name="直線コネクタ 128"/>
        <xdr:cNvCxnSpPr/>
      </xdr:nvCxnSpPr>
      <xdr:spPr>
        <a:xfrm>
          <a:off x="4114800" y="11265535"/>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27178</xdr:rowOff>
    </xdr:from>
    <xdr:to>
      <xdr:col>19</xdr:col>
      <xdr:colOff>133350</xdr:colOff>
      <xdr:row>65</xdr:row>
      <xdr:rowOff>121285</xdr:rowOff>
    </xdr:to>
    <xdr:cxnSp macro="">
      <xdr:nvCxnSpPr>
        <xdr:cNvPr id="132" name="直線コネクタ 131"/>
        <xdr:cNvCxnSpPr/>
      </xdr:nvCxnSpPr>
      <xdr:spPr>
        <a:xfrm>
          <a:off x="3225800" y="1117142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65</xdr:row>
      <xdr:rowOff>56134</xdr:rowOff>
    </xdr:to>
    <xdr:cxnSp macro="">
      <xdr:nvCxnSpPr>
        <xdr:cNvPr id="135" name="直線コネクタ 134"/>
        <xdr:cNvCxnSpPr/>
      </xdr:nvCxnSpPr>
      <xdr:spPr>
        <a:xfrm flipV="1">
          <a:off x="2336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160147</xdr:rowOff>
    </xdr:from>
    <xdr:to>
      <xdr:col>11</xdr:col>
      <xdr:colOff>31750</xdr:colOff>
      <xdr:row>65</xdr:row>
      <xdr:rowOff>56134</xdr:rowOff>
    </xdr:to>
    <xdr:cxnSp macro="">
      <xdr:nvCxnSpPr>
        <xdr:cNvPr id="138" name="直線コネクタ 137"/>
        <xdr:cNvCxnSpPr/>
      </xdr:nvCxnSpPr>
      <xdr:spPr>
        <a:xfrm>
          <a:off x="1447800" y="10961497"/>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14859</xdr:rowOff>
    </xdr:from>
    <xdr:to>
      <xdr:col>23</xdr:col>
      <xdr:colOff>184150</xdr:colOff>
      <xdr:row>66</xdr:row>
      <xdr:rowOff>116459</xdr:rowOff>
    </xdr:to>
    <xdr:sp macro="" textlink="">
      <xdr:nvSpPr>
        <xdr:cNvPr id="148" name="楕円 147"/>
        <xdr:cNvSpPr/>
      </xdr:nvSpPr>
      <xdr:spPr>
        <a:xfrm>
          <a:off x="4902200" y="113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158386</xdr:rowOff>
    </xdr:from>
    <xdr:ext cx="762000" cy="259045"/>
    <xdr:sp macro="" textlink="">
      <xdr:nvSpPr>
        <xdr:cNvPr id="149" name="財政構造の弾力性該当値テキスト"/>
        <xdr:cNvSpPr txBox="1"/>
      </xdr:nvSpPr>
      <xdr:spPr>
        <a:xfrm>
          <a:off x="5041900" y="1130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0" name="楕円 149"/>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1" name="テキスト ボックス 150"/>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147828</xdr:rowOff>
    </xdr:from>
    <xdr:to>
      <xdr:col>15</xdr:col>
      <xdr:colOff>133350</xdr:colOff>
      <xdr:row>65</xdr:row>
      <xdr:rowOff>77978</xdr:rowOff>
    </xdr:to>
    <xdr:sp macro="" textlink="">
      <xdr:nvSpPr>
        <xdr:cNvPr id="152" name="楕円 151"/>
        <xdr:cNvSpPr/>
      </xdr:nvSpPr>
      <xdr:spPr>
        <a:xfrm>
          <a:off x="3175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62755</xdr:rowOff>
    </xdr:from>
    <xdr:ext cx="762000" cy="259045"/>
    <xdr:sp macro="" textlink="">
      <xdr:nvSpPr>
        <xdr:cNvPr id="153" name="テキスト ボックス 152"/>
        <xdr:cNvSpPr txBox="1"/>
      </xdr:nvSpPr>
      <xdr:spPr>
        <a:xfrm>
          <a:off x="2844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4" name="楕円 153"/>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55" name="テキスト ボックス 154"/>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109347</xdr:rowOff>
    </xdr:from>
    <xdr:to>
      <xdr:col>7</xdr:col>
      <xdr:colOff>31750</xdr:colOff>
      <xdr:row>64</xdr:row>
      <xdr:rowOff>39497</xdr:rowOff>
    </xdr:to>
    <xdr:sp macro="" textlink="">
      <xdr:nvSpPr>
        <xdr:cNvPr id="156" name="楕円 155"/>
        <xdr:cNvSpPr/>
      </xdr:nvSpPr>
      <xdr:spPr>
        <a:xfrm>
          <a:off x="1397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49674</xdr:rowOff>
    </xdr:from>
    <xdr:ext cx="762000" cy="259045"/>
    <xdr:sp macro="" textlink="">
      <xdr:nvSpPr>
        <xdr:cNvPr id="157" name="テキスト ボックス 156"/>
        <xdr:cNvSpPr txBox="1"/>
      </xdr:nvSpPr>
      <xdr:spPr>
        <a:xfrm>
          <a:off x="1066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本村の面積が広いことが要因である。人件費においては、主に各地域に点在する施設や道路の管理などに対する経費であり、物件費においては、主に各地域を結ぶバスの運行やごみ収集などの業務を委託していることによる。今後は、事業の見直し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93525</xdr:rowOff>
    </xdr:from>
    <xdr:to>
      <xdr:col>23</xdr:col>
      <xdr:colOff>133350</xdr:colOff>
      <xdr:row>82</xdr:row>
      <xdr:rowOff>96382</xdr:rowOff>
    </xdr:to>
    <xdr:cxnSp macro="">
      <xdr:nvCxnSpPr>
        <xdr:cNvPr id="189" name="直線コネクタ 188"/>
        <xdr:cNvCxnSpPr/>
      </xdr:nvCxnSpPr>
      <xdr:spPr>
        <a:xfrm flipV="1">
          <a:off x="4114800" y="141524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94059</xdr:rowOff>
    </xdr:from>
    <xdr:to>
      <xdr:col>19</xdr:col>
      <xdr:colOff>133350</xdr:colOff>
      <xdr:row>82</xdr:row>
      <xdr:rowOff>96382</xdr:rowOff>
    </xdr:to>
    <xdr:cxnSp macro="">
      <xdr:nvCxnSpPr>
        <xdr:cNvPr id="192" name="直線コネクタ 191"/>
        <xdr:cNvCxnSpPr/>
      </xdr:nvCxnSpPr>
      <xdr:spPr>
        <a:xfrm>
          <a:off x="3225800" y="14152959"/>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67439</xdr:rowOff>
    </xdr:from>
    <xdr:to>
      <xdr:col>15</xdr:col>
      <xdr:colOff>82550</xdr:colOff>
      <xdr:row>82</xdr:row>
      <xdr:rowOff>94059</xdr:rowOff>
    </xdr:to>
    <xdr:cxnSp macro="">
      <xdr:nvCxnSpPr>
        <xdr:cNvPr id="195" name="直線コネクタ 194"/>
        <xdr:cNvCxnSpPr/>
      </xdr:nvCxnSpPr>
      <xdr:spPr>
        <a:xfrm>
          <a:off x="2336800" y="14126339"/>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67439</xdr:rowOff>
    </xdr:from>
    <xdr:to>
      <xdr:col>11</xdr:col>
      <xdr:colOff>31750</xdr:colOff>
      <xdr:row>82</xdr:row>
      <xdr:rowOff>79220</xdr:rowOff>
    </xdr:to>
    <xdr:cxnSp macro="">
      <xdr:nvCxnSpPr>
        <xdr:cNvPr id="198" name="直線コネクタ 197"/>
        <xdr:cNvCxnSpPr/>
      </xdr:nvCxnSpPr>
      <xdr:spPr>
        <a:xfrm flipV="1">
          <a:off x="1447800" y="14126339"/>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42725</xdr:rowOff>
    </xdr:from>
    <xdr:to>
      <xdr:col>23</xdr:col>
      <xdr:colOff>184150</xdr:colOff>
      <xdr:row>82</xdr:row>
      <xdr:rowOff>144325</xdr:rowOff>
    </xdr:to>
    <xdr:sp macro="" textlink="">
      <xdr:nvSpPr>
        <xdr:cNvPr id="208" name="楕円 207"/>
        <xdr:cNvSpPr/>
      </xdr:nvSpPr>
      <xdr:spPr>
        <a:xfrm>
          <a:off x="4902200" y="141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14802</xdr:rowOff>
    </xdr:from>
    <xdr:ext cx="762000" cy="259045"/>
    <xdr:sp macro="" textlink="">
      <xdr:nvSpPr>
        <xdr:cNvPr id="209" name="人件費・物件費等の状況該当値テキスト"/>
        <xdr:cNvSpPr txBox="1"/>
      </xdr:nvSpPr>
      <xdr:spPr>
        <a:xfrm>
          <a:off x="5041900" y="140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45582</xdr:rowOff>
    </xdr:from>
    <xdr:to>
      <xdr:col>19</xdr:col>
      <xdr:colOff>184150</xdr:colOff>
      <xdr:row>82</xdr:row>
      <xdr:rowOff>147182</xdr:rowOff>
    </xdr:to>
    <xdr:sp macro="" textlink="">
      <xdr:nvSpPr>
        <xdr:cNvPr id="210" name="楕円 209"/>
        <xdr:cNvSpPr/>
      </xdr:nvSpPr>
      <xdr:spPr>
        <a:xfrm>
          <a:off x="4064000" y="141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131959</xdr:rowOff>
    </xdr:from>
    <xdr:ext cx="736600" cy="259045"/>
    <xdr:sp macro="" textlink="">
      <xdr:nvSpPr>
        <xdr:cNvPr id="211" name="テキスト ボックス 210"/>
        <xdr:cNvSpPr txBox="1"/>
      </xdr:nvSpPr>
      <xdr:spPr>
        <a:xfrm>
          <a:off x="3733800" y="1419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43259</xdr:rowOff>
    </xdr:from>
    <xdr:to>
      <xdr:col>15</xdr:col>
      <xdr:colOff>133350</xdr:colOff>
      <xdr:row>82</xdr:row>
      <xdr:rowOff>144859</xdr:rowOff>
    </xdr:to>
    <xdr:sp macro="" textlink="">
      <xdr:nvSpPr>
        <xdr:cNvPr id="212" name="楕円 211"/>
        <xdr:cNvSpPr/>
      </xdr:nvSpPr>
      <xdr:spPr>
        <a:xfrm>
          <a:off x="3175000" y="141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129636</xdr:rowOff>
    </xdr:from>
    <xdr:ext cx="762000" cy="259045"/>
    <xdr:sp macro="" textlink="">
      <xdr:nvSpPr>
        <xdr:cNvPr id="213" name="テキスト ボックス 212"/>
        <xdr:cNvSpPr txBox="1"/>
      </xdr:nvSpPr>
      <xdr:spPr>
        <a:xfrm>
          <a:off x="2844800" y="14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16639</xdr:rowOff>
    </xdr:from>
    <xdr:to>
      <xdr:col>11</xdr:col>
      <xdr:colOff>82550</xdr:colOff>
      <xdr:row>82</xdr:row>
      <xdr:rowOff>118239</xdr:rowOff>
    </xdr:to>
    <xdr:sp macro="" textlink="">
      <xdr:nvSpPr>
        <xdr:cNvPr id="214" name="楕円 213"/>
        <xdr:cNvSpPr/>
      </xdr:nvSpPr>
      <xdr:spPr>
        <a:xfrm>
          <a:off x="2286000" y="140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103016</xdr:rowOff>
    </xdr:from>
    <xdr:ext cx="762000" cy="259045"/>
    <xdr:sp macro="" textlink="">
      <xdr:nvSpPr>
        <xdr:cNvPr id="215" name="テキスト ボックス 214"/>
        <xdr:cNvSpPr txBox="1"/>
      </xdr:nvSpPr>
      <xdr:spPr>
        <a:xfrm>
          <a:off x="1955800" y="1416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28420</xdr:rowOff>
    </xdr:from>
    <xdr:to>
      <xdr:col>7</xdr:col>
      <xdr:colOff>31750</xdr:colOff>
      <xdr:row>82</xdr:row>
      <xdr:rowOff>130020</xdr:rowOff>
    </xdr:to>
    <xdr:sp macro="" textlink="">
      <xdr:nvSpPr>
        <xdr:cNvPr id="216" name="楕円 215"/>
        <xdr:cNvSpPr/>
      </xdr:nvSpPr>
      <xdr:spPr>
        <a:xfrm>
          <a:off x="1397000" y="14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114797</xdr:rowOff>
    </xdr:from>
    <xdr:ext cx="762000" cy="259045"/>
    <xdr:sp macro="" textlink="">
      <xdr:nvSpPr>
        <xdr:cNvPr id="217" name="テキスト ボックス 216"/>
        <xdr:cNvSpPr txBox="1"/>
      </xdr:nvSpPr>
      <xdr:spPr>
        <a:xfrm>
          <a:off x="1066800" y="141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過去４年概ね横ばいで、類似団体平均と比較して１ポイント前後、低い水準で推移している。今後も適正な給与水準に努める。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47" name="直線コネクタ 246"/>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29211</xdr:rowOff>
    </xdr:to>
    <xdr:cxnSp macro="">
      <xdr:nvCxnSpPr>
        <xdr:cNvPr id="250" name="直線コネクタ 249"/>
        <xdr:cNvCxnSpPr/>
      </xdr:nvCxnSpPr>
      <xdr:spPr>
        <a:xfrm flipV="1">
          <a:off x="15290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23177</xdr:rowOff>
    </xdr:from>
    <xdr:to>
      <xdr:col>72</xdr:col>
      <xdr:colOff>203200</xdr:colOff>
      <xdr:row>86</xdr:row>
      <xdr:rowOff>29211</xdr:rowOff>
    </xdr:to>
    <xdr:cxnSp macro="">
      <xdr:nvCxnSpPr>
        <xdr:cNvPr id="253" name="直線コネクタ 252"/>
        <xdr:cNvCxnSpPr/>
      </xdr:nvCxnSpPr>
      <xdr:spPr>
        <a:xfrm>
          <a:off x="14401800" y="14767877"/>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86</xdr:row>
      <xdr:rowOff>23177</xdr:rowOff>
    </xdr:to>
    <xdr:cxnSp macro="">
      <xdr:nvCxnSpPr>
        <xdr:cNvPr id="256" name="直線コネクタ 255"/>
        <xdr:cNvCxnSpPr/>
      </xdr:nvCxnSpPr>
      <xdr:spPr>
        <a:xfrm>
          <a:off x="13512800" y="1471961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66" name="楕円 26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6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68" name="楕円 26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9" name="テキスト ボックス 26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0" name="楕円 26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71" name="テキスト ボックス 27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72" name="楕円 271"/>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73" name="テキスト ボックス 272"/>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74" name="楕円 273"/>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75" name="テキスト ボックス 274"/>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し尿収集の民間委託等は行っているものの、村の面積が広大で、類似団体と比較し、保育所やそれ以外の公共施設の管理に対して多く配置しなくてはいけないことから、平均を上回っている。今後は、２９年度中に実施した組織の見直し（９課、１室、１事務所体制から２課減の７課、１室、１事務所体制）による、事務の効率化と十津川村公共施設等総合管理計画による施設の削減（平成５７年までに公共建築物の延床面積の９％以上を削減）などに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114949</xdr:rowOff>
    </xdr:from>
    <xdr:to>
      <xdr:col>81</xdr:col>
      <xdr:colOff>44450</xdr:colOff>
      <xdr:row>60</xdr:row>
      <xdr:rowOff>129025</xdr:rowOff>
    </xdr:to>
    <xdr:cxnSp macro="">
      <xdr:nvCxnSpPr>
        <xdr:cNvPr id="309" name="直線コネクタ 308"/>
        <xdr:cNvCxnSpPr/>
      </xdr:nvCxnSpPr>
      <xdr:spPr>
        <a:xfrm>
          <a:off x="16179800" y="1040194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84117</xdr:rowOff>
    </xdr:from>
    <xdr:to>
      <xdr:col>77</xdr:col>
      <xdr:colOff>44450</xdr:colOff>
      <xdr:row>60</xdr:row>
      <xdr:rowOff>114949</xdr:rowOff>
    </xdr:to>
    <xdr:cxnSp macro="">
      <xdr:nvCxnSpPr>
        <xdr:cNvPr id="312" name="直線コネクタ 311"/>
        <xdr:cNvCxnSpPr/>
      </xdr:nvCxnSpPr>
      <xdr:spPr>
        <a:xfrm>
          <a:off x="15290800" y="10371117"/>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79693</xdr:rowOff>
    </xdr:from>
    <xdr:to>
      <xdr:col>72</xdr:col>
      <xdr:colOff>203200</xdr:colOff>
      <xdr:row>60</xdr:row>
      <xdr:rowOff>84117</xdr:rowOff>
    </xdr:to>
    <xdr:cxnSp macro="">
      <xdr:nvCxnSpPr>
        <xdr:cNvPr id="315" name="直線コネクタ 314"/>
        <xdr:cNvCxnSpPr/>
      </xdr:nvCxnSpPr>
      <xdr:spPr>
        <a:xfrm>
          <a:off x="14401800" y="1036669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68431</xdr:rowOff>
    </xdr:from>
    <xdr:to>
      <xdr:col>68</xdr:col>
      <xdr:colOff>152400</xdr:colOff>
      <xdr:row>60</xdr:row>
      <xdr:rowOff>79693</xdr:rowOff>
    </xdr:to>
    <xdr:cxnSp macro="">
      <xdr:nvCxnSpPr>
        <xdr:cNvPr id="318" name="直線コネクタ 317"/>
        <xdr:cNvCxnSpPr/>
      </xdr:nvCxnSpPr>
      <xdr:spPr>
        <a:xfrm>
          <a:off x="13512800" y="10355431"/>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78225</xdr:rowOff>
    </xdr:from>
    <xdr:to>
      <xdr:col>81</xdr:col>
      <xdr:colOff>95250</xdr:colOff>
      <xdr:row>61</xdr:row>
      <xdr:rowOff>8375</xdr:rowOff>
    </xdr:to>
    <xdr:sp macro="" textlink="">
      <xdr:nvSpPr>
        <xdr:cNvPr id="328" name="楕円 327"/>
        <xdr:cNvSpPr/>
      </xdr:nvSpPr>
      <xdr:spPr>
        <a:xfrm>
          <a:off x="16967200" y="103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50302</xdr:rowOff>
    </xdr:from>
    <xdr:ext cx="762000" cy="259045"/>
    <xdr:sp macro="" textlink="">
      <xdr:nvSpPr>
        <xdr:cNvPr id="329" name="定員管理の状況該当値テキスト"/>
        <xdr:cNvSpPr txBox="1"/>
      </xdr:nvSpPr>
      <xdr:spPr>
        <a:xfrm>
          <a:off x="17106900" y="1033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64149</xdr:rowOff>
    </xdr:from>
    <xdr:to>
      <xdr:col>77</xdr:col>
      <xdr:colOff>95250</xdr:colOff>
      <xdr:row>60</xdr:row>
      <xdr:rowOff>165749</xdr:rowOff>
    </xdr:to>
    <xdr:sp macro="" textlink="">
      <xdr:nvSpPr>
        <xdr:cNvPr id="330" name="楕円 329"/>
        <xdr:cNvSpPr/>
      </xdr:nvSpPr>
      <xdr:spPr>
        <a:xfrm>
          <a:off x="16129000" y="103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150526</xdr:rowOff>
    </xdr:from>
    <xdr:ext cx="736600" cy="259045"/>
    <xdr:sp macro="" textlink="">
      <xdr:nvSpPr>
        <xdr:cNvPr id="331" name="テキスト ボックス 330"/>
        <xdr:cNvSpPr txBox="1"/>
      </xdr:nvSpPr>
      <xdr:spPr>
        <a:xfrm>
          <a:off x="15798800" y="10437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33317</xdr:rowOff>
    </xdr:from>
    <xdr:to>
      <xdr:col>73</xdr:col>
      <xdr:colOff>44450</xdr:colOff>
      <xdr:row>60</xdr:row>
      <xdr:rowOff>134917</xdr:rowOff>
    </xdr:to>
    <xdr:sp macro="" textlink="">
      <xdr:nvSpPr>
        <xdr:cNvPr id="332" name="楕円 331"/>
        <xdr:cNvSpPr/>
      </xdr:nvSpPr>
      <xdr:spPr>
        <a:xfrm>
          <a:off x="15240000" y="103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119694</xdr:rowOff>
    </xdr:from>
    <xdr:ext cx="762000" cy="259045"/>
    <xdr:sp macro="" textlink="">
      <xdr:nvSpPr>
        <xdr:cNvPr id="333" name="テキスト ボックス 332"/>
        <xdr:cNvSpPr txBox="1"/>
      </xdr:nvSpPr>
      <xdr:spPr>
        <a:xfrm>
          <a:off x="14909800" y="1040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28893</xdr:rowOff>
    </xdr:from>
    <xdr:to>
      <xdr:col>68</xdr:col>
      <xdr:colOff>203200</xdr:colOff>
      <xdr:row>60</xdr:row>
      <xdr:rowOff>130493</xdr:rowOff>
    </xdr:to>
    <xdr:sp macro="" textlink="">
      <xdr:nvSpPr>
        <xdr:cNvPr id="334" name="楕円 333"/>
        <xdr:cNvSpPr/>
      </xdr:nvSpPr>
      <xdr:spPr>
        <a:xfrm>
          <a:off x="14351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5" name="テキスト ボックス 334"/>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17631</xdr:rowOff>
    </xdr:from>
    <xdr:to>
      <xdr:col>64</xdr:col>
      <xdr:colOff>152400</xdr:colOff>
      <xdr:row>60</xdr:row>
      <xdr:rowOff>119231</xdr:rowOff>
    </xdr:to>
    <xdr:sp macro="" textlink="">
      <xdr:nvSpPr>
        <xdr:cNvPr id="336" name="楕円 335"/>
        <xdr:cNvSpPr/>
      </xdr:nvSpPr>
      <xdr:spPr>
        <a:xfrm>
          <a:off x="13462000" y="10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104008</xdr:rowOff>
    </xdr:from>
    <xdr:ext cx="762000" cy="259045"/>
    <xdr:sp macro="" textlink="">
      <xdr:nvSpPr>
        <xdr:cNvPr id="337" name="テキスト ボックス 336"/>
        <xdr:cNvSpPr txBox="1"/>
      </xdr:nvSpPr>
      <xdr:spPr>
        <a:xfrm>
          <a:off x="13131800" y="1039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から２３年度にかけて中学校統合により発行した地方債の元金償還が始まったことに伴い上昇し、類似団体平均をやや下回っているものの、年々悪化している。今後、平成２７年度から２８年度にかけて小学校統合により発行した地方債の元金償還が控えているため、指標の悪化が見込まれる。今後、大規模な事業計画の整理・縮小を図るなど、地方債依存型の事業実施を見直したい。</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100330</xdr:rowOff>
    </xdr:to>
    <xdr:cxnSp macro="">
      <xdr:nvCxnSpPr>
        <xdr:cNvPr id="370" name="直線コネクタ 369"/>
        <xdr:cNvCxnSpPr/>
      </xdr:nvCxnSpPr>
      <xdr:spPr>
        <a:xfrm>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44027</xdr:rowOff>
    </xdr:to>
    <xdr:cxnSp macro="">
      <xdr:nvCxnSpPr>
        <xdr:cNvPr id="373" name="直線コネクタ 372"/>
        <xdr:cNvCxnSpPr/>
      </xdr:nvCxnSpPr>
      <xdr:spPr>
        <a:xfrm>
          <a:off x="15290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135044</xdr:rowOff>
    </xdr:to>
    <xdr:cxnSp macro="">
      <xdr:nvCxnSpPr>
        <xdr:cNvPr id="376" name="直線コネクタ 375"/>
        <xdr:cNvCxnSpPr/>
      </xdr:nvCxnSpPr>
      <xdr:spPr>
        <a:xfrm>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135044</xdr:rowOff>
    </xdr:to>
    <xdr:cxnSp macro="">
      <xdr:nvCxnSpPr>
        <xdr:cNvPr id="379" name="直線コネクタ 378"/>
        <xdr:cNvCxnSpPr/>
      </xdr:nvCxnSpPr>
      <xdr:spPr>
        <a:xfrm flipV="1">
          <a:off x="13512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9" name="楕円 38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0"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1" name="楕円 390"/>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92" name="テキスト ボックス 39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393" name="楕円 392"/>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394" name="テキスト ボックス 393"/>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5" name="楕円 394"/>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楕円 396"/>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8" name="テキスト ボックス 397"/>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主な要因としては、学校統合による建設費に対する過疎債を発行したことによる地方債の残高の増並びに財政調整基金及び減債基金の取り崩しによる充当可能基金の減があげられる。今後は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108712</xdr:rowOff>
    </xdr:from>
    <xdr:to>
      <xdr:col>81</xdr:col>
      <xdr:colOff>44450</xdr:colOff>
      <xdr:row>14</xdr:row>
      <xdr:rowOff>150537</xdr:rowOff>
    </xdr:to>
    <xdr:cxnSp macro="">
      <xdr:nvCxnSpPr>
        <xdr:cNvPr id="432" name="直線コネクタ 431"/>
        <xdr:cNvCxnSpPr/>
      </xdr:nvCxnSpPr>
      <xdr:spPr>
        <a:xfrm>
          <a:off x="16179800" y="2509012"/>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99737</xdr:rowOff>
    </xdr:from>
    <xdr:to>
      <xdr:col>81</xdr:col>
      <xdr:colOff>95250</xdr:colOff>
      <xdr:row>15</xdr:row>
      <xdr:rowOff>29887</xdr:rowOff>
    </xdr:to>
    <xdr:sp macro="" textlink="">
      <xdr:nvSpPr>
        <xdr:cNvPr id="448" name="楕円 447"/>
        <xdr:cNvSpPr/>
      </xdr:nvSpPr>
      <xdr:spPr>
        <a:xfrm>
          <a:off x="169672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71814</xdr:rowOff>
    </xdr:from>
    <xdr:ext cx="762000" cy="259045"/>
    <xdr:sp macro="" textlink="">
      <xdr:nvSpPr>
        <xdr:cNvPr id="449" name="将来負担の状況該当値テキスト"/>
        <xdr:cNvSpPr txBox="1"/>
      </xdr:nvSpPr>
      <xdr:spPr>
        <a:xfrm>
          <a:off x="17106900" y="24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57912</xdr:rowOff>
    </xdr:from>
    <xdr:to>
      <xdr:col>77</xdr:col>
      <xdr:colOff>95250</xdr:colOff>
      <xdr:row>14</xdr:row>
      <xdr:rowOff>159512</xdr:rowOff>
    </xdr:to>
    <xdr:sp macro="" textlink="">
      <xdr:nvSpPr>
        <xdr:cNvPr id="450" name="楕円 449"/>
        <xdr:cNvSpPr/>
      </xdr:nvSpPr>
      <xdr:spPr>
        <a:xfrm>
          <a:off x="16129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144289</xdr:rowOff>
    </xdr:from>
    <xdr:ext cx="736600" cy="259045"/>
    <xdr:sp macro="" textlink="">
      <xdr:nvSpPr>
        <xdr:cNvPr id="451" name="テキスト ボックス 450"/>
        <xdr:cNvSpPr txBox="1"/>
      </xdr:nvSpPr>
      <xdr:spPr>
        <a:xfrm>
          <a:off x="15798800" y="254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人件費に係る経常収支比率は類似団体平均を１．６ポイント下回っており、類似団体平均と比べて低い水準にある。これはごみ収集業務などを委託していることによるものである。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53848</xdr:rowOff>
    </xdr:from>
    <xdr:to>
      <xdr:col>24</xdr:col>
      <xdr:colOff>25400</xdr:colOff>
      <xdr:row>34</xdr:row>
      <xdr:rowOff>94996</xdr:rowOff>
    </xdr:to>
    <xdr:cxnSp macro="">
      <xdr:nvCxnSpPr>
        <xdr:cNvPr id="64" name="直線コネクタ 63"/>
        <xdr:cNvCxnSpPr/>
      </xdr:nvCxnSpPr>
      <xdr:spPr>
        <a:xfrm>
          <a:off x="3987800" y="58831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53848</xdr:rowOff>
    </xdr:from>
    <xdr:to>
      <xdr:col>19</xdr:col>
      <xdr:colOff>187325</xdr:colOff>
      <xdr:row>34</xdr:row>
      <xdr:rowOff>53848</xdr:rowOff>
    </xdr:to>
    <xdr:cxnSp macro="">
      <xdr:nvCxnSpPr>
        <xdr:cNvPr id="67" name="直線コネクタ 66"/>
        <xdr:cNvCxnSpPr/>
      </xdr:nvCxnSpPr>
      <xdr:spPr>
        <a:xfrm>
          <a:off x="3098800" y="5883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53848</xdr:rowOff>
    </xdr:from>
    <xdr:to>
      <xdr:col>15</xdr:col>
      <xdr:colOff>98425</xdr:colOff>
      <xdr:row>34</xdr:row>
      <xdr:rowOff>76708</xdr:rowOff>
    </xdr:to>
    <xdr:cxnSp macro="">
      <xdr:nvCxnSpPr>
        <xdr:cNvPr id="70" name="直線コネクタ 69"/>
        <xdr:cNvCxnSpPr/>
      </xdr:nvCxnSpPr>
      <xdr:spPr>
        <a:xfrm flipV="1">
          <a:off x="2209800" y="5883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xdr:rowOff>
    </xdr:from>
    <xdr:to>
      <xdr:col>11</xdr:col>
      <xdr:colOff>9525</xdr:colOff>
      <xdr:row>34</xdr:row>
      <xdr:rowOff>76708</xdr:rowOff>
    </xdr:to>
    <xdr:cxnSp macro="">
      <xdr:nvCxnSpPr>
        <xdr:cNvPr id="73" name="直線コネクタ 72"/>
        <xdr:cNvCxnSpPr/>
      </xdr:nvCxnSpPr>
      <xdr:spPr>
        <a:xfrm>
          <a:off x="1320800" y="58328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60723</xdr:rowOff>
    </xdr:from>
    <xdr:ext cx="762000" cy="259045"/>
    <xdr:sp macro="" textlink="">
      <xdr:nvSpPr>
        <xdr:cNvPr id="84" name="人件費該当値テキスト"/>
        <xdr:cNvSpPr txBox="1"/>
      </xdr:nvSpPr>
      <xdr:spPr>
        <a:xfrm>
          <a:off x="4914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xdr:rowOff>
    </xdr:from>
    <xdr:to>
      <xdr:col>20</xdr:col>
      <xdr:colOff>38100</xdr:colOff>
      <xdr:row>34</xdr:row>
      <xdr:rowOff>104648</xdr:rowOff>
    </xdr:to>
    <xdr:sp macro="" textlink="">
      <xdr:nvSpPr>
        <xdr:cNvPr id="85" name="楕円 84"/>
        <xdr:cNvSpPr/>
      </xdr:nvSpPr>
      <xdr:spPr>
        <a:xfrm>
          <a:off x="3937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114825</xdr:rowOff>
    </xdr:from>
    <xdr:ext cx="736600" cy="259045"/>
    <xdr:sp macro="" textlink="">
      <xdr:nvSpPr>
        <xdr:cNvPr id="86" name="テキスト ボックス 85"/>
        <xdr:cNvSpPr txBox="1"/>
      </xdr:nvSpPr>
      <xdr:spPr>
        <a:xfrm>
          <a:off x="3606800" y="560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xdr:rowOff>
    </xdr:from>
    <xdr:to>
      <xdr:col>15</xdr:col>
      <xdr:colOff>149225</xdr:colOff>
      <xdr:row>34</xdr:row>
      <xdr:rowOff>104648</xdr:rowOff>
    </xdr:to>
    <xdr:sp macro="" textlink="">
      <xdr:nvSpPr>
        <xdr:cNvPr id="87" name="楕円 86"/>
        <xdr:cNvSpPr/>
      </xdr:nvSpPr>
      <xdr:spPr>
        <a:xfrm>
          <a:off x="3048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114825</xdr:rowOff>
    </xdr:from>
    <xdr:ext cx="762000" cy="259045"/>
    <xdr:sp macro="" textlink="">
      <xdr:nvSpPr>
        <xdr:cNvPr id="88" name="テキスト ボックス 87"/>
        <xdr:cNvSpPr txBox="1"/>
      </xdr:nvSpPr>
      <xdr:spPr>
        <a:xfrm>
          <a:off x="2717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124206</xdr:rowOff>
    </xdr:from>
    <xdr:to>
      <xdr:col>6</xdr:col>
      <xdr:colOff>171450</xdr:colOff>
      <xdr:row>34</xdr:row>
      <xdr:rowOff>54356</xdr:rowOff>
    </xdr:to>
    <xdr:sp macro="" textlink="">
      <xdr:nvSpPr>
        <xdr:cNvPr id="91" name="楕円 90"/>
        <xdr:cNvSpPr/>
      </xdr:nvSpPr>
      <xdr:spPr>
        <a:xfrm>
          <a:off x="1270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64533</xdr:rowOff>
    </xdr:from>
    <xdr:ext cx="762000" cy="259045"/>
    <xdr:sp macro="" textlink="">
      <xdr:nvSpPr>
        <xdr:cNvPr id="92" name="テキスト ボックス 91"/>
        <xdr:cNvSpPr txBox="1"/>
      </xdr:nvSpPr>
      <xdr:spPr>
        <a:xfrm>
          <a:off x="939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大きく高止まりしているのは、類似団体平均と比較し、本村が村営バスの運行や、ごみ・し尿収集などを委託していることによる。今後は事業内容の精査など見直しによるコスト削減が必要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163576</xdr:rowOff>
    </xdr:to>
    <xdr:cxnSp macro="">
      <xdr:nvCxnSpPr>
        <xdr:cNvPr id="122" name="直線コネクタ 121"/>
        <xdr:cNvCxnSpPr/>
      </xdr:nvCxnSpPr>
      <xdr:spPr>
        <a:xfrm>
          <a:off x="15671800" y="31902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104140</xdr:rowOff>
    </xdr:to>
    <xdr:cxnSp macro="">
      <xdr:nvCxnSpPr>
        <xdr:cNvPr id="125" name="直線コネクタ 124"/>
        <xdr:cNvCxnSpPr/>
      </xdr:nvCxnSpPr>
      <xdr:spPr>
        <a:xfrm>
          <a:off x="14782800" y="3162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159004</xdr:rowOff>
    </xdr:to>
    <xdr:cxnSp macro="">
      <xdr:nvCxnSpPr>
        <xdr:cNvPr id="128" name="直線コネクタ 127"/>
        <xdr:cNvCxnSpPr/>
      </xdr:nvCxnSpPr>
      <xdr:spPr>
        <a:xfrm flipV="1">
          <a:off x="13893800" y="31628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159004</xdr:rowOff>
    </xdr:from>
    <xdr:to>
      <xdr:col>69</xdr:col>
      <xdr:colOff>92075</xdr:colOff>
      <xdr:row>19</xdr:row>
      <xdr:rowOff>83566</xdr:rowOff>
    </xdr:to>
    <xdr:cxnSp macro="">
      <xdr:nvCxnSpPr>
        <xdr:cNvPr id="131" name="直線コネクタ 130"/>
        <xdr:cNvCxnSpPr/>
      </xdr:nvCxnSpPr>
      <xdr:spPr>
        <a:xfrm flipV="1">
          <a:off x="13004800" y="32451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112776</xdr:rowOff>
    </xdr:from>
    <xdr:to>
      <xdr:col>82</xdr:col>
      <xdr:colOff>158750</xdr:colOff>
      <xdr:row>19</xdr:row>
      <xdr:rowOff>42926</xdr:rowOff>
    </xdr:to>
    <xdr:sp macro="" textlink="">
      <xdr:nvSpPr>
        <xdr:cNvPr id="141" name="楕円 140"/>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84853</xdr:rowOff>
    </xdr:from>
    <xdr:ext cx="762000" cy="259045"/>
    <xdr:sp macro="" textlink="">
      <xdr:nvSpPr>
        <xdr:cNvPr id="142"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3" name="楕円 142"/>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4" name="テキスト ボックス 143"/>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108204</xdr:rowOff>
    </xdr:from>
    <xdr:to>
      <xdr:col>69</xdr:col>
      <xdr:colOff>142875</xdr:colOff>
      <xdr:row>19</xdr:row>
      <xdr:rowOff>38354</xdr:rowOff>
    </xdr:to>
    <xdr:sp macro="" textlink="">
      <xdr:nvSpPr>
        <xdr:cNvPr id="147" name="楕円 146"/>
        <xdr:cNvSpPr/>
      </xdr:nvSpPr>
      <xdr:spPr>
        <a:xfrm>
          <a:off x="13843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23131</xdr:rowOff>
    </xdr:from>
    <xdr:ext cx="762000" cy="259045"/>
    <xdr:sp macro="" textlink="">
      <xdr:nvSpPr>
        <xdr:cNvPr id="148" name="テキスト ボックス 147"/>
        <xdr:cNvSpPr txBox="1"/>
      </xdr:nvSpPr>
      <xdr:spPr>
        <a:xfrm>
          <a:off x="13512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32766</xdr:rowOff>
    </xdr:from>
    <xdr:to>
      <xdr:col>65</xdr:col>
      <xdr:colOff>53975</xdr:colOff>
      <xdr:row>19</xdr:row>
      <xdr:rowOff>134366</xdr:rowOff>
    </xdr:to>
    <xdr:sp macro="" textlink="">
      <xdr:nvSpPr>
        <xdr:cNvPr id="149" name="楕円 148"/>
        <xdr:cNvSpPr/>
      </xdr:nvSpPr>
      <xdr:spPr>
        <a:xfrm>
          <a:off x="12954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119143</xdr:rowOff>
    </xdr:from>
    <xdr:ext cx="762000" cy="259045"/>
    <xdr:sp macro="" textlink="">
      <xdr:nvSpPr>
        <xdr:cNvPr id="150" name="テキスト ボックス 149"/>
        <xdr:cNvSpPr txBox="1"/>
      </xdr:nvSpPr>
      <xdr:spPr>
        <a:xfrm>
          <a:off x="12623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扶助費に係る経常収支比率が類似団体平均を下回っているものの、僅かに上昇傾向にある。今後とも適切な支出と見直しを進めていきたい。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53522</xdr:rowOff>
    </xdr:to>
    <xdr:cxnSp macro="">
      <xdr:nvCxnSpPr>
        <xdr:cNvPr id="184" name="直線コネクタ 183"/>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190" name="直線コネクタ 189"/>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20865</xdr:rowOff>
    </xdr:to>
    <xdr:cxnSp macro="">
      <xdr:nvCxnSpPr>
        <xdr:cNvPr id="193" name="直線コネクタ 192"/>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3" name="楕円 202"/>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4"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07" name="楕円 206"/>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208" name="テキスト ボックス 207"/>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1" name="楕円 21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2" name="テキスト ボックス 21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介護保険事業や簡易水道事業などの特別会計への繰出金が必要となっているためである。今後、簡易水道事業については経費を節減するとともに、独立採算の原則に立ち返った料金の値上げによる健全化を図ることなど、地方交付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73660</xdr:rowOff>
    </xdr:to>
    <xdr:cxnSp macro="">
      <xdr:nvCxnSpPr>
        <xdr:cNvPr id="244" name="直線コネクタ 243"/>
        <xdr:cNvCxnSpPr/>
      </xdr:nvCxnSpPr>
      <xdr:spPr>
        <a:xfrm>
          <a:off x="15671800" y="1001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66040</xdr:rowOff>
    </xdr:to>
    <xdr:cxnSp macro="">
      <xdr:nvCxnSpPr>
        <xdr:cNvPr id="247" name="直線コネクタ 246"/>
        <xdr:cNvCxnSpPr/>
      </xdr:nvCxnSpPr>
      <xdr:spPr>
        <a:xfrm>
          <a:off x="14782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27940</xdr:rowOff>
    </xdr:to>
    <xdr:cxnSp macro="">
      <xdr:nvCxnSpPr>
        <xdr:cNvPr id="250" name="直線コネクタ 249"/>
        <xdr:cNvCxnSpPr/>
      </xdr:nvCxnSpPr>
      <xdr:spPr>
        <a:xfrm>
          <a:off x="13893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12700</xdr:rowOff>
    </xdr:to>
    <xdr:cxnSp macro="">
      <xdr:nvCxnSpPr>
        <xdr:cNvPr id="253" name="直線コネクタ 252"/>
        <xdr:cNvCxnSpPr/>
      </xdr:nvCxnSpPr>
      <xdr:spPr>
        <a:xfrm>
          <a:off x="13004800" y="9728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63" name="楕円 262"/>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64"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5" name="楕円 264"/>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6" name="テキスト ボックス 265"/>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67" name="楕円 266"/>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68" name="テキスト ボックス 267"/>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69" name="楕円 268"/>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0" name="テキスト ボックス 269"/>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1" name="楕円 270"/>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2" name="テキスト ボックス 27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が類似団体平均を下回っているものの、年々増加を続けている理由としては、奈良県広域消防組合や南和広域医療企業団などに対する負担金が増加していることが挙げられる。今後は、村で実施する事業において、必要性の低い補助金などを見直しや廃止を行う方針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149860</xdr:rowOff>
    </xdr:to>
    <xdr:cxnSp macro="">
      <xdr:nvCxnSpPr>
        <xdr:cNvPr id="302" name="直線コネクタ 301"/>
        <xdr:cNvCxnSpPr/>
      </xdr:nvCxnSpPr>
      <xdr:spPr>
        <a:xfrm>
          <a:off x="15671800" y="62580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85852</xdr:rowOff>
    </xdr:to>
    <xdr:cxnSp macro="">
      <xdr:nvCxnSpPr>
        <xdr:cNvPr id="305" name="直線コネクタ 304"/>
        <xdr:cNvCxnSpPr/>
      </xdr:nvCxnSpPr>
      <xdr:spPr>
        <a:xfrm>
          <a:off x="14782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08" name="直線コネクタ 307"/>
        <xdr:cNvCxnSpPr/>
      </xdr:nvCxnSpPr>
      <xdr:spPr>
        <a:xfrm>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36</xdr:row>
      <xdr:rowOff>49276</xdr:rowOff>
    </xdr:to>
    <xdr:cxnSp macro="">
      <xdr:nvCxnSpPr>
        <xdr:cNvPr id="311" name="直線コネクタ 310"/>
        <xdr:cNvCxnSpPr/>
      </xdr:nvCxnSpPr>
      <xdr:spPr>
        <a:xfrm>
          <a:off x="13004800" y="596087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1" name="楕円 32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2"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3" name="楕円 322"/>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4" name="テキスト ボックス 323"/>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5" name="楕円 324"/>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6" name="テキスト ボックス 325"/>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7" name="楕円 326"/>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8" name="テキスト ボックス 327"/>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29" name="楕円 328"/>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0" name="テキスト ボックス 329"/>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学校統合による建設事業が集中したことにより、地方債の償還金が膨らんでおり、公債費に係る経常収支比率は類似団体平均を１．６ポイント上回っている。今後も増加傾向にあり、そのピークは平成３５年度となると見込まれ、それまでは非常に厳しい財政運営となることが予想される。そのため、今後は地方債現在高が増えないように、施設や道路建設事業の精査など、地方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111761</xdr:rowOff>
    </xdr:to>
    <xdr:cxnSp macro="">
      <xdr:nvCxnSpPr>
        <xdr:cNvPr id="362" name="直線コネクタ 361"/>
        <xdr:cNvCxnSpPr/>
      </xdr:nvCxnSpPr>
      <xdr:spPr>
        <a:xfrm>
          <a:off x="3987800" y="132715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69850</xdr:rowOff>
    </xdr:to>
    <xdr:cxnSp macro="">
      <xdr:nvCxnSpPr>
        <xdr:cNvPr id="365" name="直線コネクタ 364"/>
        <xdr:cNvCxnSpPr/>
      </xdr:nvCxnSpPr>
      <xdr:spPr>
        <a:xfrm>
          <a:off x="3098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165100</xdr:rowOff>
    </xdr:to>
    <xdr:cxnSp macro="">
      <xdr:nvCxnSpPr>
        <xdr:cNvPr id="368" name="直線コネクタ 367"/>
        <xdr:cNvCxnSpPr/>
      </xdr:nvCxnSpPr>
      <xdr:spPr>
        <a:xfrm>
          <a:off x="2209800" y="13168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138430</xdr:rowOff>
    </xdr:to>
    <xdr:cxnSp macro="">
      <xdr:nvCxnSpPr>
        <xdr:cNvPr id="371" name="直線コネクタ 370"/>
        <xdr:cNvCxnSpPr/>
      </xdr:nvCxnSpPr>
      <xdr:spPr>
        <a:xfrm>
          <a:off x="1320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81" name="楕円 380"/>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2"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3" name="楕円 38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4" name="テキスト ボックス 383"/>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5" name="楕円 384"/>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6" name="テキスト ボックス 385"/>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7" name="楕円 386"/>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8" name="テキスト ボックス 387"/>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9" name="楕円 388"/>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0" name="テキスト ボックス 389"/>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が類似団体平均を上回っているのは、物件費、繰出金が主な要因である。平成２６年度に類似団体平均上回って以降、４％前後で上回っている状態が続いている。各費目において事業の見直しが必要となってい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45357</xdr:rowOff>
    </xdr:from>
    <xdr:to>
      <xdr:col>82</xdr:col>
      <xdr:colOff>107950</xdr:colOff>
      <xdr:row>78</xdr:row>
      <xdr:rowOff>166188</xdr:rowOff>
    </xdr:to>
    <xdr:cxnSp macro="">
      <xdr:nvCxnSpPr>
        <xdr:cNvPr id="425" name="直線コネクタ 424"/>
        <xdr:cNvCxnSpPr/>
      </xdr:nvCxnSpPr>
      <xdr:spPr>
        <a:xfrm>
          <a:off x="15671800" y="13418457"/>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154758</xdr:rowOff>
    </xdr:from>
    <xdr:to>
      <xdr:col>78</xdr:col>
      <xdr:colOff>69850</xdr:colOff>
      <xdr:row>78</xdr:row>
      <xdr:rowOff>45357</xdr:rowOff>
    </xdr:to>
    <xdr:cxnSp macro="">
      <xdr:nvCxnSpPr>
        <xdr:cNvPr id="428" name="直線コネクタ 427"/>
        <xdr:cNvCxnSpPr/>
      </xdr:nvCxnSpPr>
      <xdr:spPr>
        <a:xfrm>
          <a:off x="14782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154758</xdr:rowOff>
    </xdr:from>
    <xdr:to>
      <xdr:col>73</xdr:col>
      <xdr:colOff>180975</xdr:colOff>
      <xdr:row>78</xdr:row>
      <xdr:rowOff>45357</xdr:rowOff>
    </xdr:to>
    <xdr:cxnSp macro="">
      <xdr:nvCxnSpPr>
        <xdr:cNvPr id="431" name="直線コネクタ 430"/>
        <xdr:cNvCxnSpPr/>
      </xdr:nvCxnSpPr>
      <xdr:spPr>
        <a:xfrm flipV="1">
          <a:off x="13893800" y="13356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113937</xdr:rowOff>
    </xdr:from>
    <xdr:to>
      <xdr:col>69</xdr:col>
      <xdr:colOff>92075</xdr:colOff>
      <xdr:row>78</xdr:row>
      <xdr:rowOff>45357</xdr:rowOff>
    </xdr:to>
    <xdr:cxnSp macro="">
      <xdr:nvCxnSpPr>
        <xdr:cNvPr id="434" name="直線コネクタ 433"/>
        <xdr:cNvCxnSpPr/>
      </xdr:nvCxnSpPr>
      <xdr:spPr>
        <a:xfrm>
          <a:off x="13004800" y="1314413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166007</xdr:rowOff>
    </xdr:from>
    <xdr:to>
      <xdr:col>78</xdr:col>
      <xdr:colOff>120650</xdr:colOff>
      <xdr:row>78</xdr:row>
      <xdr:rowOff>96157</xdr:rowOff>
    </xdr:to>
    <xdr:sp macro="" textlink="">
      <xdr:nvSpPr>
        <xdr:cNvPr id="446" name="楕円 445"/>
        <xdr:cNvSpPr/>
      </xdr:nvSpPr>
      <xdr:spPr>
        <a:xfrm>
          <a:off x="15621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80934</xdr:rowOff>
    </xdr:from>
    <xdr:ext cx="736600" cy="259045"/>
    <xdr:sp macro="" textlink="">
      <xdr:nvSpPr>
        <xdr:cNvPr id="447" name="テキスト ボックス 446"/>
        <xdr:cNvSpPr txBox="1"/>
      </xdr:nvSpPr>
      <xdr:spPr>
        <a:xfrm>
          <a:off x="15290800" y="1345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103958</xdr:rowOff>
    </xdr:from>
    <xdr:to>
      <xdr:col>74</xdr:col>
      <xdr:colOff>31750</xdr:colOff>
      <xdr:row>78</xdr:row>
      <xdr:rowOff>34108</xdr:rowOff>
    </xdr:to>
    <xdr:sp macro="" textlink="">
      <xdr:nvSpPr>
        <xdr:cNvPr id="448" name="楕円 447"/>
        <xdr:cNvSpPr/>
      </xdr:nvSpPr>
      <xdr:spPr>
        <a:xfrm>
          <a:off x="14732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18885</xdr:rowOff>
    </xdr:from>
    <xdr:ext cx="762000" cy="259045"/>
    <xdr:sp macro="" textlink="">
      <xdr:nvSpPr>
        <xdr:cNvPr id="449" name="テキスト ボックス 448"/>
        <xdr:cNvSpPr txBox="1"/>
      </xdr:nvSpPr>
      <xdr:spPr>
        <a:xfrm>
          <a:off x="14401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166007</xdr:rowOff>
    </xdr:from>
    <xdr:to>
      <xdr:col>69</xdr:col>
      <xdr:colOff>142875</xdr:colOff>
      <xdr:row>78</xdr:row>
      <xdr:rowOff>96157</xdr:rowOff>
    </xdr:to>
    <xdr:sp macro="" textlink="">
      <xdr:nvSpPr>
        <xdr:cNvPr id="450" name="楕円 449"/>
        <xdr:cNvSpPr/>
      </xdr:nvSpPr>
      <xdr:spPr>
        <a:xfrm>
          <a:off x="13843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80934</xdr:rowOff>
    </xdr:from>
    <xdr:ext cx="762000" cy="259045"/>
    <xdr:sp macro="" textlink="">
      <xdr:nvSpPr>
        <xdr:cNvPr id="451" name="テキスト ボックス 450"/>
        <xdr:cNvSpPr txBox="1"/>
      </xdr:nvSpPr>
      <xdr:spPr>
        <a:xfrm>
          <a:off x="13512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63137</xdr:rowOff>
    </xdr:from>
    <xdr:to>
      <xdr:col>65</xdr:col>
      <xdr:colOff>53975</xdr:colOff>
      <xdr:row>76</xdr:row>
      <xdr:rowOff>164737</xdr:rowOff>
    </xdr:to>
    <xdr:sp macro="" textlink="">
      <xdr:nvSpPr>
        <xdr:cNvPr id="452" name="楕円 451"/>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3464</xdr:rowOff>
    </xdr:from>
    <xdr:ext cx="762000" cy="259045"/>
    <xdr:sp macro="" textlink="">
      <xdr:nvSpPr>
        <xdr:cNvPr id="453" name="テキスト ボックス 452"/>
        <xdr:cNvSpPr txBox="1"/>
      </xdr:nvSpPr>
      <xdr:spPr>
        <a:xfrm>
          <a:off x="12623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35012</xdr:rowOff>
    </xdr:from>
    <xdr:to>
      <xdr:col>29</xdr:col>
      <xdr:colOff>127000</xdr:colOff>
      <xdr:row>18</xdr:row>
      <xdr:rowOff>51757</xdr:rowOff>
    </xdr:to>
    <xdr:cxnSp macro="">
      <xdr:nvCxnSpPr>
        <xdr:cNvPr id="51" name="直線コネクタ 50"/>
        <xdr:cNvCxnSpPr/>
      </xdr:nvCxnSpPr>
      <xdr:spPr bwMode="auto">
        <a:xfrm flipV="1">
          <a:off x="5003800" y="3168737"/>
          <a:ext cx="6477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19789</xdr:rowOff>
    </xdr:from>
    <xdr:ext cx="762000" cy="259045"/>
    <xdr:sp macro="" textlink="">
      <xdr:nvSpPr>
        <xdr:cNvPr id="52" name="人口1人当たり決算額の推移平均値テキスト130"/>
        <xdr:cNvSpPr txBox="1"/>
      </xdr:nvSpPr>
      <xdr:spPr>
        <a:xfrm>
          <a:off x="5740400" y="3153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51757</xdr:rowOff>
    </xdr:from>
    <xdr:to>
      <xdr:col>26</xdr:col>
      <xdr:colOff>50800</xdr:colOff>
      <xdr:row>18</xdr:row>
      <xdr:rowOff>62701</xdr:rowOff>
    </xdr:to>
    <xdr:cxnSp macro="">
      <xdr:nvCxnSpPr>
        <xdr:cNvPr id="54" name="直線コネクタ 53"/>
        <xdr:cNvCxnSpPr/>
      </xdr:nvCxnSpPr>
      <xdr:spPr bwMode="auto">
        <a:xfrm flipV="1">
          <a:off x="4305300" y="3185482"/>
          <a:ext cx="698500" cy="1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62701</xdr:rowOff>
    </xdr:from>
    <xdr:to>
      <xdr:col>22</xdr:col>
      <xdr:colOff>114300</xdr:colOff>
      <xdr:row>18</xdr:row>
      <xdr:rowOff>84137</xdr:rowOff>
    </xdr:to>
    <xdr:cxnSp macro="">
      <xdr:nvCxnSpPr>
        <xdr:cNvPr id="57" name="直線コネクタ 56"/>
        <xdr:cNvCxnSpPr/>
      </xdr:nvCxnSpPr>
      <xdr:spPr bwMode="auto">
        <a:xfrm flipV="1">
          <a:off x="3606800" y="3196426"/>
          <a:ext cx="6985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84137</xdr:rowOff>
    </xdr:from>
    <xdr:to>
      <xdr:col>18</xdr:col>
      <xdr:colOff>177800</xdr:colOff>
      <xdr:row>18</xdr:row>
      <xdr:rowOff>92386</xdr:rowOff>
    </xdr:to>
    <xdr:cxnSp macro="">
      <xdr:nvCxnSpPr>
        <xdr:cNvPr id="60" name="直線コネクタ 59"/>
        <xdr:cNvCxnSpPr/>
      </xdr:nvCxnSpPr>
      <xdr:spPr bwMode="auto">
        <a:xfrm flipV="1">
          <a:off x="2908300" y="3217862"/>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155662</xdr:rowOff>
    </xdr:from>
    <xdr:to>
      <xdr:col>29</xdr:col>
      <xdr:colOff>177800</xdr:colOff>
      <xdr:row>18</xdr:row>
      <xdr:rowOff>85812</xdr:rowOff>
    </xdr:to>
    <xdr:sp macro="" textlink="">
      <xdr:nvSpPr>
        <xdr:cNvPr id="70" name="楕円 69"/>
        <xdr:cNvSpPr/>
      </xdr:nvSpPr>
      <xdr:spPr bwMode="auto">
        <a:xfrm>
          <a:off x="5600700" y="311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739</xdr:rowOff>
    </xdr:from>
    <xdr:ext cx="762000" cy="259045"/>
    <xdr:sp macro="" textlink="">
      <xdr:nvSpPr>
        <xdr:cNvPr id="71" name="人口1人当たり決算額の推移該当値テキスト130"/>
        <xdr:cNvSpPr txBox="1"/>
      </xdr:nvSpPr>
      <xdr:spPr>
        <a:xfrm>
          <a:off x="5740400" y="29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957</xdr:rowOff>
    </xdr:from>
    <xdr:to>
      <xdr:col>26</xdr:col>
      <xdr:colOff>101600</xdr:colOff>
      <xdr:row>18</xdr:row>
      <xdr:rowOff>102557</xdr:rowOff>
    </xdr:to>
    <xdr:sp macro="" textlink="">
      <xdr:nvSpPr>
        <xdr:cNvPr id="72" name="楕円 71"/>
        <xdr:cNvSpPr/>
      </xdr:nvSpPr>
      <xdr:spPr bwMode="auto">
        <a:xfrm>
          <a:off x="4953000" y="313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87334</xdr:rowOff>
    </xdr:from>
    <xdr:ext cx="736600" cy="259045"/>
    <xdr:sp macro="" textlink="">
      <xdr:nvSpPr>
        <xdr:cNvPr id="73" name="テキスト ボックス 72"/>
        <xdr:cNvSpPr txBox="1"/>
      </xdr:nvSpPr>
      <xdr:spPr>
        <a:xfrm>
          <a:off x="4622800" y="3221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11901</xdr:rowOff>
    </xdr:from>
    <xdr:to>
      <xdr:col>22</xdr:col>
      <xdr:colOff>165100</xdr:colOff>
      <xdr:row>18</xdr:row>
      <xdr:rowOff>113501</xdr:rowOff>
    </xdr:to>
    <xdr:sp macro="" textlink="">
      <xdr:nvSpPr>
        <xdr:cNvPr id="74" name="楕円 73"/>
        <xdr:cNvSpPr/>
      </xdr:nvSpPr>
      <xdr:spPr bwMode="auto">
        <a:xfrm>
          <a:off x="4254500" y="3145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123678</xdr:rowOff>
    </xdr:from>
    <xdr:ext cx="762000" cy="259045"/>
    <xdr:sp macro="" textlink="">
      <xdr:nvSpPr>
        <xdr:cNvPr id="75" name="テキスト ボックス 74"/>
        <xdr:cNvSpPr txBox="1"/>
      </xdr:nvSpPr>
      <xdr:spPr>
        <a:xfrm>
          <a:off x="3924300" y="291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33337</xdr:rowOff>
    </xdr:from>
    <xdr:to>
      <xdr:col>19</xdr:col>
      <xdr:colOff>38100</xdr:colOff>
      <xdr:row>18</xdr:row>
      <xdr:rowOff>134937</xdr:rowOff>
    </xdr:to>
    <xdr:sp macro="" textlink="">
      <xdr:nvSpPr>
        <xdr:cNvPr id="76" name="楕円 75"/>
        <xdr:cNvSpPr/>
      </xdr:nvSpPr>
      <xdr:spPr bwMode="auto">
        <a:xfrm>
          <a:off x="3556000" y="31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119714</xdr:rowOff>
    </xdr:from>
    <xdr:ext cx="762000" cy="259045"/>
    <xdr:sp macro="" textlink="">
      <xdr:nvSpPr>
        <xdr:cNvPr id="77" name="テキスト ボックス 76"/>
        <xdr:cNvSpPr txBox="1"/>
      </xdr:nvSpPr>
      <xdr:spPr>
        <a:xfrm>
          <a:off x="3225800" y="325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41586</xdr:rowOff>
    </xdr:from>
    <xdr:to>
      <xdr:col>15</xdr:col>
      <xdr:colOff>101600</xdr:colOff>
      <xdr:row>18</xdr:row>
      <xdr:rowOff>143186</xdr:rowOff>
    </xdr:to>
    <xdr:sp macro="" textlink="">
      <xdr:nvSpPr>
        <xdr:cNvPr id="78" name="楕円 77"/>
        <xdr:cNvSpPr/>
      </xdr:nvSpPr>
      <xdr:spPr bwMode="auto">
        <a:xfrm>
          <a:off x="2857500" y="317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153363</xdr:rowOff>
    </xdr:from>
    <xdr:ext cx="762000" cy="259045"/>
    <xdr:sp macro="" textlink="">
      <xdr:nvSpPr>
        <xdr:cNvPr id="79" name="テキスト ボックス 78"/>
        <xdr:cNvSpPr txBox="1"/>
      </xdr:nvSpPr>
      <xdr:spPr>
        <a:xfrm>
          <a:off x="2527300" y="29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113886</xdr:rowOff>
    </xdr:from>
    <xdr:to>
      <xdr:col>29</xdr:col>
      <xdr:colOff>127000</xdr:colOff>
      <xdr:row>35</xdr:row>
      <xdr:rowOff>144762</xdr:rowOff>
    </xdr:to>
    <xdr:cxnSp macro="">
      <xdr:nvCxnSpPr>
        <xdr:cNvPr id="112" name="直線コネクタ 111"/>
        <xdr:cNvCxnSpPr/>
      </xdr:nvCxnSpPr>
      <xdr:spPr bwMode="auto">
        <a:xfrm flipV="1">
          <a:off x="5003800" y="6724236"/>
          <a:ext cx="647700" cy="30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144762</xdr:rowOff>
    </xdr:from>
    <xdr:to>
      <xdr:col>26</xdr:col>
      <xdr:colOff>50800</xdr:colOff>
      <xdr:row>35</xdr:row>
      <xdr:rowOff>213967</xdr:rowOff>
    </xdr:to>
    <xdr:cxnSp macro="">
      <xdr:nvCxnSpPr>
        <xdr:cNvPr id="115" name="直線コネクタ 114"/>
        <xdr:cNvCxnSpPr/>
      </xdr:nvCxnSpPr>
      <xdr:spPr bwMode="auto">
        <a:xfrm flipV="1">
          <a:off x="4305300" y="6755112"/>
          <a:ext cx="698500" cy="6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213967</xdr:rowOff>
    </xdr:from>
    <xdr:to>
      <xdr:col>22</xdr:col>
      <xdr:colOff>114300</xdr:colOff>
      <xdr:row>35</xdr:row>
      <xdr:rowOff>271566</xdr:rowOff>
    </xdr:to>
    <xdr:cxnSp macro="">
      <xdr:nvCxnSpPr>
        <xdr:cNvPr id="118" name="直線コネクタ 117"/>
        <xdr:cNvCxnSpPr/>
      </xdr:nvCxnSpPr>
      <xdr:spPr bwMode="auto">
        <a:xfrm flipV="1">
          <a:off x="3606800" y="6824317"/>
          <a:ext cx="698500" cy="5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271566</xdr:rowOff>
    </xdr:from>
    <xdr:to>
      <xdr:col>18</xdr:col>
      <xdr:colOff>177800</xdr:colOff>
      <xdr:row>35</xdr:row>
      <xdr:rowOff>325036</xdr:rowOff>
    </xdr:to>
    <xdr:cxnSp macro="">
      <xdr:nvCxnSpPr>
        <xdr:cNvPr id="121" name="直線コネクタ 120"/>
        <xdr:cNvCxnSpPr/>
      </xdr:nvCxnSpPr>
      <xdr:spPr bwMode="auto">
        <a:xfrm flipV="1">
          <a:off x="2908300" y="6881916"/>
          <a:ext cx="698500" cy="5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63086</xdr:rowOff>
    </xdr:from>
    <xdr:to>
      <xdr:col>29</xdr:col>
      <xdr:colOff>177800</xdr:colOff>
      <xdr:row>35</xdr:row>
      <xdr:rowOff>164686</xdr:rowOff>
    </xdr:to>
    <xdr:sp macro="" textlink="">
      <xdr:nvSpPr>
        <xdr:cNvPr id="131" name="楕円 130"/>
        <xdr:cNvSpPr/>
      </xdr:nvSpPr>
      <xdr:spPr bwMode="auto">
        <a:xfrm>
          <a:off x="5600700" y="667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251063</xdr:rowOff>
    </xdr:from>
    <xdr:ext cx="762000" cy="259045"/>
    <xdr:sp macro="" textlink="">
      <xdr:nvSpPr>
        <xdr:cNvPr id="132" name="人口1人当たり決算額の推移該当値テキスト445"/>
        <xdr:cNvSpPr txBox="1"/>
      </xdr:nvSpPr>
      <xdr:spPr>
        <a:xfrm>
          <a:off x="5740400" y="651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93962</xdr:rowOff>
    </xdr:from>
    <xdr:to>
      <xdr:col>26</xdr:col>
      <xdr:colOff>101600</xdr:colOff>
      <xdr:row>35</xdr:row>
      <xdr:rowOff>195562</xdr:rowOff>
    </xdr:to>
    <xdr:sp macro="" textlink="">
      <xdr:nvSpPr>
        <xdr:cNvPr id="133" name="楕円 132"/>
        <xdr:cNvSpPr/>
      </xdr:nvSpPr>
      <xdr:spPr bwMode="auto">
        <a:xfrm>
          <a:off x="4953000" y="670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205739</xdr:rowOff>
    </xdr:from>
    <xdr:ext cx="736600" cy="259045"/>
    <xdr:sp macro="" textlink="">
      <xdr:nvSpPr>
        <xdr:cNvPr id="134" name="テキスト ボックス 133"/>
        <xdr:cNvSpPr txBox="1"/>
      </xdr:nvSpPr>
      <xdr:spPr>
        <a:xfrm>
          <a:off x="4622800" y="64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163167</xdr:rowOff>
    </xdr:from>
    <xdr:to>
      <xdr:col>22</xdr:col>
      <xdr:colOff>165100</xdr:colOff>
      <xdr:row>35</xdr:row>
      <xdr:rowOff>264767</xdr:rowOff>
    </xdr:to>
    <xdr:sp macro="" textlink="">
      <xdr:nvSpPr>
        <xdr:cNvPr id="135" name="楕円 134"/>
        <xdr:cNvSpPr/>
      </xdr:nvSpPr>
      <xdr:spPr bwMode="auto">
        <a:xfrm>
          <a:off x="4254500" y="677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274944</xdr:rowOff>
    </xdr:from>
    <xdr:ext cx="762000" cy="259045"/>
    <xdr:sp macro="" textlink="">
      <xdr:nvSpPr>
        <xdr:cNvPr id="136" name="テキスト ボックス 135"/>
        <xdr:cNvSpPr txBox="1"/>
      </xdr:nvSpPr>
      <xdr:spPr>
        <a:xfrm>
          <a:off x="3924300" y="654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220766</xdr:rowOff>
    </xdr:from>
    <xdr:to>
      <xdr:col>19</xdr:col>
      <xdr:colOff>38100</xdr:colOff>
      <xdr:row>35</xdr:row>
      <xdr:rowOff>322366</xdr:rowOff>
    </xdr:to>
    <xdr:sp macro="" textlink="">
      <xdr:nvSpPr>
        <xdr:cNvPr id="137" name="楕円 136"/>
        <xdr:cNvSpPr/>
      </xdr:nvSpPr>
      <xdr:spPr bwMode="auto">
        <a:xfrm>
          <a:off x="3556000" y="683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307143</xdr:rowOff>
    </xdr:from>
    <xdr:ext cx="762000" cy="259045"/>
    <xdr:sp macro="" textlink="">
      <xdr:nvSpPr>
        <xdr:cNvPr id="138" name="テキスト ボックス 137"/>
        <xdr:cNvSpPr txBox="1"/>
      </xdr:nvSpPr>
      <xdr:spPr>
        <a:xfrm>
          <a:off x="3225800" y="69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274236</xdr:rowOff>
    </xdr:from>
    <xdr:to>
      <xdr:col>15</xdr:col>
      <xdr:colOff>101600</xdr:colOff>
      <xdr:row>36</xdr:row>
      <xdr:rowOff>32936</xdr:rowOff>
    </xdr:to>
    <xdr:sp macro="" textlink="">
      <xdr:nvSpPr>
        <xdr:cNvPr id="139" name="楕円 138"/>
        <xdr:cNvSpPr/>
      </xdr:nvSpPr>
      <xdr:spPr bwMode="auto">
        <a:xfrm>
          <a:off x="2857500" y="688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17713</xdr:rowOff>
    </xdr:from>
    <xdr:ext cx="762000" cy="259045"/>
    <xdr:sp macro="" textlink="">
      <xdr:nvSpPr>
        <xdr:cNvPr id="140" name="テキスト ボックス 139"/>
        <xdr:cNvSpPr txBox="1"/>
      </xdr:nvSpPr>
      <xdr:spPr>
        <a:xfrm>
          <a:off x="2527300" y="697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61430</xdr:rowOff>
    </xdr:from>
    <xdr:to>
      <xdr:col>24</xdr:col>
      <xdr:colOff>63500</xdr:colOff>
      <xdr:row>37</xdr:row>
      <xdr:rowOff>72647</xdr:rowOff>
    </xdr:to>
    <xdr:cxnSp macro="">
      <xdr:nvCxnSpPr>
        <xdr:cNvPr id="60" name="直線コネクタ 59"/>
        <xdr:cNvCxnSpPr/>
      </xdr:nvCxnSpPr>
      <xdr:spPr>
        <a:xfrm flipV="1">
          <a:off x="3797300" y="6405080"/>
          <a:ext cx="8382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72647</xdr:rowOff>
    </xdr:from>
    <xdr:to>
      <xdr:col>19</xdr:col>
      <xdr:colOff>177800</xdr:colOff>
      <xdr:row>37</xdr:row>
      <xdr:rowOff>77039</xdr:rowOff>
    </xdr:to>
    <xdr:cxnSp macro="">
      <xdr:nvCxnSpPr>
        <xdr:cNvPr id="63" name="直線コネクタ 62"/>
        <xdr:cNvCxnSpPr/>
      </xdr:nvCxnSpPr>
      <xdr:spPr>
        <a:xfrm flipV="1">
          <a:off x="2908300" y="6416297"/>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77039</xdr:rowOff>
    </xdr:from>
    <xdr:to>
      <xdr:col>15</xdr:col>
      <xdr:colOff>50800</xdr:colOff>
      <xdr:row>37</xdr:row>
      <xdr:rowOff>94117</xdr:rowOff>
    </xdr:to>
    <xdr:cxnSp macro="">
      <xdr:nvCxnSpPr>
        <xdr:cNvPr id="66" name="直線コネクタ 65"/>
        <xdr:cNvCxnSpPr/>
      </xdr:nvCxnSpPr>
      <xdr:spPr>
        <a:xfrm flipV="1">
          <a:off x="2019300" y="6420689"/>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94117</xdr:rowOff>
    </xdr:from>
    <xdr:to>
      <xdr:col>10</xdr:col>
      <xdr:colOff>114300</xdr:colOff>
      <xdr:row>37</xdr:row>
      <xdr:rowOff>99064</xdr:rowOff>
    </xdr:to>
    <xdr:cxnSp macro="">
      <xdr:nvCxnSpPr>
        <xdr:cNvPr id="69" name="直線コネクタ 68"/>
        <xdr:cNvCxnSpPr/>
      </xdr:nvCxnSpPr>
      <xdr:spPr>
        <a:xfrm flipV="1">
          <a:off x="1130300" y="6437767"/>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10630</xdr:rowOff>
    </xdr:from>
    <xdr:to>
      <xdr:col>24</xdr:col>
      <xdr:colOff>114300</xdr:colOff>
      <xdr:row>37</xdr:row>
      <xdr:rowOff>112230</xdr:rowOff>
    </xdr:to>
    <xdr:sp macro="" textlink="">
      <xdr:nvSpPr>
        <xdr:cNvPr id="79" name="楕円 78"/>
        <xdr:cNvSpPr/>
      </xdr:nvSpPr>
      <xdr:spPr>
        <a:xfrm>
          <a:off x="4584700" y="63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33507</xdr:rowOff>
    </xdr:from>
    <xdr:ext cx="599010" cy="259045"/>
    <xdr:sp macro="" textlink="">
      <xdr:nvSpPr>
        <xdr:cNvPr id="80" name="人件費該当値テキスト"/>
        <xdr:cNvSpPr txBox="1"/>
      </xdr:nvSpPr>
      <xdr:spPr>
        <a:xfrm>
          <a:off x="4686300" y="62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21847</xdr:rowOff>
    </xdr:from>
    <xdr:to>
      <xdr:col>20</xdr:col>
      <xdr:colOff>38100</xdr:colOff>
      <xdr:row>37</xdr:row>
      <xdr:rowOff>123447</xdr:rowOff>
    </xdr:to>
    <xdr:sp macro="" textlink="">
      <xdr:nvSpPr>
        <xdr:cNvPr id="81" name="楕円 80"/>
        <xdr:cNvSpPr/>
      </xdr:nvSpPr>
      <xdr:spPr>
        <a:xfrm>
          <a:off x="3746500" y="63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139974</xdr:rowOff>
    </xdr:from>
    <xdr:ext cx="599010" cy="259045"/>
    <xdr:sp macro="" textlink="">
      <xdr:nvSpPr>
        <xdr:cNvPr id="82" name="テキスト ボックス 81"/>
        <xdr:cNvSpPr txBox="1"/>
      </xdr:nvSpPr>
      <xdr:spPr>
        <a:xfrm>
          <a:off x="3497795" y="614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26239</xdr:rowOff>
    </xdr:from>
    <xdr:to>
      <xdr:col>15</xdr:col>
      <xdr:colOff>101600</xdr:colOff>
      <xdr:row>37</xdr:row>
      <xdr:rowOff>127839</xdr:rowOff>
    </xdr:to>
    <xdr:sp macro="" textlink="">
      <xdr:nvSpPr>
        <xdr:cNvPr id="83" name="楕円 82"/>
        <xdr:cNvSpPr/>
      </xdr:nvSpPr>
      <xdr:spPr>
        <a:xfrm>
          <a:off x="2857500" y="63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144366</xdr:rowOff>
    </xdr:from>
    <xdr:ext cx="599010" cy="259045"/>
    <xdr:sp macro="" textlink="">
      <xdr:nvSpPr>
        <xdr:cNvPr id="84" name="テキスト ボックス 83"/>
        <xdr:cNvSpPr txBox="1"/>
      </xdr:nvSpPr>
      <xdr:spPr>
        <a:xfrm>
          <a:off x="2608795" y="614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43317</xdr:rowOff>
    </xdr:from>
    <xdr:to>
      <xdr:col>10</xdr:col>
      <xdr:colOff>165100</xdr:colOff>
      <xdr:row>37</xdr:row>
      <xdr:rowOff>144917</xdr:rowOff>
    </xdr:to>
    <xdr:sp macro="" textlink="">
      <xdr:nvSpPr>
        <xdr:cNvPr id="85" name="楕円 84"/>
        <xdr:cNvSpPr/>
      </xdr:nvSpPr>
      <xdr:spPr>
        <a:xfrm>
          <a:off x="1968500" y="63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161444</xdr:rowOff>
    </xdr:from>
    <xdr:ext cx="599010" cy="259045"/>
    <xdr:sp macro="" textlink="">
      <xdr:nvSpPr>
        <xdr:cNvPr id="86" name="テキスト ボックス 85"/>
        <xdr:cNvSpPr txBox="1"/>
      </xdr:nvSpPr>
      <xdr:spPr>
        <a:xfrm>
          <a:off x="1719795" y="616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48264</xdr:rowOff>
    </xdr:from>
    <xdr:to>
      <xdr:col>6</xdr:col>
      <xdr:colOff>38100</xdr:colOff>
      <xdr:row>37</xdr:row>
      <xdr:rowOff>149864</xdr:rowOff>
    </xdr:to>
    <xdr:sp macro="" textlink="">
      <xdr:nvSpPr>
        <xdr:cNvPr id="87" name="楕円 86"/>
        <xdr:cNvSpPr/>
      </xdr:nvSpPr>
      <xdr:spPr>
        <a:xfrm>
          <a:off x="1079500" y="6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166391</xdr:rowOff>
    </xdr:from>
    <xdr:ext cx="599010" cy="259045"/>
    <xdr:sp macro="" textlink="">
      <xdr:nvSpPr>
        <xdr:cNvPr id="88" name="テキスト ボックス 87"/>
        <xdr:cNvSpPr txBox="1"/>
      </xdr:nvSpPr>
      <xdr:spPr>
        <a:xfrm>
          <a:off x="830795" y="616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169561</xdr:rowOff>
    </xdr:from>
    <xdr:to>
      <xdr:col>24</xdr:col>
      <xdr:colOff>63500</xdr:colOff>
      <xdr:row>58</xdr:row>
      <xdr:rowOff>6224</xdr:rowOff>
    </xdr:to>
    <xdr:cxnSp macro="">
      <xdr:nvCxnSpPr>
        <xdr:cNvPr id="115" name="直線コネクタ 114"/>
        <xdr:cNvCxnSpPr/>
      </xdr:nvCxnSpPr>
      <xdr:spPr>
        <a:xfrm>
          <a:off x="3797300" y="9942211"/>
          <a:ext cx="8382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168942</xdr:rowOff>
    </xdr:from>
    <xdr:to>
      <xdr:col>19</xdr:col>
      <xdr:colOff>177800</xdr:colOff>
      <xdr:row>57</xdr:row>
      <xdr:rowOff>169561</xdr:rowOff>
    </xdr:to>
    <xdr:cxnSp macro="">
      <xdr:nvCxnSpPr>
        <xdr:cNvPr id="118" name="直線コネクタ 117"/>
        <xdr:cNvCxnSpPr/>
      </xdr:nvCxnSpPr>
      <xdr:spPr>
        <a:xfrm>
          <a:off x="2908300" y="9941592"/>
          <a:ext cx="889000" cy="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168942</xdr:rowOff>
    </xdr:from>
    <xdr:to>
      <xdr:col>15</xdr:col>
      <xdr:colOff>50800</xdr:colOff>
      <xdr:row>58</xdr:row>
      <xdr:rowOff>16155</xdr:rowOff>
    </xdr:to>
    <xdr:cxnSp macro="">
      <xdr:nvCxnSpPr>
        <xdr:cNvPr id="121" name="直線コネクタ 120"/>
        <xdr:cNvCxnSpPr/>
      </xdr:nvCxnSpPr>
      <xdr:spPr>
        <a:xfrm flipV="1">
          <a:off x="2019300" y="9941592"/>
          <a:ext cx="8890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4097</xdr:rowOff>
    </xdr:from>
    <xdr:to>
      <xdr:col>10</xdr:col>
      <xdr:colOff>114300</xdr:colOff>
      <xdr:row>58</xdr:row>
      <xdr:rowOff>16155</xdr:rowOff>
    </xdr:to>
    <xdr:cxnSp macro="">
      <xdr:nvCxnSpPr>
        <xdr:cNvPr id="124" name="直線コネクタ 123"/>
        <xdr:cNvCxnSpPr/>
      </xdr:nvCxnSpPr>
      <xdr:spPr>
        <a:xfrm>
          <a:off x="1130300" y="9948197"/>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126874</xdr:rowOff>
    </xdr:from>
    <xdr:to>
      <xdr:col>24</xdr:col>
      <xdr:colOff>114300</xdr:colOff>
      <xdr:row>58</xdr:row>
      <xdr:rowOff>57024</xdr:rowOff>
    </xdr:to>
    <xdr:sp macro="" textlink="">
      <xdr:nvSpPr>
        <xdr:cNvPr id="134" name="楕円 133"/>
        <xdr:cNvSpPr/>
      </xdr:nvSpPr>
      <xdr:spPr>
        <a:xfrm>
          <a:off x="4584700" y="98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86251</xdr:rowOff>
    </xdr:from>
    <xdr:ext cx="599010" cy="259045"/>
    <xdr:sp macro="" textlink="">
      <xdr:nvSpPr>
        <xdr:cNvPr id="135" name="物件費該当値テキスト"/>
        <xdr:cNvSpPr txBox="1"/>
      </xdr:nvSpPr>
      <xdr:spPr>
        <a:xfrm>
          <a:off x="4686300" y="968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118761</xdr:rowOff>
    </xdr:from>
    <xdr:to>
      <xdr:col>20</xdr:col>
      <xdr:colOff>38100</xdr:colOff>
      <xdr:row>58</xdr:row>
      <xdr:rowOff>48911</xdr:rowOff>
    </xdr:to>
    <xdr:sp macro="" textlink="">
      <xdr:nvSpPr>
        <xdr:cNvPr id="136" name="楕円 135"/>
        <xdr:cNvSpPr/>
      </xdr:nvSpPr>
      <xdr:spPr>
        <a:xfrm>
          <a:off x="3746500" y="98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65438</xdr:rowOff>
    </xdr:from>
    <xdr:ext cx="599010" cy="259045"/>
    <xdr:sp macro="" textlink="">
      <xdr:nvSpPr>
        <xdr:cNvPr id="137" name="テキスト ボックス 136"/>
        <xdr:cNvSpPr txBox="1"/>
      </xdr:nvSpPr>
      <xdr:spPr>
        <a:xfrm>
          <a:off x="3497795" y="966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118142</xdr:rowOff>
    </xdr:from>
    <xdr:to>
      <xdr:col>15</xdr:col>
      <xdr:colOff>101600</xdr:colOff>
      <xdr:row>58</xdr:row>
      <xdr:rowOff>48292</xdr:rowOff>
    </xdr:to>
    <xdr:sp macro="" textlink="">
      <xdr:nvSpPr>
        <xdr:cNvPr id="138" name="楕円 137"/>
        <xdr:cNvSpPr/>
      </xdr:nvSpPr>
      <xdr:spPr>
        <a:xfrm>
          <a:off x="2857500" y="98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64819</xdr:rowOff>
    </xdr:from>
    <xdr:ext cx="599010" cy="259045"/>
    <xdr:sp macro="" textlink="">
      <xdr:nvSpPr>
        <xdr:cNvPr id="139" name="テキスト ボックス 138"/>
        <xdr:cNvSpPr txBox="1"/>
      </xdr:nvSpPr>
      <xdr:spPr>
        <a:xfrm>
          <a:off x="2608795" y="96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136805</xdr:rowOff>
    </xdr:from>
    <xdr:to>
      <xdr:col>10</xdr:col>
      <xdr:colOff>165100</xdr:colOff>
      <xdr:row>58</xdr:row>
      <xdr:rowOff>66955</xdr:rowOff>
    </xdr:to>
    <xdr:sp macro="" textlink="">
      <xdr:nvSpPr>
        <xdr:cNvPr id="140" name="楕円 139"/>
        <xdr:cNvSpPr/>
      </xdr:nvSpPr>
      <xdr:spPr>
        <a:xfrm>
          <a:off x="1968500" y="99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83482</xdr:rowOff>
    </xdr:from>
    <xdr:ext cx="599010" cy="259045"/>
    <xdr:sp macro="" textlink="">
      <xdr:nvSpPr>
        <xdr:cNvPr id="141" name="テキスト ボックス 140"/>
        <xdr:cNvSpPr txBox="1"/>
      </xdr:nvSpPr>
      <xdr:spPr>
        <a:xfrm>
          <a:off x="1719795" y="96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124747</xdr:rowOff>
    </xdr:from>
    <xdr:to>
      <xdr:col>6</xdr:col>
      <xdr:colOff>38100</xdr:colOff>
      <xdr:row>58</xdr:row>
      <xdr:rowOff>54897</xdr:rowOff>
    </xdr:to>
    <xdr:sp macro="" textlink="">
      <xdr:nvSpPr>
        <xdr:cNvPr id="142" name="楕円 141"/>
        <xdr:cNvSpPr/>
      </xdr:nvSpPr>
      <xdr:spPr>
        <a:xfrm>
          <a:off x="1079500" y="98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71424</xdr:rowOff>
    </xdr:from>
    <xdr:ext cx="599010" cy="259045"/>
    <xdr:sp macro="" textlink="">
      <xdr:nvSpPr>
        <xdr:cNvPr id="143" name="テキスト ボックス 142"/>
        <xdr:cNvSpPr txBox="1"/>
      </xdr:nvSpPr>
      <xdr:spPr>
        <a:xfrm>
          <a:off x="830795" y="96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168317</xdr:rowOff>
    </xdr:from>
    <xdr:to>
      <xdr:col>24</xdr:col>
      <xdr:colOff>63500</xdr:colOff>
      <xdr:row>77</xdr:row>
      <xdr:rowOff>169056</xdr:rowOff>
    </xdr:to>
    <xdr:cxnSp macro="">
      <xdr:nvCxnSpPr>
        <xdr:cNvPr id="170" name="直線コネクタ 169"/>
        <xdr:cNvCxnSpPr/>
      </xdr:nvCxnSpPr>
      <xdr:spPr>
        <a:xfrm flipV="1">
          <a:off x="3797300" y="13369967"/>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169056</xdr:rowOff>
    </xdr:from>
    <xdr:to>
      <xdr:col>19</xdr:col>
      <xdr:colOff>177800</xdr:colOff>
      <xdr:row>78</xdr:row>
      <xdr:rowOff>12398</xdr:rowOff>
    </xdr:to>
    <xdr:cxnSp macro="">
      <xdr:nvCxnSpPr>
        <xdr:cNvPr id="173" name="直線コネクタ 172"/>
        <xdr:cNvCxnSpPr/>
      </xdr:nvCxnSpPr>
      <xdr:spPr>
        <a:xfrm flipV="1">
          <a:off x="2908300" y="13370706"/>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12398</xdr:rowOff>
    </xdr:from>
    <xdr:to>
      <xdr:col>15</xdr:col>
      <xdr:colOff>50800</xdr:colOff>
      <xdr:row>78</xdr:row>
      <xdr:rowOff>26812</xdr:rowOff>
    </xdr:to>
    <xdr:cxnSp macro="">
      <xdr:nvCxnSpPr>
        <xdr:cNvPr id="176" name="直線コネクタ 175"/>
        <xdr:cNvCxnSpPr/>
      </xdr:nvCxnSpPr>
      <xdr:spPr>
        <a:xfrm flipV="1">
          <a:off x="2019300" y="13385498"/>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26812</xdr:rowOff>
    </xdr:from>
    <xdr:to>
      <xdr:col>10</xdr:col>
      <xdr:colOff>114300</xdr:colOff>
      <xdr:row>78</xdr:row>
      <xdr:rowOff>30749</xdr:rowOff>
    </xdr:to>
    <xdr:cxnSp macro="">
      <xdr:nvCxnSpPr>
        <xdr:cNvPr id="179" name="直線コネクタ 178"/>
        <xdr:cNvCxnSpPr/>
      </xdr:nvCxnSpPr>
      <xdr:spPr>
        <a:xfrm flipV="1">
          <a:off x="1130300" y="13399912"/>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117517</xdr:rowOff>
    </xdr:from>
    <xdr:to>
      <xdr:col>24</xdr:col>
      <xdr:colOff>114300</xdr:colOff>
      <xdr:row>78</xdr:row>
      <xdr:rowOff>47667</xdr:rowOff>
    </xdr:to>
    <xdr:sp macro="" textlink="">
      <xdr:nvSpPr>
        <xdr:cNvPr id="189" name="楕円 188"/>
        <xdr:cNvSpPr/>
      </xdr:nvSpPr>
      <xdr:spPr>
        <a:xfrm>
          <a:off x="4584700" y="133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140394</xdr:rowOff>
    </xdr:from>
    <xdr:ext cx="534377" cy="259045"/>
    <xdr:sp macro="" textlink="">
      <xdr:nvSpPr>
        <xdr:cNvPr id="190" name="維持補修費該当値テキスト"/>
        <xdr:cNvSpPr txBox="1"/>
      </xdr:nvSpPr>
      <xdr:spPr>
        <a:xfrm>
          <a:off x="4686300" y="131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118256</xdr:rowOff>
    </xdr:from>
    <xdr:to>
      <xdr:col>20</xdr:col>
      <xdr:colOff>38100</xdr:colOff>
      <xdr:row>78</xdr:row>
      <xdr:rowOff>48406</xdr:rowOff>
    </xdr:to>
    <xdr:sp macro="" textlink="">
      <xdr:nvSpPr>
        <xdr:cNvPr id="191" name="楕円 190"/>
        <xdr:cNvSpPr/>
      </xdr:nvSpPr>
      <xdr:spPr>
        <a:xfrm>
          <a:off x="3746500" y="133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64933</xdr:rowOff>
    </xdr:from>
    <xdr:ext cx="534377" cy="259045"/>
    <xdr:sp macro="" textlink="">
      <xdr:nvSpPr>
        <xdr:cNvPr id="192" name="テキスト ボックス 191"/>
        <xdr:cNvSpPr txBox="1"/>
      </xdr:nvSpPr>
      <xdr:spPr>
        <a:xfrm>
          <a:off x="3530111" y="130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133048</xdr:rowOff>
    </xdr:from>
    <xdr:to>
      <xdr:col>15</xdr:col>
      <xdr:colOff>101600</xdr:colOff>
      <xdr:row>78</xdr:row>
      <xdr:rowOff>63198</xdr:rowOff>
    </xdr:to>
    <xdr:sp macro="" textlink="">
      <xdr:nvSpPr>
        <xdr:cNvPr id="193" name="楕円 192"/>
        <xdr:cNvSpPr/>
      </xdr:nvSpPr>
      <xdr:spPr>
        <a:xfrm>
          <a:off x="2857500" y="133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79725</xdr:rowOff>
    </xdr:from>
    <xdr:ext cx="534377" cy="259045"/>
    <xdr:sp macro="" textlink="">
      <xdr:nvSpPr>
        <xdr:cNvPr id="194" name="テキスト ボックス 193"/>
        <xdr:cNvSpPr txBox="1"/>
      </xdr:nvSpPr>
      <xdr:spPr>
        <a:xfrm>
          <a:off x="2641111" y="131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147462</xdr:rowOff>
    </xdr:from>
    <xdr:to>
      <xdr:col>10</xdr:col>
      <xdr:colOff>165100</xdr:colOff>
      <xdr:row>78</xdr:row>
      <xdr:rowOff>77612</xdr:rowOff>
    </xdr:to>
    <xdr:sp macro="" textlink="">
      <xdr:nvSpPr>
        <xdr:cNvPr id="195" name="楕円 194"/>
        <xdr:cNvSpPr/>
      </xdr:nvSpPr>
      <xdr:spPr>
        <a:xfrm>
          <a:off x="1968500" y="133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94139</xdr:rowOff>
    </xdr:from>
    <xdr:ext cx="534377" cy="259045"/>
    <xdr:sp macro="" textlink="">
      <xdr:nvSpPr>
        <xdr:cNvPr id="196" name="テキスト ボックス 195"/>
        <xdr:cNvSpPr txBox="1"/>
      </xdr:nvSpPr>
      <xdr:spPr>
        <a:xfrm>
          <a:off x="1752111" y="131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151399</xdr:rowOff>
    </xdr:from>
    <xdr:to>
      <xdr:col>6</xdr:col>
      <xdr:colOff>38100</xdr:colOff>
      <xdr:row>78</xdr:row>
      <xdr:rowOff>81549</xdr:rowOff>
    </xdr:to>
    <xdr:sp macro="" textlink="">
      <xdr:nvSpPr>
        <xdr:cNvPr id="197" name="楕円 196"/>
        <xdr:cNvSpPr/>
      </xdr:nvSpPr>
      <xdr:spPr>
        <a:xfrm>
          <a:off x="1079500" y="133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98076</xdr:rowOff>
    </xdr:from>
    <xdr:ext cx="534377" cy="259045"/>
    <xdr:sp macro="" textlink="">
      <xdr:nvSpPr>
        <xdr:cNvPr id="198" name="テキスト ボックス 197"/>
        <xdr:cNvSpPr txBox="1"/>
      </xdr:nvSpPr>
      <xdr:spPr>
        <a:xfrm>
          <a:off x="863111" y="131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107162</xdr:rowOff>
    </xdr:from>
    <xdr:to>
      <xdr:col>24</xdr:col>
      <xdr:colOff>63500</xdr:colOff>
      <xdr:row>93</xdr:row>
      <xdr:rowOff>159500</xdr:rowOff>
    </xdr:to>
    <xdr:cxnSp macro="">
      <xdr:nvCxnSpPr>
        <xdr:cNvPr id="229" name="直線コネクタ 228"/>
        <xdr:cNvCxnSpPr/>
      </xdr:nvCxnSpPr>
      <xdr:spPr>
        <a:xfrm flipV="1">
          <a:off x="3797300" y="16052012"/>
          <a:ext cx="838200" cy="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159500</xdr:rowOff>
    </xdr:from>
    <xdr:to>
      <xdr:col>19</xdr:col>
      <xdr:colOff>177800</xdr:colOff>
      <xdr:row>94</xdr:row>
      <xdr:rowOff>125614</xdr:rowOff>
    </xdr:to>
    <xdr:cxnSp macro="">
      <xdr:nvCxnSpPr>
        <xdr:cNvPr id="232" name="直線コネクタ 231"/>
        <xdr:cNvCxnSpPr/>
      </xdr:nvCxnSpPr>
      <xdr:spPr>
        <a:xfrm flipV="1">
          <a:off x="2908300" y="16104350"/>
          <a:ext cx="8890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111691</xdr:rowOff>
    </xdr:from>
    <xdr:to>
      <xdr:col>15</xdr:col>
      <xdr:colOff>50800</xdr:colOff>
      <xdr:row>94</xdr:row>
      <xdr:rowOff>125614</xdr:rowOff>
    </xdr:to>
    <xdr:cxnSp macro="">
      <xdr:nvCxnSpPr>
        <xdr:cNvPr id="235" name="直線コネクタ 234"/>
        <xdr:cNvCxnSpPr/>
      </xdr:nvCxnSpPr>
      <xdr:spPr>
        <a:xfrm>
          <a:off x="2019300" y="16227991"/>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111691</xdr:rowOff>
    </xdr:from>
    <xdr:to>
      <xdr:col>10</xdr:col>
      <xdr:colOff>114300</xdr:colOff>
      <xdr:row>94</xdr:row>
      <xdr:rowOff>170180</xdr:rowOff>
    </xdr:to>
    <xdr:cxnSp macro="">
      <xdr:nvCxnSpPr>
        <xdr:cNvPr id="238" name="直線コネクタ 237"/>
        <xdr:cNvCxnSpPr/>
      </xdr:nvCxnSpPr>
      <xdr:spPr>
        <a:xfrm flipV="1">
          <a:off x="1130300" y="16227991"/>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56362</xdr:rowOff>
    </xdr:from>
    <xdr:to>
      <xdr:col>24</xdr:col>
      <xdr:colOff>114300</xdr:colOff>
      <xdr:row>93</xdr:row>
      <xdr:rowOff>157962</xdr:rowOff>
    </xdr:to>
    <xdr:sp macro="" textlink="">
      <xdr:nvSpPr>
        <xdr:cNvPr id="248" name="楕円 247"/>
        <xdr:cNvSpPr/>
      </xdr:nvSpPr>
      <xdr:spPr>
        <a:xfrm>
          <a:off x="4584700" y="160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79239</xdr:rowOff>
    </xdr:from>
    <xdr:ext cx="534377" cy="259045"/>
    <xdr:sp macro="" textlink="">
      <xdr:nvSpPr>
        <xdr:cNvPr id="249" name="扶助費該当値テキスト"/>
        <xdr:cNvSpPr txBox="1"/>
      </xdr:nvSpPr>
      <xdr:spPr>
        <a:xfrm>
          <a:off x="4686300" y="1585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108700</xdr:rowOff>
    </xdr:from>
    <xdr:to>
      <xdr:col>20</xdr:col>
      <xdr:colOff>38100</xdr:colOff>
      <xdr:row>94</xdr:row>
      <xdr:rowOff>38850</xdr:rowOff>
    </xdr:to>
    <xdr:sp macro="" textlink="">
      <xdr:nvSpPr>
        <xdr:cNvPr id="250" name="楕円 249"/>
        <xdr:cNvSpPr/>
      </xdr:nvSpPr>
      <xdr:spPr>
        <a:xfrm>
          <a:off x="3746500" y="160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55377</xdr:rowOff>
    </xdr:from>
    <xdr:ext cx="534377" cy="259045"/>
    <xdr:sp macro="" textlink="">
      <xdr:nvSpPr>
        <xdr:cNvPr id="251" name="テキスト ボックス 250"/>
        <xdr:cNvSpPr txBox="1"/>
      </xdr:nvSpPr>
      <xdr:spPr>
        <a:xfrm>
          <a:off x="3530111" y="15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74814</xdr:rowOff>
    </xdr:from>
    <xdr:to>
      <xdr:col>15</xdr:col>
      <xdr:colOff>101600</xdr:colOff>
      <xdr:row>95</xdr:row>
      <xdr:rowOff>4964</xdr:rowOff>
    </xdr:to>
    <xdr:sp macro="" textlink="">
      <xdr:nvSpPr>
        <xdr:cNvPr id="252" name="楕円 251"/>
        <xdr:cNvSpPr/>
      </xdr:nvSpPr>
      <xdr:spPr>
        <a:xfrm>
          <a:off x="2857500" y="161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21491</xdr:rowOff>
    </xdr:from>
    <xdr:ext cx="534377" cy="259045"/>
    <xdr:sp macro="" textlink="">
      <xdr:nvSpPr>
        <xdr:cNvPr id="253" name="テキスト ボックス 252"/>
        <xdr:cNvSpPr txBox="1"/>
      </xdr:nvSpPr>
      <xdr:spPr>
        <a:xfrm>
          <a:off x="2641111" y="159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60891</xdr:rowOff>
    </xdr:from>
    <xdr:to>
      <xdr:col>10</xdr:col>
      <xdr:colOff>165100</xdr:colOff>
      <xdr:row>94</xdr:row>
      <xdr:rowOff>162491</xdr:rowOff>
    </xdr:to>
    <xdr:sp macro="" textlink="">
      <xdr:nvSpPr>
        <xdr:cNvPr id="254" name="楕円 253"/>
        <xdr:cNvSpPr/>
      </xdr:nvSpPr>
      <xdr:spPr>
        <a:xfrm>
          <a:off x="1968500" y="161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7568</xdr:rowOff>
    </xdr:from>
    <xdr:ext cx="534377" cy="259045"/>
    <xdr:sp macro="" textlink="">
      <xdr:nvSpPr>
        <xdr:cNvPr id="255" name="テキスト ボックス 254"/>
        <xdr:cNvSpPr txBox="1"/>
      </xdr:nvSpPr>
      <xdr:spPr>
        <a:xfrm>
          <a:off x="1752111" y="159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119380</xdr:rowOff>
    </xdr:from>
    <xdr:to>
      <xdr:col>6</xdr:col>
      <xdr:colOff>38100</xdr:colOff>
      <xdr:row>95</xdr:row>
      <xdr:rowOff>49530</xdr:rowOff>
    </xdr:to>
    <xdr:sp macro="" textlink="">
      <xdr:nvSpPr>
        <xdr:cNvPr id="256" name="楕円 255"/>
        <xdr:cNvSpPr/>
      </xdr:nvSpPr>
      <xdr:spPr>
        <a:xfrm>
          <a:off x="1079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66057</xdr:rowOff>
    </xdr:from>
    <xdr:ext cx="534377" cy="259045"/>
    <xdr:sp macro="" textlink="">
      <xdr:nvSpPr>
        <xdr:cNvPr id="257" name="テキスト ボックス 256"/>
        <xdr:cNvSpPr txBox="1"/>
      </xdr:nvSpPr>
      <xdr:spPr>
        <a:xfrm>
          <a:off x="863111" y="160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9461</xdr:rowOff>
    </xdr:from>
    <xdr:to>
      <xdr:col>55</xdr:col>
      <xdr:colOff>0</xdr:colOff>
      <xdr:row>37</xdr:row>
      <xdr:rowOff>33523</xdr:rowOff>
    </xdr:to>
    <xdr:cxnSp macro="">
      <xdr:nvCxnSpPr>
        <xdr:cNvPr id="286" name="直線コネクタ 285"/>
        <xdr:cNvCxnSpPr/>
      </xdr:nvCxnSpPr>
      <xdr:spPr>
        <a:xfrm>
          <a:off x="9639300" y="6353111"/>
          <a:ext cx="8382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142140</xdr:rowOff>
    </xdr:from>
    <xdr:to>
      <xdr:col>50</xdr:col>
      <xdr:colOff>114300</xdr:colOff>
      <xdr:row>37</xdr:row>
      <xdr:rowOff>9461</xdr:rowOff>
    </xdr:to>
    <xdr:cxnSp macro="">
      <xdr:nvCxnSpPr>
        <xdr:cNvPr id="289" name="直線コネクタ 288"/>
        <xdr:cNvCxnSpPr/>
      </xdr:nvCxnSpPr>
      <xdr:spPr>
        <a:xfrm>
          <a:off x="8750300" y="6314340"/>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142140</xdr:rowOff>
    </xdr:from>
    <xdr:to>
      <xdr:col>45</xdr:col>
      <xdr:colOff>177800</xdr:colOff>
      <xdr:row>37</xdr:row>
      <xdr:rowOff>75075</xdr:rowOff>
    </xdr:to>
    <xdr:cxnSp macro="">
      <xdr:nvCxnSpPr>
        <xdr:cNvPr id="292" name="直線コネクタ 291"/>
        <xdr:cNvCxnSpPr/>
      </xdr:nvCxnSpPr>
      <xdr:spPr>
        <a:xfrm flipV="1">
          <a:off x="7861300" y="6314340"/>
          <a:ext cx="889000" cy="1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75075</xdr:rowOff>
    </xdr:from>
    <xdr:to>
      <xdr:col>41</xdr:col>
      <xdr:colOff>50800</xdr:colOff>
      <xdr:row>38</xdr:row>
      <xdr:rowOff>22799</xdr:rowOff>
    </xdr:to>
    <xdr:cxnSp macro="">
      <xdr:nvCxnSpPr>
        <xdr:cNvPr id="295" name="直線コネクタ 294"/>
        <xdr:cNvCxnSpPr/>
      </xdr:nvCxnSpPr>
      <xdr:spPr>
        <a:xfrm flipV="1">
          <a:off x="6972300" y="6418725"/>
          <a:ext cx="889000" cy="1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154173</xdr:rowOff>
    </xdr:from>
    <xdr:to>
      <xdr:col>55</xdr:col>
      <xdr:colOff>50800</xdr:colOff>
      <xdr:row>37</xdr:row>
      <xdr:rowOff>84323</xdr:rowOff>
    </xdr:to>
    <xdr:sp macro="" textlink="">
      <xdr:nvSpPr>
        <xdr:cNvPr id="305" name="楕円 304"/>
        <xdr:cNvSpPr/>
      </xdr:nvSpPr>
      <xdr:spPr>
        <a:xfrm>
          <a:off x="10426700" y="632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5600</xdr:rowOff>
    </xdr:from>
    <xdr:ext cx="599010" cy="259045"/>
    <xdr:sp macro="" textlink="">
      <xdr:nvSpPr>
        <xdr:cNvPr id="306" name="補助費等該当値テキスト"/>
        <xdr:cNvSpPr txBox="1"/>
      </xdr:nvSpPr>
      <xdr:spPr>
        <a:xfrm>
          <a:off x="10528300" y="617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130111</xdr:rowOff>
    </xdr:from>
    <xdr:to>
      <xdr:col>50</xdr:col>
      <xdr:colOff>165100</xdr:colOff>
      <xdr:row>37</xdr:row>
      <xdr:rowOff>60261</xdr:rowOff>
    </xdr:to>
    <xdr:sp macro="" textlink="">
      <xdr:nvSpPr>
        <xdr:cNvPr id="307" name="楕円 306"/>
        <xdr:cNvSpPr/>
      </xdr:nvSpPr>
      <xdr:spPr>
        <a:xfrm>
          <a:off x="9588500" y="63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76788</xdr:rowOff>
    </xdr:from>
    <xdr:ext cx="599010" cy="259045"/>
    <xdr:sp macro="" textlink="">
      <xdr:nvSpPr>
        <xdr:cNvPr id="308" name="テキスト ボックス 307"/>
        <xdr:cNvSpPr txBox="1"/>
      </xdr:nvSpPr>
      <xdr:spPr>
        <a:xfrm>
          <a:off x="9339795" y="607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91340</xdr:rowOff>
    </xdr:from>
    <xdr:to>
      <xdr:col>46</xdr:col>
      <xdr:colOff>38100</xdr:colOff>
      <xdr:row>37</xdr:row>
      <xdr:rowOff>21490</xdr:rowOff>
    </xdr:to>
    <xdr:sp macro="" textlink="">
      <xdr:nvSpPr>
        <xdr:cNvPr id="309" name="楕円 308"/>
        <xdr:cNvSpPr/>
      </xdr:nvSpPr>
      <xdr:spPr>
        <a:xfrm>
          <a:off x="8699500" y="62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38017</xdr:rowOff>
    </xdr:from>
    <xdr:ext cx="599010" cy="259045"/>
    <xdr:sp macro="" textlink="">
      <xdr:nvSpPr>
        <xdr:cNvPr id="310" name="テキスト ボックス 309"/>
        <xdr:cNvSpPr txBox="1"/>
      </xdr:nvSpPr>
      <xdr:spPr>
        <a:xfrm>
          <a:off x="8450795" y="60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24275</xdr:rowOff>
    </xdr:from>
    <xdr:to>
      <xdr:col>41</xdr:col>
      <xdr:colOff>101600</xdr:colOff>
      <xdr:row>37</xdr:row>
      <xdr:rowOff>125875</xdr:rowOff>
    </xdr:to>
    <xdr:sp macro="" textlink="">
      <xdr:nvSpPr>
        <xdr:cNvPr id="311" name="楕円 310"/>
        <xdr:cNvSpPr/>
      </xdr:nvSpPr>
      <xdr:spPr>
        <a:xfrm>
          <a:off x="7810500" y="63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142402</xdr:rowOff>
    </xdr:from>
    <xdr:ext cx="599010" cy="259045"/>
    <xdr:sp macro="" textlink="">
      <xdr:nvSpPr>
        <xdr:cNvPr id="312" name="テキスト ボックス 311"/>
        <xdr:cNvSpPr txBox="1"/>
      </xdr:nvSpPr>
      <xdr:spPr>
        <a:xfrm>
          <a:off x="7561795" y="61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143450</xdr:rowOff>
    </xdr:from>
    <xdr:to>
      <xdr:col>36</xdr:col>
      <xdr:colOff>165100</xdr:colOff>
      <xdr:row>38</xdr:row>
      <xdr:rowOff>73600</xdr:rowOff>
    </xdr:to>
    <xdr:sp macro="" textlink="">
      <xdr:nvSpPr>
        <xdr:cNvPr id="313" name="楕円 312"/>
        <xdr:cNvSpPr/>
      </xdr:nvSpPr>
      <xdr:spPr>
        <a:xfrm>
          <a:off x="6921500" y="64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64726</xdr:rowOff>
    </xdr:from>
    <xdr:ext cx="599010" cy="259045"/>
    <xdr:sp macro="" textlink="">
      <xdr:nvSpPr>
        <xdr:cNvPr id="314" name="テキスト ボックス 313"/>
        <xdr:cNvSpPr txBox="1"/>
      </xdr:nvSpPr>
      <xdr:spPr>
        <a:xfrm>
          <a:off x="6672795" y="65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10608</xdr:rowOff>
    </xdr:from>
    <xdr:to>
      <xdr:col>55</xdr:col>
      <xdr:colOff>0</xdr:colOff>
      <xdr:row>58</xdr:row>
      <xdr:rowOff>19456</xdr:rowOff>
    </xdr:to>
    <xdr:cxnSp macro="">
      <xdr:nvCxnSpPr>
        <xdr:cNvPr id="343" name="直線コネクタ 342"/>
        <xdr:cNvCxnSpPr/>
      </xdr:nvCxnSpPr>
      <xdr:spPr>
        <a:xfrm>
          <a:off x="9639300" y="9783258"/>
          <a:ext cx="838200" cy="18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10608</xdr:rowOff>
    </xdr:from>
    <xdr:to>
      <xdr:col>50</xdr:col>
      <xdr:colOff>114300</xdr:colOff>
      <xdr:row>58</xdr:row>
      <xdr:rowOff>4138</xdr:rowOff>
    </xdr:to>
    <xdr:cxnSp macro="">
      <xdr:nvCxnSpPr>
        <xdr:cNvPr id="346" name="直線コネクタ 345"/>
        <xdr:cNvCxnSpPr/>
      </xdr:nvCxnSpPr>
      <xdr:spPr>
        <a:xfrm flipV="1">
          <a:off x="8750300" y="9783258"/>
          <a:ext cx="8890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4138</xdr:rowOff>
    </xdr:from>
    <xdr:to>
      <xdr:col>45</xdr:col>
      <xdr:colOff>177800</xdr:colOff>
      <xdr:row>58</xdr:row>
      <xdr:rowOff>6170</xdr:rowOff>
    </xdr:to>
    <xdr:cxnSp macro="">
      <xdr:nvCxnSpPr>
        <xdr:cNvPr id="349" name="直線コネクタ 348"/>
        <xdr:cNvCxnSpPr/>
      </xdr:nvCxnSpPr>
      <xdr:spPr>
        <a:xfrm flipV="1">
          <a:off x="7861300" y="994823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6170</xdr:rowOff>
    </xdr:from>
    <xdr:to>
      <xdr:col>41</xdr:col>
      <xdr:colOff>50800</xdr:colOff>
      <xdr:row>58</xdr:row>
      <xdr:rowOff>46834</xdr:rowOff>
    </xdr:to>
    <xdr:cxnSp macro="">
      <xdr:nvCxnSpPr>
        <xdr:cNvPr id="352" name="直線コネクタ 351"/>
        <xdr:cNvCxnSpPr/>
      </xdr:nvCxnSpPr>
      <xdr:spPr>
        <a:xfrm flipV="1">
          <a:off x="6972300" y="9950270"/>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140106</xdr:rowOff>
    </xdr:from>
    <xdr:to>
      <xdr:col>55</xdr:col>
      <xdr:colOff>50800</xdr:colOff>
      <xdr:row>58</xdr:row>
      <xdr:rowOff>70256</xdr:rowOff>
    </xdr:to>
    <xdr:sp macro="" textlink="">
      <xdr:nvSpPr>
        <xdr:cNvPr id="362" name="楕円 361"/>
        <xdr:cNvSpPr/>
      </xdr:nvSpPr>
      <xdr:spPr>
        <a:xfrm>
          <a:off x="10426700" y="99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162983</xdr:rowOff>
    </xdr:from>
    <xdr:ext cx="599010" cy="259045"/>
    <xdr:sp macro="" textlink="">
      <xdr:nvSpPr>
        <xdr:cNvPr id="363" name="普通建設事業費該当値テキスト"/>
        <xdr:cNvSpPr txBox="1"/>
      </xdr:nvSpPr>
      <xdr:spPr>
        <a:xfrm>
          <a:off x="10528300" y="97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131258</xdr:rowOff>
    </xdr:from>
    <xdr:to>
      <xdr:col>50</xdr:col>
      <xdr:colOff>165100</xdr:colOff>
      <xdr:row>57</xdr:row>
      <xdr:rowOff>61408</xdr:rowOff>
    </xdr:to>
    <xdr:sp macro="" textlink="">
      <xdr:nvSpPr>
        <xdr:cNvPr id="364" name="楕円 363"/>
        <xdr:cNvSpPr/>
      </xdr:nvSpPr>
      <xdr:spPr>
        <a:xfrm>
          <a:off x="9588500" y="97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77935</xdr:rowOff>
    </xdr:from>
    <xdr:ext cx="599010" cy="259045"/>
    <xdr:sp macro="" textlink="">
      <xdr:nvSpPr>
        <xdr:cNvPr id="365" name="テキスト ボックス 364"/>
        <xdr:cNvSpPr txBox="1"/>
      </xdr:nvSpPr>
      <xdr:spPr>
        <a:xfrm>
          <a:off x="9339795" y="950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124788</xdr:rowOff>
    </xdr:from>
    <xdr:to>
      <xdr:col>46</xdr:col>
      <xdr:colOff>38100</xdr:colOff>
      <xdr:row>58</xdr:row>
      <xdr:rowOff>54938</xdr:rowOff>
    </xdr:to>
    <xdr:sp macro="" textlink="">
      <xdr:nvSpPr>
        <xdr:cNvPr id="366" name="楕円 365"/>
        <xdr:cNvSpPr/>
      </xdr:nvSpPr>
      <xdr:spPr>
        <a:xfrm>
          <a:off x="8699500" y="989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71465</xdr:rowOff>
    </xdr:from>
    <xdr:ext cx="599010" cy="259045"/>
    <xdr:sp macro="" textlink="">
      <xdr:nvSpPr>
        <xdr:cNvPr id="367" name="テキスト ボックス 366"/>
        <xdr:cNvSpPr txBox="1"/>
      </xdr:nvSpPr>
      <xdr:spPr>
        <a:xfrm>
          <a:off x="8450795" y="967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126820</xdr:rowOff>
    </xdr:from>
    <xdr:to>
      <xdr:col>41</xdr:col>
      <xdr:colOff>101600</xdr:colOff>
      <xdr:row>58</xdr:row>
      <xdr:rowOff>56970</xdr:rowOff>
    </xdr:to>
    <xdr:sp macro="" textlink="">
      <xdr:nvSpPr>
        <xdr:cNvPr id="368" name="楕円 367"/>
        <xdr:cNvSpPr/>
      </xdr:nvSpPr>
      <xdr:spPr>
        <a:xfrm>
          <a:off x="7810500" y="98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73497</xdr:rowOff>
    </xdr:from>
    <xdr:ext cx="599010" cy="259045"/>
    <xdr:sp macro="" textlink="">
      <xdr:nvSpPr>
        <xdr:cNvPr id="369" name="テキスト ボックス 368"/>
        <xdr:cNvSpPr txBox="1"/>
      </xdr:nvSpPr>
      <xdr:spPr>
        <a:xfrm>
          <a:off x="7561795" y="96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167484</xdr:rowOff>
    </xdr:from>
    <xdr:to>
      <xdr:col>36</xdr:col>
      <xdr:colOff>165100</xdr:colOff>
      <xdr:row>58</xdr:row>
      <xdr:rowOff>97634</xdr:rowOff>
    </xdr:to>
    <xdr:sp macro="" textlink="">
      <xdr:nvSpPr>
        <xdr:cNvPr id="370" name="楕円 369"/>
        <xdr:cNvSpPr/>
      </xdr:nvSpPr>
      <xdr:spPr>
        <a:xfrm>
          <a:off x="6921500" y="99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114161</xdr:rowOff>
    </xdr:from>
    <xdr:ext cx="599010" cy="259045"/>
    <xdr:sp macro="" textlink="">
      <xdr:nvSpPr>
        <xdr:cNvPr id="371" name="テキスト ボックス 370"/>
        <xdr:cNvSpPr txBox="1"/>
      </xdr:nvSpPr>
      <xdr:spPr>
        <a:xfrm>
          <a:off x="6672795" y="971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51795</xdr:rowOff>
    </xdr:from>
    <xdr:to>
      <xdr:col>55</xdr:col>
      <xdr:colOff>0</xdr:colOff>
      <xdr:row>78</xdr:row>
      <xdr:rowOff>135378</xdr:rowOff>
    </xdr:to>
    <xdr:cxnSp macro="">
      <xdr:nvCxnSpPr>
        <xdr:cNvPr id="402" name="直線コネクタ 401"/>
        <xdr:cNvCxnSpPr/>
      </xdr:nvCxnSpPr>
      <xdr:spPr>
        <a:xfrm>
          <a:off x="9639300" y="12910545"/>
          <a:ext cx="838200" cy="59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51795</xdr:rowOff>
    </xdr:from>
    <xdr:to>
      <xdr:col>50</xdr:col>
      <xdr:colOff>114300</xdr:colOff>
      <xdr:row>78</xdr:row>
      <xdr:rowOff>36024</xdr:rowOff>
    </xdr:to>
    <xdr:cxnSp macro="">
      <xdr:nvCxnSpPr>
        <xdr:cNvPr id="405" name="直線コネクタ 404"/>
        <xdr:cNvCxnSpPr/>
      </xdr:nvCxnSpPr>
      <xdr:spPr>
        <a:xfrm flipV="1">
          <a:off x="8750300" y="12910545"/>
          <a:ext cx="889000" cy="49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9099</xdr:rowOff>
    </xdr:from>
    <xdr:to>
      <xdr:col>45</xdr:col>
      <xdr:colOff>177800</xdr:colOff>
      <xdr:row>78</xdr:row>
      <xdr:rowOff>36024</xdr:rowOff>
    </xdr:to>
    <xdr:cxnSp macro="">
      <xdr:nvCxnSpPr>
        <xdr:cNvPr id="408" name="直線コネクタ 407"/>
        <xdr:cNvCxnSpPr/>
      </xdr:nvCxnSpPr>
      <xdr:spPr>
        <a:xfrm>
          <a:off x="7861300" y="13382199"/>
          <a:ext cx="889000" cy="2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84578</xdr:rowOff>
    </xdr:from>
    <xdr:to>
      <xdr:col>55</xdr:col>
      <xdr:colOff>50800</xdr:colOff>
      <xdr:row>79</xdr:row>
      <xdr:rowOff>14728</xdr:rowOff>
    </xdr:to>
    <xdr:sp macro="" textlink="">
      <xdr:nvSpPr>
        <xdr:cNvPr id="418" name="楕円 417"/>
        <xdr:cNvSpPr/>
      </xdr:nvSpPr>
      <xdr:spPr>
        <a:xfrm>
          <a:off x="10426700" y="134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107455</xdr:rowOff>
    </xdr:from>
    <xdr:ext cx="599010" cy="259045"/>
    <xdr:sp macro="" textlink="">
      <xdr:nvSpPr>
        <xdr:cNvPr id="419" name="普通建設事業費 （ うち新規整備　）該当値テキスト"/>
        <xdr:cNvSpPr txBox="1"/>
      </xdr:nvSpPr>
      <xdr:spPr>
        <a:xfrm>
          <a:off x="10528300" y="1330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995</xdr:rowOff>
    </xdr:from>
    <xdr:to>
      <xdr:col>50</xdr:col>
      <xdr:colOff>165100</xdr:colOff>
      <xdr:row>75</xdr:row>
      <xdr:rowOff>102595</xdr:rowOff>
    </xdr:to>
    <xdr:sp macro="" textlink="">
      <xdr:nvSpPr>
        <xdr:cNvPr id="420" name="楕円 419"/>
        <xdr:cNvSpPr/>
      </xdr:nvSpPr>
      <xdr:spPr>
        <a:xfrm>
          <a:off x="9588500" y="128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119122</xdr:rowOff>
    </xdr:from>
    <xdr:ext cx="599010" cy="259045"/>
    <xdr:sp macro="" textlink="">
      <xdr:nvSpPr>
        <xdr:cNvPr id="421" name="テキスト ボックス 420"/>
        <xdr:cNvSpPr txBox="1"/>
      </xdr:nvSpPr>
      <xdr:spPr>
        <a:xfrm>
          <a:off x="9339795" y="1263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156674</xdr:rowOff>
    </xdr:from>
    <xdr:to>
      <xdr:col>46</xdr:col>
      <xdr:colOff>38100</xdr:colOff>
      <xdr:row>78</xdr:row>
      <xdr:rowOff>86824</xdr:rowOff>
    </xdr:to>
    <xdr:sp macro="" textlink="">
      <xdr:nvSpPr>
        <xdr:cNvPr id="422" name="楕円 421"/>
        <xdr:cNvSpPr/>
      </xdr:nvSpPr>
      <xdr:spPr>
        <a:xfrm>
          <a:off x="8699500" y="133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103351</xdr:rowOff>
    </xdr:from>
    <xdr:ext cx="599010" cy="259045"/>
    <xdr:sp macro="" textlink="">
      <xdr:nvSpPr>
        <xdr:cNvPr id="423" name="テキスト ボックス 422"/>
        <xdr:cNvSpPr txBox="1"/>
      </xdr:nvSpPr>
      <xdr:spPr>
        <a:xfrm>
          <a:off x="8450795" y="131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129749</xdr:rowOff>
    </xdr:from>
    <xdr:to>
      <xdr:col>41</xdr:col>
      <xdr:colOff>101600</xdr:colOff>
      <xdr:row>78</xdr:row>
      <xdr:rowOff>59899</xdr:rowOff>
    </xdr:to>
    <xdr:sp macro="" textlink="">
      <xdr:nvSpPr>
        <xdr:cNvPr id="424" name="楕円 423"/>
        <xdr:cNvSpPr/>
      </xdr:nvSpPr>
      <xdr:spPr>
        <a:xfrm>
          <a:off x="7810500" y="133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76426</xdr:rowOff>
    </xdr:from>
    <xdr:ext cx="599010" cy="259045"/>
    <xdr:sp macro="" textlink="">
      <xdr:nvSpPr>
        <xdr:cNvPr id="425" name="テキスト ボックス 424"/>
        <xdr:cNvSpPr txBox="1"/>
      </xdr:nvSpPr>
      <xdr:spPr>
        <a:xfrm>
          <a:off x="7561795" y="131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47073</xdr:rowOff>
    </xdr:from>
    <xdr:to>
      <xdr:col>55</xdr:col>
      <xdr:colOff>0</xdr:colOff>
      <xdr:row>97</xdr:row>
      <xdr:rowOff>54235</xdr:rowOff>
    </xdr:to>
    <xdr:cxnSp macro="">
      <xdr:nvCxnSpPr>
        <xdr:cNvPr id="450" name="直線コネクタ 449"/>
        <xdr:cNvCxnSpPr/>
      </xdr:nvCxnSpPr>
      <xdr:spPr>
        <a:xfrm flipV="1">
          <a:off x="9639300" y="16677723"/>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51930</xdr:rowOff>
    </xdr:from>
    <xdr:to>
      <xdr:col>50</xdr:col>
      <xdr:colOff>114300</xdr:colOff>
      <xdr:row>97</xdr:row>
      <xdr:rowOff>54235</xdr:rowOff>
    </xdr:to>
    <xdr:cxnSp macro="">
      <xdr:nvCxnSpPr>
        <xdr:cNvPr id="453" name="直線コネクタ 452"/>
        <xdr:cNvCxnSpPr/>
      </xdr:nvCxnSpPr>
      <xdr:spPr>
        <a:xfrm>
          <a:off x="8750300" y="1668258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51930</xdr:rowOff>
    </xdr:from>
    <xdr:to>
      <xdr:col>45</xdr:col>
      <xdr:colOff>177800</xdr:colOff>
      <xdr:row>97</xdr:row>
      <xdr:rowOff>62568</xdr:rowOff>
    </xdr:to>
    <xdr:cxnSp macro="">
      <xdr:nvCxnSpPr>
        <xdr:cNvPr id="456" name="直線コネクタ 455"/>
        <xdr:cNvCxnSpPr/>
      </xdr:nvCxnSpPr>
      <xdr:spPr>
        <a:xfrm flipV="1">
          <a:off x="7861300" y="16682580"/>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167723</xdr:rowOff>
    </xdr:from>
    <xdr:to>
      <xdr:col>55</xdr:col>
      <xdr:colOff>50800</xdr:colOff>
      <xdr:row>97</xdr:row>
      <xdr:rowOff>97873</xdr:rowOff>
    </xdr:to>
    <xdr:sp macro="" textlink="">
      <xdr:nvSpPr>
        <xdr:cNvPr id="466" name="楕円 465"/>
        <xdr:cNvSpPr/>
      </xdr:nvSpPr>
      <xdr:spPr>
        <a:xfrm>
          <a:off x="10426700" y="166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19150</xdr:rowOff>
    </xdr:from>
    <xdr:ext cx="599010" cy="259045"/>
    <xdr:sp macro="" textlink="">
      <xdr:nvSpPr>
        <xdr:cNvPr id="467" name="普通建設事業費 （ うち更新整備　）該当値テキスト"/>
        <xdr:cNvSpPr txBox="1"/>
      </xdr:nvSpPr>
      <xdr:spPr>
        <a:xfrm>
          <a:off x="10528300" y="164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3435</xdr:rowOff>
    </xdr:from>
    <xdr:to>
      <xdr:col>50</xdr:col>
      <xdr:colOff>165100</xdr:colOff>
      <xdr:row>97</xdr:row>
      <xdr:rowOff>105035</xdr:rowOff>
    </xdr:to>
    <xdr:sp macro="" textlink="">
      <xdr:nvSpPr>
        <xdr:cNvPr id="468" name="楕円 467"/>
        <xdr:cNvSpPr/>
      </xdr:nvSpPr>
      <xdr:spPr>
        <a:xfrm>
          <a:off x="9588500" y="166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121562</xdr:rowOff>
    </xdr:from>
    <xdr:ext cx="599010" cy="259045"/>
    <xdr:sp macro="" textlink="">
      <xdr:nvSpPr>
        <xdr:cNvPr id="469" name="テキスト ボックス 468"/>
        <xdr:cNvSpPr txBox="1"/>
      </xdr:nvSpPr>
      <xdr:spPr>
        <a:xfrm>
          <a:off x="9339795" y="1640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1130</xdr:rowOff>
    </xdr:from>
    <xdr:to>
      <xdr:col>46</xdr:col>
      <xdr:colOff>38100</xdr:colOff>
      <xdr:row>97</xdr:row>
      <xdr:rowOff>102730</xdr:rowOff>
    </xdr:to>
    <xdr:sp macro="" textlink="">
      <xdr:nvSpPr>
        <xdr:cNvPr id="470" name="楕円 469"/>
        <xdr:cNvSpPr/>
      </xdr:nvSpPr>
      <xdr:spPr>
        <a:xfrm>
          <a:off x="8699500" y="166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119257</xdr:rowOff>
    </xdr:from>
    <xdr:ext cx="599010" cy="259045"/>
    <xdr:sp macro="" textlink="">
      <xdr:nvSpPr>
        <xdr:cNvPr id="471" name="テキスト ボックス 470"/>
        <xdr:cNvSpPr txBox="1"/>
      </xdr:nvSpPr>
      <xdr:spPr>
        <a:xfrm>
          <a:off x="8450795" y="1640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11768</xdr:rowOff>
    </xdr:from>
    <xdr:to>
      <xdr:col>41</xdr:col>
      <xdr:colOff>101600</xdr:colOff>
      <xdr:row>97</xdr:row>
      <xdr:rowOff>113368</xdr:rowOff>
    </xdr:to>
    <xdr:sp macro="" textlink="">
      <xdr:nvSpPr>
        <xdr:cNvPr id="472" name="楕円 471"/>
        <xdr:cNvSpPr/>
      </xdr:nvSpPr>
      <xdr:spPr>
        <a:xfrm>
          <a:off x="7810500" y="166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129895</xdr:rowOff>
    </xdr:from>
    <xdr:ext cx="599010" cy="259045"/>
    <xdr:sp macro="" textlink="">
      <xdr:nvSpPr>
        <xdr:cNvPr id="473" name="テキスト ボックス 472"/>
        <xdr:cNvSpPr txBox="1"/>
      </xdr:nvSpPr>
      <xdr:spPr>
        <a:xfrm>
          <a:off x="7561795" y="1641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48918</xdr:rowOff>
    </xdr:from>
    <xdr:to>
      <xdr:col>85</xdr:col>
      <xdr:colOff>127000</xdr:colOff>
      <xdr:row>39</xdr:row>
      <xdr:rowOff>86503</xdr:rowOff>
    </xdr:to>
    <xdr:cxnSp macro="">
      <xdr:nvCxnSpPr>
        <xdr:cNvPr id="504" name="直線コネクタ 503"/>
        <xdr:cNvCxnSpPr/>
      </xdr:nvCxnSpPr>
      <xdr:spPr>
        <a:xfrm>
          <a:off x="15481300" y="6735468"/>
          <a:ext cx="8382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132531</xdr:rowOff>
    </xdr:from>
    <xdr:to>
      <xdr:col>81</xdr:col>
      <xdr:colOff>50800</xdr:colOff>
      <xdr:row>39</xdr:row>
      <xdr:rowOff>48918</xdr:rowOff>
    </xdr:to>
    <xdr:cxnSp macro="">
      <xdr:nvCxnSpPr>
        <xdr:cNvPr id="507" name="直線コネクタ 506"/>
        <xdr:cNvCxnSpPr/>
      </xdr:nvCxnSpPr>
      <xdr:spPr>
        <a:xfrm>
          <a:off x="14592300" y="6647631"/>
          <a:ext cx="889000" cy="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1463</xdr:rowOff>
    </xdr:from>
    <xdr:to>
      <xdr:col>76</xdr:col>
      <xdr:colOff>114300</xdr:colOff>
      <xdr:row>38</xdr:row>
      <xdr:rowOff>132531</xdr:rowOff>
    </xdr:to>
    <xdr:cxnSp macro="">
      <xdr:nvCxnSpPr>
        <xdr:cNvPr id="510" name="直線コネクタ 509"/>
        <xdr:cNvCxnSpPr/>
      </xdr:nvCxnSpPr>
      <xdr:spPr>
        <a:xfrm>
          <a:off x="13703300" y="6516563"/>
          <a:ext cx="889000" cy="1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2351</xdr:rowOff>
    </xdr:from>
    <xdr:to>
      <xdr:col>71</xdr:col>
      <xdr:colOff>177800</xdr:colOff>
      <xdr:row>38</xdr:row>
      <xdr:rowOff>1463</xdr:rowOff>
    </xdr:to>
    <xdr:cxnSp macro="">
      <xdr:nvCxnSpPr>
        <xdr:cNvPr id="513" name="直線コネクタ 512"/>
        <xdr:cNvCxnSpPr/>
      </xdr:nvCxnSpPr>
      <xdr:spPr>
        <a:xfrm>
          <a:off x="12814300" y="6346001"/>
          <a:ext cx="889000" cy="1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35703</xdr:rowOff>
    </xdr:from>
    <xdr:to>
      <xdr:col>85</xdr:col>
      <xdr:colOff>177800</xdr:colOff>
      <xdr:row>39</xdr:row>
      <xdr:rowOff>137303</xdr:rowOff>
    </xdr:to>
    <xdr:sp macro="" textlink="">
      <xdr:nvSpPr>
        <xdr:cNvPr id="523" name="楕円 522"/>
        <xdr:cNvSpPr/>
      </xdr:nvSpPr>
      <xdr:spPr>
        <a:xfrm>
          <a:off x="16268700" y="67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169568</xdr:rowOff>
    </xdr:from>
    <xdr:to>
      <xdr:col>81</xdr:col>
      <xdr:colOff>101600</xdr:colOff>
      <xdr:row>39</xdr:row>
      <xdr:rowOff>99718</xdr:rowOff>
    </xdr:to>
    <xdr:sp macro="" textlink="">
      <xdr:nvSpPr>
        <xdr:cNvPr id="525" name="楕円 524"/>
        <xdr:cNvSpPr/>
      </xdr:nvSpPr>
      <xdr:spPr>
        <a:xfrm>
          <a:off x="15430500" y="66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116245</xdr:rowOff>
    </xdr:from>
    <xdr:ext cx="534377" cy="259045"/>
    <xdr:sp macro="" textlink="">
      <xdr:nvSpPr>
        <xdr:cNvPr id="526" name="テキスト ボックス 525"/>
        <xdr:cNvSpPr txBox="1"/>
      </xdr:nvSpPr>
      <xdr:spPr>
        <a:xfrm>
          <a:off x="15214111" y="645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81731</xdr:rowOff>
    </xdr:from>
    <xdr:to>
      <xdr:col>76</xdr:col>
      <xdr:colOff>165100</xdr:colOff>
      <xdr:row>39</xdr:row>
      <xdr:rowOff>11881</xdr:rowOff>
    </xdr:to>
    <xdr:sp macro="" textlink="">
      <xdr:nvSpPr>
        <xdr:cNvPr id="527" name="楕円 526"/>
        <xdr:cNvSpPr/>
      </xdr:nvSpPr>
      <xdr:spPr>
        <a:xfrm>
          <a:off x="14541500" y="65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28409</xdr:rowOff>
    </xdr:from>
    <xdr:ext cx="534377" cy="259045"/>
    <xdr:sp macro="" textlink="">
      <xdr:nvSpPr>
        <xdr:cNvPr id="528" name="テキスト ボックス 527"/>
        <xdr:cNvSpPr txBox="1"/>
      </xdr:nvSpPr>
      <xdr:spPr>
        <a:xfrm>
          <a:off x="14325111" y="637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122112</xdr:rowOff>
    </xdr:from>
    <xdr:to>
      <xdr:col>72</xdr:col>
      <xdr:colOff>38100</xdr:colOff>
      <xdr:row>38</xdr:row>
      <xdr:rowOff>52262</xdr:rowOff>
    </xdr:to>
    <xdr:sp macro="" textlink="">
      <xdr:nvSpPr>
        <xdr:cNvPr id="529" name="楕円 528"/>
        <xdr:cNvSpPr/>
      </xdr:nvSpPr>
      <xdr:spPr>
        <a:xfrm>
          <a:off x="13652500" y="646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68789</xdr:rowOff>
    </xdr:from>
    <xdr:ext cx="599010" cy="259045"/>
    <xdr:sp macro="" textlink="">
      <xdr:nvSpPr>
        <xdr:cNvPr id="530" name="テキスト ボックス 529"/>
        <xdr:cNvSpPr txBox="1"/>
      </xdr:nvSpPr>
      <xdr:spPr>
        <a:xfrm>
          <a:off x="13403795" y="624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123001</xdr:rowOff>
    </xdr:from>
    <xdr:to>
      <xdr:col>67</xdr:col>
      <xdr:colOff>101600</xdr:colOff>
      <xdr:row>37</xdr:row>
      <xdr:rowOff>53151</xdr:rowOff>
    </xdr:to>
    <xdr:sp macro="" textlink="">
      <xdr:nvSpPr>
        <xdr:cNvPr id="531" name="楕円 530"/>
        <xdr:cNvSpPr/>
      </xdr:nvSpPr>
      <xdr:spPr>
        <a:xfrm>
          <a:off x="12763500" y="62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69678</xdr:rowOff>
    </xdr:from>
    <xdr:ext cx="599010" cy="259045"/>
    <xdr:sp macro="" textlink="">
      <xdr:nvSpPr>
        <xdr:cNvPr id="532" name="テキスト ボックス 531"/>
        <xdr:cNvSpPr txBox="1"/>
      </xdr:nvSpPr>
      <xdr:spPr>
        <a:xfrm>
          <a:off x="12514795" y="607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162770</xdr:rowOff>
    </xdr:from>
    <xdr:to>
      <xdr:col>85</xdr:col>
      <xdr:colOff>127000</xdr:colOff>
      <xdr:row>77</xdr:row>
      <xdr:rowOff>12336</xdr:rowOff>
    </xdr:to>
    <xdr:cxnSp macro="">
      <xdr:nvCxnSpPr>
        <xdr:cNvPr id="610" name="直線コネクタ 609"/>
        <xdr:cNvCxnSpPr/>
      </xdr:nvCxnSpPr>
      <xdr:spPr>
        <a:xfrm flipV="1">
          <a:off x="15481300" y="13192970"/>
          <a:ext cx="8382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12336</xdr:rowOff>
    </xdr:from>
    <xdr:to>
      <xdr:col>81</xdr:col>
      <xdr:colOff>50800</xdr:colOff>
      <xdr:row>77</xdr:row>
      <xdr:rowOff>61137</xdr:rowOff>
    </xdr:to>
    <xdr:cxnSp macro="">
      <xdr:nvCxnSpPr>
        <xdr:cNvPr id="613" name="直線コネクタ 612"/>
        <xdr:cNvCxnSpPr/>
      </xdr:nvCxnSpPr>
      <xdr:spPr>
        <a:xfrm flipV="1">
          <a:off x="14592300" y="13213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61137</xdr:rowOff>
    </xdr:from>
    <xdr:to>
      <xdr:col>76</xdr:col>
      <xdr:colOff>114300</xdr:colOff>
      <xdr:row>77</xdr:row>
      <xdr:rowOff>101239</xdr:rowOff>
    </xdr:to>
    <xdr:cxnSp macro="">
      <xdr:nvCxnSpPr>
        <xdr:cNvPr id="616" name="直線コネクタ 615"/>
        <xdr:cNvCxnSpPr/>
      </xdr:nvCxnSpPr>
      <xdr:spPr>
        <a:xfrm flipV="1">
          <a:off x="13703300" y="1326278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101239</xdr:rowOff>
    </xdr:from>
    <xdr:to>
      <xdr:col>71</xdr:col>
      <xdr:colOff>177800</xdr:colOff>
      <xdr:row>77</xdr:row>
      <xdr:rowOff>108122</xdr:rowOff>
    </xdr:to>
    <xdr:cxnSp macro="">
      <xdr:nvCxnSpPr>
        <xdr:cNvPr id="619" name="直線コネクタ 618"/>
        <xdr:cNvCxnSpPr/>
      </xdr:nvCxnSpPr>
      <xdr:spPr>
        <a:xfrm flipV="1">
          <a:off x="12814300" y="13302889"/>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111970</xdr:rowOff>
    </xdr:from>
    <xdr:to>
      <xdr:col>85</xdr:col>
      <xdr:colOff>177800</xdr:colOff>
      <xdr:row>77</xdr:row>
      <xdr:rowOff>42120</xdr:rowOff>
    </xdr:to>
    <xdr:sp macro="" textlink="">
      <xdr:nvSpPr>
        <xdr:cNvPr id="629" name="楕円 628"/>
        <xdr:cNvSpPr/>
      </xdr:nvSpPr>
      <xdr:spPr>
        <a:xfrm>
          <a:off x="16268700" y="131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134847</xdr:rowOff>
    </xdr:from>
    <xdr:ext cx="599010" cy="259045"/>
    <xdr:sp macro="" textlink="">
      <xdr:nvSpPr>
        <xdr:cNvPr id="630" name="公債費該当値テキスト"/>
        <xdr:cNvSpPr txBox="1"/>
      </xdr:nvSpPr>
      <xdr:spPr>
        <a:xfrm>
          <a:off x="16370300"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132986</xdr:rowOff>
    </xdr:from>
    <xdr:to>
      <xdr:col>81</xdr:col>
      <xdr:colOff>101600</xdr:colOff>
      <xdr:row>77</xdr:row>
      <xdr:rowOff>63136</xdr:rowOff>
    </xdr:to>
    <xdr:sp macro="" textlink="">
      <xdr:nvSpPr>
        <xdr:cNvPr id="631" name="楕円 630"/>
        <xdr:cNvSpPr/>
      </xdr:nvSpPr>
      <xdr:spPr>
        <a:xfrm>
          <a:off x="15430500" y="131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79663</xdr:rowOff>
    </xdr:from>
    <xdr:ext cx="599010" cy="259045"/>
    <xdr:sp macro="" textlink="">
      <xdr:nvSpPr>
        <xdr:cNvPr id="632" name="テキスト ボックス 631"/>
        <xdr:cNvSpPr txBox="1"/>
      </xdr:nvSpPr>
      <xdr:spPr>
        <a:xfrm>
          <a:off x="15181795" y="1293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10337</xdr:rowOff>
    </xdr:from>
    <xdr:to>
      <xdr:col>76</xdr:col>
      <xdr:colOff>165100</xdr:colOff>
      <xdr:row>77</xdr:row>
      <xdr:rowOff>111937</xdr:rowOff>
    </xdr:to>
    <xdr:sp macro="" textlink="">
      <xdr:nvSpPr>
        <xdr:cNvPr id="633" name="楕円 632"/>
        <xdr:cNvSpPr/>
      </xdr:nvSpPr>
      <xdr:spPr>
        <a:xfrm>
          <a:off x="145415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128464</xdr:rowOff>
    </xdr:from>
    <xdr:ext cx="599010" cy="259045"/>
    <xdr:sp macro="" textlink="">
      <xdr:nvSpPr>
        <xdr:cNvPr id="634" name="テキスト ボックス 633"/>
        <xdr:cNvSpPr txBox="1"/>
      </xdr:nvSpPr>
      <xdr:spPr>
        <a:xfrm>
          <a:off x="14292795" y="1298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50439</xdr:rowOff>
    </xdr:from>
    <xdr:to>
      <xdr:col>72</xdr:col>
      <xdr:colOff>38100</xdr:colOff>
      <xdr:row>77</xdr:row>
      <xdr:rowOff>152039</xdr:rowOff>
    </xdr:to>
    <xdr:sp macro="" textlink="">
      <xdr:nvSpPr>
        <xdr:cNvPr id="635" name="楕円 634"/>
        <xdr:cNvSpPr/>
      </xdr:nvSpPr>
      <xdr:spPr>
        <a:xfrm>
          <a:off x="13652500" y="1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168566</xdr:rowOff>
    </xdr:from>
    <xdr:ext cx="599010" cy="259045"/>
    <xdr:sp macro="" textlink="">
      <xdr:nvSpPr>
        <xdr:cNvPr id="636" name="テキスト ボックス 635"/>
        <xdr:cNvSpPr txBox="1"/>
      </xdr:nvSpPr>
      <xdr:spPr>
        <a:xfrm>
          <a:off x="13403795" y="130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57322</xdr:rowOff>
    </xdr:from>
    <xdr:to>
      <xdr:col>67</xdr:col>
      <xdr:colOff>101600</xdr:colOff>
      <xdr:row>77</xdr:row>
      <xdr:rowOff>158922</xdr:rowOff>
    </xdr:to>
    <xdr:sp macro="" textlink="">
      <xdr:nvSpPr>
        <xdr:cNvPr id="637" name="楕円 636"/>
        <xdr:cNvSpPr/>
      </xdr:nvSpPr>
      <xdr:spPr>
        <a:xfrm>
          <a:off x="12763500" y="132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3999</xdr:rowOff>
    </xdr:from>
    <xdr:ext cx="599010" cy="259045"/>
    <xdr:sp macro="" textlink="">
      <xdr:nvSpPr>
        <xdr:cNvPr id="638" name="テキスト ボックス 637"/>
        <xdr:cNvSpPr txBox="1"/>
      </xdr:nvSpPr>
      <xdr:spPr>
        <a:xfrm>
          <a:off x="12514795" y="130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11277</xdr:rowOff>
    </xdr:from>
    <xdr:to>
      <xdr:col>85</xdr:col>
      <xdr:colOff>127000</xdr:colOff>
      <xdr:row>99</xdr:row>
      <xdr:rowOff>13914</xdr:rowOff>
    </xdr:to>
    <xdr:cxnSp macro="">
      <xdr:nvCxnSpPr>
        <xdr:cNvPr id="667" name="直線コネクタ 666"/>
        <xdr:cNvCxnSpPr/>
      </xdr:nvCxnSpPr>
      <xdr:spPr>
        <a:xfrm flipV="1">
          <a:off x="15481300" y="16984827"/>
          <a:ext cx="8382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171052</xdr:rowOff>
    </xdr:from>
    <xdr:to>
      <xdr:col>81</xdr:col>
      <xdr:colOff>50800</xdr:colOff>
      <xdr:row>99</xdr:row>
      <xdr:rowOff>13914</xdr:rowOff>
    </xdr:to>
    <xdr:cxnSp macro="">
      <xdr:nvCxnSpPr>
        <xdr:cNvPr id="670" name="直線コネクタ 669"/>
        <xdr:cNvCxnSpPr/>
      </xdr:nvCxnSpPr>
      <xdr:spPr>
        <a:xfrm>
          <a:off x="14592300" y="16973152"/>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171052</xdr:rowOff>
    </xdr:from>
    <xdr:to>
      <xdr:col>76</xdr:col>
      <xdr:colOff>114300</xdr:colOff>
      <xdr:row>99</xdr:row>
      <xdr:rowOff>7480</xdr:rowOff>
    </xdr:to>
    <xdr:cxnSp macro="">
      <xdr:nvCxnSpPr>
        <xdr:cNvPr id="673" name="直線コネクタ 672"/>
        <xdr:cNvCxnSpPr/>
      </xdr:nvCxnSpPr>
      <xdr:spPr>
        <a:xfrm flipV="1">
          <a:off x="13703300" y="16973152"/>
          <a:ext cx="889000" cy="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87139</xdr:rowOff>
    </xdr:from>
    <xdr:to>
      <xdr:col>71</xdr:col>
      <xdr:colOff>177800</xdr:colOff>
      <xdr:row>99</xdr:row>
      <xdr:rowOff>7480</xdr:rowOff>
    </xdr:to>
    <xdr:cxnSp macro="">
      <xdr:nvCxnSpPr>
        <xdr:cNvPr id="676" name="直線コネクタ 675"/>
        <xdr:cNvCxnSpPr/>
      </xdr:nvCxnSpPr>
      <xdr:spPr>
        <a:xfrm>
          <a:off x="12814300" y="16889239"/>
          <a:ext cx="889000" cy="9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131927</xdr:rowOff>
    </xdr:from>
    <xdr:to>
      <xdr:col>85</xdr:col>
      <xdr:colOff>177800</xdr:colOff>
      <xdr:row>99</xdr:row>
      <xdr:rowOff>62077</xdr:rowOff>
    </xdr:to>
    <xdr:sp macro="" textlink="">
      <xdr:nvSpPr>
        <xdr:cNvPr id="686" name="楕円 685"/>
        <xdr:cNvSpPr/>
      </xdr:nvSpPr>
      <xdr:spPr>
        <a:xfrm>
          <a:off x="162687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89003</xdr:rowOff>
    </xdr:from>
    <xdr:ext cx="534377" cy="259045"/>
    <xdr:sp macro="" textlink="">
      <xdr:nvSpPr>
        <xdr:cNvPr id="687" name="積立金該当値テキスト"/>
        <xdr:cNvSpPr txBox="1"/>
      </xdr:nvSpPr>
      <xdr:spPr>
        <a:xfrm>
          <a:off x="16370300" y="1689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134564</xdr:rowOff>
    </xdr:from>
    <xdr:to>
      <xdr:col>81</xdr:col>
      <xdr:colOff>101600</xdr:colOff>
      <xdr:row>99</xdr:row>
      <xdr:rowOff>64714</xdr:rowOff>
    </xdr:to>
    <xdr:sp macro="" textlink="">
      <xdr:nvSpPr>
        <xdr:cNvPr id="688" name="楕円 687"/>
        <xdr:cNvSpPr/>
      </xdr:nvSpPr>
      <xdr:spPr>
        <a:xfrm>
          <a:off x="15430500" y="16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55841</xdr:rowOff>
    </xdr:from>
    <xdr:ext cx="534377" cy="259045"/>
    <xdr:sp macro="" textlink="">
      <xdr:nvSpPr>
        <xdr:cNvPr id="689" name="テキスト ボックス 688"/>
        <xdr:cNvSpPr txBox="1"/>
      </xdr:nvSpPr>
      <xdr:spPr>
        <a:xfrm>
          <a:off x="15214111" y="17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120252</xdr:rowOff>
    </xdr:from>
    <xdr:to>
      <xdr:col>76</xdr:col>
      <xdr:colOff>165100</xdr:colOff>
      <xdr:row>99</xdr:row>
      <xdr:rowOff>50402</xdr:rowOff>
    </xdr:to>
    <xdr:sp macro="" textlink="">
      <xdr:nvSpPr>
        <xdr:cNvPr id="690" name="楕円 689"/>
        <xdr:cNvSpPr/>
      </xdr:nvSpPr>
      <xdr:spPr>
        <a:xfrm>
          <a:off x="14541500" y="16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41529</xdr:rowOff>
    </xdr:from>
    <xdr:ext cx="534377" cy="259045"/>
    <xdr:sp macro="" textlink="">
      <xdr:nvSpPr>
        <xdr:cNvPr id="691" name="テキスト ボックス 690"/>
        <xdr:cNvSpPr txBox="1"/>
      </xdr:nvSpPr>
      <xdr:spPr>
        <a:xfrm>
          <a:off x="14325111" y="17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128130</xdr:rowOff>
    </xdr:from>
    <xdr:to>
      <xdr:col>72</xdr:col>
      <xdr:colOff>38100</xdr:colOff>
      <xdr:row>99</xdr:row>
      <xdr:rowOff>58280</xdr:rowOff>
    </xdr:to>
    <xdr:sp macro="" textlink="">
      <xdr:nvSpPr>
        <xdr:cNvPr id="692" name="楕円 691"/>
        <xdr:cNvSpPr/>
      </xdr:nvSpPr>
      <xdr:spPr>
        <a:xfrm>
          <a:off x="13652500" y="169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49407</xdr:rowOff>
    </xdr:from>
    <xdr:ext cx="534377" cy="259045"/>
    <xdr:sp macro="" textlink="">
      <xdr:nvSpPr>
        <xdr:cNvPr id="693" name="テキスト ボックス 692"/>
        <xdr:cNvSpPr txBox="1"/>
      </xdr:nvSpPr>
      <xdr:spPr>
        <a:xfrm>
          <a:off x="13436111" y="170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36339</xdr:rowOff>
    </xdr:from>
    <xdr:to>
      <xdr:col>67</xdr:col>
      <xdr:colOff>101600</xdr:colOff>
      <xdr:row>98</xdr:row>
      <xdr:rowOff>137939</xdr:rowOff>
    </xdr:to>
    <xdr:sp macro="" textlink="">
      <xdr:nvSpPr>
        <xdr:cNvPr id="694" name="楕円 693"/>
        <xdr:cNvSpPr/>
      </xdr:nvSpPr>
      <xdr:spPr>
        <a:xfrm>
          <a:off x="12763500" y="168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154466</xdr:rowOff>
    </xdr:from>
    <xdr:ext cx="599010" cy="259045"/>
    <xdr:sp macro="" textlink="">
      <xdr:nvSpPr>
        <xdr:cNvPr id="695" name="テキスト ボックス 694"/>
        <xdr:cNvSpPr txBox="1"/>
      </xdr:nvSpPr>
      <xdr:spPr>
        <a:xfrm>
          <a:off x="12514795" y="1661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21788</xdr:rowOff>
    </xdr:from>
    <xdr:to>
      <xdr:col>116</xdr:col>
      <xdr:colOff>63500</xdr:colOff>
      <xdr:row>53</xdr:row>
      <xdr:rowOff>54249</xdr:rowOff>
    </xdr:to>
    <xdr:cxnSp macro="">
      <xdr:nvCxnSpPr>
        <xdr:cNvPr id="779" name="直線コネクタ 778"/>
        <xdr:cNvCxnSpPr/>
      </xdr:nvCxnSpPr>
      <xdr:spPr>
        <a:xfrm flipV="1">
          <a:off x="21323300" y="9108638"/>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54249</xdr:rowOff>
    </xdr:from>
    <xdr:to>
      <xdr:col>111</xdr:col>
      <xdr:colOff>177800</xdr:colOff>
      <xdr:row>54</xdr:row>
      <xdr:rowOff>168046</xdr:rowOff>
    </xdr:to>
    <xdr:cxnSp macro="">
      <xdr:nvCxnSpPr>
        <xdr:cNvPr id="782" name="直線コネクタ 781"/>
        <xdr:cNvCxnSpPr/>
      </xdr:nvCxnSpPr>
      <xdr:spPr>
        <a:xfrm flipV="1">
          <a:off x="20434300" y="9141099"/>
          <a:ext cx="889000" cy="28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84" name="テキスト ボックス 783"/>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168046</xdr:rowOff>
    </xdr:from>
    <xdr:to>
      <xdr:col>107</xdr:col>
      <xdr:colOff>50800</xdr:colOff>
      <xdr:row>55</xdr:row>
      <xdr:rowOff>10587</xdr:rowOff>
    </xdr:to>
    <xdr:cxnSp macro="">
      <xdr:nvCxnSpPr>
        <xdr:cNvPr id="785" name="直線コネクタ 784"/>
        <xdr:cNvCxnSpPr/>
      </xdr:nvCxnSpPr>
      <xdr:spPr>
        <a:xfrm flipV="1">
          <a:off x="19545300" y="9426346"/>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3820</xdr:rowOff>
    </xdr:from>
    <xdr:to>
      <xdr:col>102</xdr:col>
      <xdr:colOff>114300</xdr:colOff>
      <xdr:row>55</xdr:row>
      <xdr:rowOff>10587</xdr:rowOff>
    </xdr:to>
    <xdr:cxnSp macro="">
      <xdr:nvCxnSpPr>
        <xdr:cNvPr id="788" name="直線コネクタ 787"/>
        <xdr:cNvCxnSpPr/>
      </xdr:nvCxnSpPr>
      <xdr:spPr>
        <a:xfrm>
          <a:off x="18656300" y="943357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142438</xdr:rowOff>
    </xdr:from>
    <xdr:to>
      <xdr:col>116</xdr:col>
      <xdr:colOff>114300</xdr:colOff>
      <xdr:row>53</xdr:row>
      <xdr:rowOff>72588</xdr:rowOff>
    </xdr:to>
    <xdr:sp macro="" textlink="">
      <xdr:nvSpPr>
        <xdr:cNvPr id="798" name="楕円 797"/>
        <xdr:cNvSpPr/>
      </xdr:nvSpPr>
      <xdr:spPr>
        <a:xfrm>
          <a:off x="22110700" y="90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57365</xdr:rowOff>
    </xdr:from>
    <xdr:ext cx="534377" cy="259045"/>
    <xdr:sp macro="" textlink="">
      <xdr:nvSpPr>
        <xdr:cNvPr id="799" name="貸付金該当値テキスト"/>
        <xdr:cNvSpPr txBox="1"/>
      </xdr:nvSpPr>
      <xdr:spPr>
        <a:xfrm>
          <a:off x="22212300" y="89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3449</xdr:rowOff>
    </xdr:from>
    <xdr:to>
      <xdr:col>112</xdr:col>
      <xdr:colOff>38100</xdr:colOff>
      <xdr:row>53</xdr:row>
      <xdr:rowOff>105049</xdr:rowOff>
    </xdr:to>
    <xdr:sp macro="" textlink="">
      <xdr:nvSpPr>
        <xdr:cNvPr id="800" name="楕円 799"/>
        <xdr:cNvSpPr/>
      </xdr:nvSpPr>
      <xdr:spPr>
        <a:xfrm>
          <a:off x="21272500" y="90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121576</xdr:rowOff>
    </xdr:from>
    <xdr:ext cx="534377" cy="259045"/>
    <xdr:sp macro="" textlink="">
      <xdr:nvSpPr>
        <xdr:cNvPr id="801" name="テキスト ボックス 800"/>
        <xdr:cNvSpPr txBox="1"/>
      </xdr:nvSpPr>
      <xdr:spPr>
        <a:xfrm>
          <a:off x="21056111" y="88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117246</xdr:rowOff>
    </xdr:from>
    <xdr:to>
      <xdr:col>107</xdr:col>
      <xdr:colOff>101600</xdr:colOff>
      <xdr:row>55</xdr:row>
      <xdr:rowOff>47396</xdr:rowOff>
    </xdr:to>
    <xdr:sp macro="" textlink="">
      <xdr:nvSpPr>
        <xdr:cNvPr id="802" name="楕円 801"/>
        <xdr:cNvSpPr/>
      </xdr:nvSpPr>
      <xdr:spPr>
        <a:xfrm>
          <a:off x="20383500" y="9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63923</xdr:rowOff>
    </xdr:from>
    <xdr:ext cx="534377" cy="259045"/>
    <xdr:sp macro="" textlink="">
      <xdr:nvSpPr>
        <xdr:cNvPr id="803" name="テキスト ボックス 802"/>
        <xdr:cNvSpPr txBox="1"/>
      </xdr:nvSpPr>
      <xdr:spPr>
        <a:xfrm>
          <a:off x="20167111" y="91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131237</xdr:rowOff>
    </xdr:from>
    <xdr:to>
      <xdr:col>102</xdr:col>
      <xdr:colOff>165100</xdr:colOff>
      <xdr:row>55</xdr:row>
      <xdr:rowOff>61387</xdr:rowOff>
    </xdr:to>
    <xdr:sp macro="" textlink="">
      <xdr:nvSpPr>
        <xdr:cNvPr id="804" name="楕円 803"/>
        <xdr:cNvSpPr/>
      </xdr:nvSpPr>
      <xdr:spPr>
        <a:xfrm>
          <a:off x="19494500" y="93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77914</xdr:rowOff>
    </xdr:from>
    <xdr:ext cx="534377" cy="259045"/>
    <xdr:sp macro="" textlink="">
      <xdr:nvSpPr>
        <xdr:cNvPr id="805" name="テキスト ボックス 804"/>
        <xdr:cNvSpPr txBox="1"/>
      </xdr:nvSpPr>
      <xdr:spPr>
        <a:xfrm>
          <a:off x="19278111" y="91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124470</xdr:rowOff>
    </xdr:from>
    <xdr:to>
      <xdr:col>98</xdr:col>
      <xdr:colOff>38100</xdr:colOff>
      <xdr:row>55</xdr:row>
      <xdr:rowOff>54620</xdr:rowOff>
    </xdr:to>
    <xdr:sp macro="" textlink="">
      <xdr:nvSpPr>
        <xdr:cNvPr id="806" name="楕円 805"/>
        <xdr:cNvSpPr/>
      </xdr:nvSpPr>
      <xdr:spPr>
        <a:xfrm>
          <a:off x="18605500" y="938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71147</xdr:rowOff>
    </xdr:from>
    <xdr:ext cx="534377" cy="259045"/>
    <xdr:sp macro="" textlink="">
      <xdr:nvSpPr>
        <xdr:cNvPr id="807" name="テキスト ボックス 806"/>
        <xdr:cNvSpPr txBox="1"/>
      </xdr:nvSpPr>
      <xdr:spPr>
        <a:xfrm>
          <a:off x="18389111" y="91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12898</xdr:rowOff>
    </xdr:from>
    <xdr:to>
      <xdr:col>116</xdr:col>
      <xdr:colOff>63500</xdr:colOff>
      <xdr:row>77</xdr:row>
      <xdr:rowOff>39962</xdr:rowOff>
    </xdr:to>
    <xdr:cxnSp macro="">
      <xdr:nvCxnSpPr>
        <xdr:cNvPr id="834" name="直線コネクタ 833"/>
        <xdr:cNvCxnSpPr/>
      </xdr:nvCxnSpPr>
      <xdr:spPr>
        <a:xfrm>
          <a:off x="21323300" y="13214548"/>
          <a:ext cx="8382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12898</xdr:rowOff>
    </xdr:from>
    <xdr:to>
      <xdr:col>111</xdr:col>
      <xdr:colOff>177800</xdr:colOff>
      <xdr:row>77</xdr:row>
      <xdr:rowOff>19104</xdr:rowOff>
    </xdr:to>
    <xdr:cxnSp macro="">
      <xdr:nvCxnSpPr>
        <xdr:cNvPr id="837" name="直線コネクタ 836"/>
        <xdr:cNvCxnSpPr/>
      </xdr:nvCxnSpPr>
      <xdr:spPr>
        <a:xfrm flipV="1">
          <a:off x="20434300" y="1321454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19104</xdr:rowOff>
    </xdr:from>
    <xdr:to>
      <xdr:col>107</xdr:col>
      <xdr:colOff>50800</xdr:colOff>
      <xdr:row>77</xdr:row>
      <xdr:rowOff>42714</xdr:rowOff>
    </xdr:to>
    <xdr:cxnSp macro="">
      <xdr:nvCxnSpPr>
        <xdr:cNvPr id="840" name="直線コネクタ 839"/>
        <xdr:cNvCxnSpPr/>
      </xdr:nvCxnSpPr>
      <xdr:spPr>
        <a:xfrm flipV="1">
          <a:off x="19545300" y="1322075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3237</xdr:rowOff>
    </xdr:from>
    <xdr:to>
      <xdr:col>102</xdr:col>
      <xdr:colOff>114300</xdr:colOff>
      <xdr:row>77</xdr:row>
      <xdr:rowOff>42714</xdr:rowOff>
    </xdr:to>
    <xdr:cxnSp macro="">
      <xdr:nvCxnSpPr>
        <xdr:cNvPr id="843" name="直線コネクタ 842"/>
        <xdr:cNvCxnSpPr/>
      </xdr:nvCxnSpPr>
      <xdr:spPr>
        <a:xfrm>
          <a:off x="18656300" y="13204887"/>
          <a:ext cx="889000" cy="3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160612</xdr:rowOff>
    </xdr:from>
    <xdr:to>
      <xdr:col>116</xdr:col>
      <xdr:colOff>114300</xdr:colOff>
      <xdr:row>77</xdr:row>
      <xdr:rowOff>90762</xdr:rowOff>
    </xdr:to>
    <xdr:sp macro="" textlink="">
      <xdr:nvSpPr>
        <xdr:cNvPr id="853" name="楕円 852"/>
        <xdr:cNvSpPr/>
      </xdr:nvSpPr>
      <xdr:spPr>
        <a:xfrm>
          <a:off x="22110700" y="131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139039</xdr:rowOff>
    </xdr:from>
    <xdr:ext cx="599010" cy="259045"/>
    <xdr:sp macro="" textlink="">
      <xdr:nvSpPr>
        <xdr:cNvPr id="854" name="繰出金該当値テキスト"/>
        <xdr:cNvSpPr txBox="1"/>
      </xdr:nvSpPr>
      <xdr:spPr>
        <a:xfrm>
          <a:off x="22212300" y="1316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133548</xdr:rowOff>
    </xdr:from>
    <xdr:to>
      <xdr:col>112</xdr:col>
      <xdr:colOff>38100</xdr:colOff>
      <xdr:row>77</xdr:row>
      <xdr:rowOff>63698</xdr:rowOff>
    </xdr:to>
    <xdr:sp macro="" textlink="">
      <xdr:nvSpPr>
        <xdr:cNvPr id="855" name="楕円 854"/>
        <xdr:cNvSpPr/>
      </xdr:nvSpPr>
      <xdr:spPr>
        <a:xfrm>
          <a:off x="21272500" y="1316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80225</xdr:rowOff>
    </xdr:from>
    <xdr:ext cx="599010" cy="259045"/>
    <xdr:sp macro="" textlink="">
      <xdr:nvSpPr>
        <xdr:cNvPr id="856" name="テキスト ボックス 855"/>
        <xdr:cNvSpPr txBox="1"/>
      </xdr:nvSpPr>
      <xdr:spPr>
        <a:xfrm>
          <a:off x="21023795" y="1293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139754</xdr:rowOff>
    </xdr:from>
    <xdr:to>
      <xdr:col>107</xdr:col>
      <xdr:colOff>101600</xdr:colOff>
      <xdr:row>77</xdr:row>
      <xdr:rowOff>69904</xdr:rowOff>
    </xdr:to>
    <xdr:sp macro="" textlink="">
      <xdr:nvSpPr>
        <xdr:cNvPr id="857" name="楕円 856"/>
        <xdr:cNvSpPr/>
      </xdr:nvSpPr>
      <xdr:spPr>
        <a:xfrm>
          <a:off x="20383500" y="13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86431</xdr:rowOff>
    </xdr:from>
    <xdr:ext cx="599010" cy="259045"/>
    <xdr:sp macro="" textlink="">
      <xdr:nvSpPr>
        <xdr:cNvPr id="858" name="テキスト ボックス 857"/>
        <xdr:cNvSpPr txBox="1"/>
      </xdr:nvSpPr>
      <xdr:spPr>
        <a:xfrm>
          <a:off x="20134795" y="1294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163364</xdr:rowOff>
    </xdr:from>
    <xdr:to>
      <xdr:col>102</xdr:col>
      <xdr:colOff>165100</xdr:colOff>
      <xdr:row>77</xdr:row>
      <xdr:rowOff>93514</xdr:rowOff>
    </xdr:to>
    <xdr:sp macro="" textlink="">
      <xdr:nvSpPr>
        <xdr:cNvPr id="859" name="楕円 858"/>
        <xdr:cNvSpPr/>
      </xdr:nvSpPr>
      <xdr:spPr>
        <a:xfrm>
          <a:off x="19494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110041</xdr:rowOff>
    </xdr:from>
    <xdr:ext cx="599010" cy="259045"/>
    <xdr:sp macro="" textlink="">
      <xdr:nvSpPr>
        <xdr:cNvPr id="860" name="テキスト ボックス 859"/>
        <xdr:cNvSpPr txBox="1"/>
      </xdr:nvSpPr>
      <xdr:spPr>
        <a:xfrm>
          <a:off x="19245795" y="129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123887</xdr:rowOff>
    </xdr:from>
    <xdr:to>
      <xdr:col>98</xdr:col>
      <xdr:colOff>38100</xdr:colOff>
      <xdr:row>77</xdr:row>
      <xdr:rowOff>54037</xdr:rowOff>
    </xdr:to>
    <xdr:sp macro="" textlink="">
      <xdr:nvSpPr>
        <xdr:cNvPr id="861" name="楕円 860"/>
        <xdr:cNvSpPr/>
      </xdr:nvSpPr>
      <xdr:spPr>
        <a:xfrm>
          <a:off x="18605500" y="131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70564</xdr:rowOff>
    </xdr:from>
    <xdr:ext cx="599010" cy="259045"/>
    <xdr:sp macro="" textlink="">
      <xdr:nvSpPr>
        <xdr:cNvPr id="862" name="テキスト ボックス 861"/>
        <xdr:cNvSpPr txBox="1"/>
      </xdr:nvSpPr>
      <xdr:spPr>
        <a:xfrm>
          <a:off x="18356795" y="129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５１５，６０１円となっており、類似団体と比較して一人当たりのコストが高い状況となっている。これは、本村の広い面積をカバーする道路などの施設を維持するために経費がかかっていることによる。それ以外の経費も、積立金、投資及び出資金、繰出金を除く経費において類似団体を上回っており、今後の適正な歳出を心がけ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奈良県十津川村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
3,357
672.38
6,321,965
5,981,424
201,253
3,229,887
6,834,512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125450</xdr:rowOff>
    </xdr:from>
    <xdr:to>
      <xdr:col>24</xdr:col>
      <xdr:colOff>63500</xdr:colOff>
      <xdr:row>37</xdr:row>
      <xdr:rowOff>144869</xdr:rowOff>
    </xdr:to>
    <xdr:cxnSp macro="">
      <xdr:nvCxnSpPr>
        <xdr:cNvPr id="60" name="直線コネクタ 59"/>
        <xdr:cNvCxnSpPr/>
      </xdr:nvCxnSpPr>
      <xdr:spPr>
        <a:xfrm flipV="1">
          <a:off x="3797300" y="6469100"/>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106426</xdr:rowOff>
    </xdr:from>
    <xdr:to>
      <xdr:col>19</xdr:col>
      <xdr:colOff>177800</xdr:colOff>
      <xdr:row>37</xdr:row>
      <xdr:rowOff>144869</xdr:rowOff>
    </xdr:to>
    <xdr:cxnSp macro="">
      <xdr:nvCxnSpPr>
        <xdr:cNvPr id="63" name="直線コネクタ 62"/>
        <xdr:cNvCxnSpPr/>
      </xdr:nvCxnSpPr>
      <xdr:spPr>
        <a:xfrm>
          <a:off x="2908300" y="6450076"/>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106426</xdr:rowOff>
    </xdr:from>
    <xdr:to>
      <xdr:col>15</xdr:col>
      <xdr:colOff>50800</xdr:colOff>
      <xdr:row>37</xdr:row>
      <xdr:rowOff>136042</xdr:rowOff>
    </xdr:to>
    <xdr:cxnSp macro="">
      <xdr:nvCxnSpPr>
        <xdr:cNvPr id="66" name="直線コネクタ 65"/>
        <xdr:cNvCxnSpPr/>
      </xdr:nvCxnSpPr>
      <xdr:spPr>
        <a:xfrm flipV="1">
          <a:off x="2019300" y="6450076"/>
          <a:ext cx="889000" cy="2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136042</xdr:rowOff>
    </xdr:from>
    <xdr:to>
      <xdr:col>10</xdr:col>
      <xdr:colOff>114300</xdr:colOff>
      <xdr:row>37</xdr:row>
      <xdr:rowOff>144031</xdr:rowOff>
    </xdr:to>
    <xdr:cxnSp macro="">
      <xdr:nvCxnSpPr>
        <xdr:cNvPr id="69" name="直線コネクタ 68"/>
        <xdr:cNvCxnSpPr/>
      </xdr:nvCxnSpPr>
      <xdr:spPr>
        <a:xfrm flipV="1">
          <a:off x="1130300" y="6479692"/>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74650</xdr:rowOff>
    </xdr:from>
    <xdr:to>
      <xdr:col>24</xdr:col>
      <xdr:colOff>114300</xdr:colOff>
      <xdr:row>38</xdr:row>
      <xdr:rowOff>4800</xdr:rowOff>
    </xdr:to>
    <xdr:sp macro="" textlink="">
      <xdr:nvSpPr>
        <xdr:cNvPr id="79" name="楕円 78"/>
        <xdr:cNvSpPr/>
      </xdr:nvSpPr>
      <xdr:spPr>
        <a:xfrm>
          <a:off x="4584700" y="64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97527</xdr:rowOff>
    </xdr:from>
    <xdr:ext cx="534377" cy="259045"/>
    <xdr:sp macro="" textlink="">
      <xdr:nvSpPr>
        <xdr:cNvPr id="80" name="議会費該当値テキスト"/>
        <xdr:cNvSpPr txBox="1"/>
      </xdr:nvSpPr>
      <xdr:spPr>
        <a:xfrm>
          <a:off x="4686300" y="62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94069</xdr:rowOff>
    </xdr:from>
    <xdr:to>
      <xdr:col>20</xdr:col>
      <xdr:colOff>38100</xdr:colOff>
      <xdr:row>38</xdr:row>
      <xdr:rowOff>24219</xdr:rowOff>
    </xdr:to>
    <xdr:sp macro="" textlink="">
      <xdr:nvSpPr>
        <xdr:cNvPr id="81" name="楕円 80"/>
        <xdr:cNvSpPr/>
      </xdr:nvSpPr>
      <xdr:spPr>
        <a:xfrm>
          <a:off x="3746500" y="64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15346</xdr:rowOff>
    </xdr:from>
    <xdr:ext cx="534377" cy="259045"/>
    <xdr:sp macro="" textlink="">
      <xdr:nvSpPr>
        <xdr:cNvPr id="82" name="テキスト ボックス 81"/>
        <xdr:cNvSpPr txBox="1"/>
      </xdr:nvSpPr>
      <xdr:spPr>
        <a:xfrm>
          <a:off x="3530111" y="65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55626</xdr:rowOff>
    </xdr:from>
    <xdr:to>
      <xdr:col>15</xdr:col>
      <xdr:colOff>101600</xdr:colOff>
      <xdr:row>37</xdr:row>
      <xdr:rowOff>157226</xdr:rowOff>
    </xdr:to>
    <xdr:sp macro="" textlink="">
      <xdr:nvSpPr>
        <xdr:cNvPr id="83" name="楕円 82"/>
        <xdr:cNvSpPr/>
      </xdr:nvSpPr>
      <xdr:spPr>
        <a:xfrm>
          <a:off x="28575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2303</xdr:rowOff>
    </xdr:from>
    <xdr:ext cx="534377" cy="259045"/>
    <xdr:sp macro="" textlink="">
      <xdr:nvSpPr>
        <xdr:cNvPr id="84" name="テキスト ボックス 83"/>
        <xdr:cNvSpPr txBox="1"/>
      </xdr:nvSpPr>
      <xdr:spPr>
        <a:xfrm>
          <a:off x="2641111" y="61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85242</xdr:rowOff>
    </xdr:from>
    <xdr:to>
      <xdr:col>10</xdr:col>
      <xdr:colOff>165100</xdr:colOff>
      <xdr:row>38</xdr:row>
      <xdr:rowOff>15393</xdr:rowOff>
    </xdr:to>
    <xdr:sp macro="" textlink="">
      <xdr:nvSpPr>
        <xdr:cNvPr id="85" name="楕円 84"/>
        <xdr:cNvSpPr/>
      </xdr:nvSpPr>
      <xdr:spPr>
        <a:xfrm>
          <a:off x="1968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6519</xdr:rowOff>
    </xdr:from>
    <xdr:ext cx="534377" cy="259045"/>
    <xdr:sp macro="" textlink="">
      <xdr:nvSpPr>
        <xdr:cNvPr id="86" name="テキスト ボックス 85"/>
        <xdr:cNvSpPr txBox="1"/>
      </xdr:nvSpPr>
      <xdr:spPr>
        <a:xfrm>
          <a:off x="1752111"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93231</xdr:rowOff>
    </xdr:from>
    <xdr:to>
      <xdr:col>6</xdr:col>
      <xdr:colOff>38100</xdr:colOff>
      <xdr:row>38</xdr:row>
      <xdr:rowOff>23381</xdr:rowOff>
    </xdr:to>
    <xdr:sp macro="" textlink="">
      <xdr:nvSpPr>
        <xdr:cNvPr id="87" name="楕円 86"/>
        <xdr:cNvSpPr/>
      </xdr:nvSpPr>
      <xdr:spPr>
        <a:xfrm>
          <a:off x="1079500" y="64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14508</xdr:rowOff>
    </xdr:from>
    <xdr:ext cx="534377" cy="259045"/>
    <xdr:sp macro="" textlink="">
      <xdr:nvSpPr>
        <xdr:cNvPr id="88" name="テキスト ボックス 87"/>
        <xdr:cNvSpPr txBox="1"/>
      </xdr:nvSpPr>
      <xdr:spPr>
        <a:xfrm>
          <a:off x="863111" y="65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99587</xdr:rowOff>
    </xdr:from>
    <xdr:to>
      <xdr:col>24</xdr:col>
      <xdr:colOff>63500</xdr:colOff>
      <xdr:row>58</xdr:row>
      <xdr:rowOff>99699</xdr:rowOff>
    </xdr:to>
    <xdr:cxnSp macro="">
      <xdr:nvCxnSpPr>
        <xdr:cNvPr id="117" name="直線コネクタ 116"/>
        <xdr:cNvCxnSpPr/>
      </xdr:nvCxnSpPr>
      <xdr:spPr>
        <a:xfrm flipV="1">
          <a:off x="3797300" y="10043687"/>
          <a:ext cx="8382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89543</xdr:rowOff>
    </xdr:from>
    <xdr:to>
      <xdr:col>19</xdr:col>
      <xdr:colOff>177800</xdr:colOff>
      <xdr:row>58</xdr:row>
      <xdr:rowOff>99699</xdr:rowOff>
    </xdr:to>
    <xdr:cxnSp macro="">
      <xdr:nvCxnSpPr>
        <xdr:cNvPr id="120" name="直線コネクタ 119"/>
        <xdr:cNvCxnSpPr/>
      </xdr:nvCxnSpPr>
      <xdr:spPr>
        <a:xfrm>
          <a:off x="2908300" y="10033643"/>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89543</xdr:rowOff>
    </xdr:from>
    <xdr:to>
      <xdr:col>15</xdr:col>
      <xdr:colOff>50800</xdr:colOff>
      <xdr:row>58</xdr:row>
      <xdr:rowOff>119945</xdr:rowOff>
    </xdr:to>
    <xdr:cxnSp macro="">
      <xdr:nvCxnSpPr>
        <xdr:cNvPr id="123" name="直線コネクタ 122"/>
        <xdr:cNvCxnSpPr/>
      </xdr:nvCxnSpPr>
      <xdr:spPr>
        <a:xfrm flipV="1">
          <a:off x="2019300" y="10033643"/>
          <a:ext cx="889000" cy="3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75560</xdr:rowOff>
    </xdr:from>
    <xdr:to>
      <xdr:col>10</xdr:col>
      <xdr:colOff>114300</xdr:colOff>
      <xdr:row>58</xdr:row>
      <xdr:rowOff>119945</xdr:rowOff>
    </xdr:to>
    <xdr:cxnSp macro="">
      <xdr:nvCxnSpPr>
        <xdr:cNvPr id="126" name="直線コネクタ 125"/>
        <xdr:cNvCxnSpPr/>
      </xdr:nvCxnSpPr>
      <xdr:spPr>
        <a:xfrm>
          <a:off x="1130300" y="10019660"/>
          <a:ext cx="889000" cy="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48787</xdr:rowOff>
    </xdr:from>
    <xdr:to>
      <xdr:col>24</xdr:col>
      <xdr:colOff>114300</xdr:colOff>
      <xdr:row>58</xdr:row>
      <xdr:rowOff>150387</xdr:rowOff>
    </xdr:to>
    <xdr:sp macro="" textlink="">
      <xdr:nvSpPr>
        <xdr:cNvPr id="136" name="楕円 135"/>
        <xdr:cNvSpPr/>
      </xdr:nvSpPr>
      <xdr:spPr>
        <a:xfrm>
          <a:off x="4584700" y="99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14405</xdr:rowOff>
    </xdr:from>
    <xdr:ext cx="599010" cy="259045"/>
    <xdr:sp macro="" textlink="">
      <xdr:nvSpPr>
        <xdr:cNvPr id="137" name="総務費該当値テキスト"/>
        <xdr:cNvSpPr txBox="1"/>
      </xdr:nvSpPr>
      <xdr:spPr>
        <a:xfrm>
          <a:off x="4686300" y="995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48899</xdr:rowOff>
    </xdr:from>
    <xdr:to>
      <xdr:col>20</xdr:col>
      <xdr:colOff>38100</xdr:colOff>
      <xdr:row>58</xdr:row>
      <xdr:rowOff>150499</xdr:rowOff>
    </xdr:to>
    <xdr:sp macro="" textlink="">
      <xdr:nvSpPr>
        <xdr:cNvPr id="138" name="楕円 137"/>
        <xdr:cNvSpPr/>
      </xdr:nvSpPr>
      <xdr:spPr>
        <a:xfrm>
          <a:off x="3746500" y="99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141626</xdr:rowOff>
    </xdr:from>
    <xdr:ext cx="599010" cy="259045"/>
    <xdr:sp macro="" textlink="">
      <xdr:nvSpPr>
        <xdr:cNvPr id="139" name="テキスト ボックス 138"/>
        <xdr:cNvSpPr txBox="1"/>
      </xdr:nvSpPr>
      <xdr:spPr>
        <a:xfrm>
          <a:off x="3497795" y="100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38743</xdr:rowOff>
    </xdr:from>
    <xdr:to>
      <xdr:col>15</xdr:col>
      <xdr:colOff>101600</xdr:colOff>
      <xdr:row>58</xdr:row>
      <xdr:rowOff>140343</xdr:rowOff>
    </xdr:to>
    <xdr:sp macro="" textlink="">
      <xdr:nvSpPr>
        <xdr:cNvPr id="140" name="楕円 139"/>
        <xdr:cNvSpPr/>
      </xdr:nvSpPr>
      <xdr:spPr>
        <a:xfrm>
          <a:off x="2857500" y="99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131470</xdr:rowOff>
    </xdr:from>
    <xdr:ext cx="599010" cy="259045"/>
    <xdr:sp macro="" textlink="">
      <xdr:nvSpPr>
        <xdr:cNvPr id="141" name="テキスト ボックス 140"/>
        <xdr:cNvSpPr txBox="1"/>
      </xdr:nvSpPr>
      <xdr:spPr>
        <a:xfrm>
          <a:off x="2608795" y="1007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69145</xdr:rowOff>
    </xdr:from>
    <xdr:to>
      <xdr:col>10</xdr:col>
      <xdr:colOff>165100</xdr:colOff>
      <xdr:row>58</xdr:row>
      <xdr:rowOff>170745</xdr:rowOff>
    </xdr:to>
    <xdr:sp macro="" textlink="">
      <xdr:nvSpPr>
        <xdr:cNvPr id="142" name="楕円 141"/>
        <xdr:cNvSpPr/>
      </xdr:nvSpPr>
      <xdr:spPr>
        <a:xfrm>
          <a:off x="1968500" y="10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161872</xdr:rowOff>
    </xdr:from>
    <xdr:ext cx="599010" cy="259045"/>
    <xdr:sp macro="" textlink="">
      <xdr:nvSpPr>
        <xdr:cNvPr id="143" name="テキスト ボックス 142"/>
        <xdr:cNvSpPr txBox="1"/>
      </xdr:nvSpPr>
      <xdr:spPr>
        <a:xfrm>
          <a:off x="1719795" y="1010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24760</xdr:rowOff>
    </xdr:from>
    <xdr:to>
      <xdr:col>6</xdr:col>
      <xdr:colOff>38100</xdr:colOff>
      <xdr:row>58</xdr:row>
      <xdr:rowOff>126360</xdr:rowOff>
    </xdr:to>
    <xdr:sp macro="" textlink="">
      <xdr:nvSpPr>
        <xdr:cNvPr id="144" name="楕円 143"/>
        <xdr:cNvSpPr/>
      </xdr:nvSpPr>
      <xdr:spPr>
        <a:xfrm>
          <a:off x="1079500" y="99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142887</xdr:rowOff>
    </xdr:from>
    <xdr:ext cx="599010" cy="259045"/>
    <xdr:sp macro="" textlink="">
      <xdr:nvSpPr>
        <xdr:cNvPr id="145" name="テキスト ボックス 144"/>
        <xdr:cNvSpPr txBox="1"/>
      </xdr:nvSpPr>
      <xdr:spPr>
        <a:xfrm>
          <a:off x="830795" y="974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58108</xdr:rowOff>
    </xdr:from>
    <xdr:to>
      <xdr:col>24</xdr:col>
      <xdr:colOff>63500</xdr:colOff>
      <xdr:row>77</xdr:row>
      <xdr:rowOff>71965</xdr:rowOff>
    </xdr:to>
    <xdr:cxnSp macro="">
      <xdr:nvCxnSpPr>
        <xdr:cNvPr id="174" name="直線コネクタ 173"/>
        <xdr:cNvCxnSpPr/>
      </xdr:nvCxnSpPr>
      <xdr:spPr>
        <a:xfrm flipV="1">
          <a:off x="3797300" y="13259758"/>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71965</xdr:rowOff>
    </xdr:from>
    <xdr:to>
      <xdr:col>19</xdr:col>
      <xdr:colOff>177800</xdr:colOff>
      <xdr:row>77</xdr:row>
      <xdr:rowOff>93466</xdr:rowOff>
    </xdr:to>
    <xdr:cxnSp macro="">
      <xdr:nvCxnSpPr>
        <xdr:cNvPr id="177" name="直線コネクタ 176"/>
        <xdr:cNvCxnSpPr/>
      </xdr:nvCxnSpPr>
      <xdr:spPr>
        <a:xfrm flipV="1">
          <a:off x="2908300" y="13273615"/>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93466</xdr:rowOff>
    </xdr:from>
    <xdr:to>
      <xdr:col>15</xdr:col>
      <xdr:colOff>50800</xdr:colOff>
      <xdr:row>77</xdr:row>
      <xdr:rowOff>111930</xdr:rowOff>
    </xdr:to>
    <xdr:cxnSp macro="">
      <xdr:nvCxnSpPr>
        <xdr:cNvPr id="180" name="直線コネクタ 179"/>
        <xdr:cNvCxnSpPr/>
      </xdr:nvCxnSpPr>
      <xdr:spPr>
        <a:xfrm flipV="1">
          <a:off x="2019300" y="13295116"/>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111930</xdr:rowOff>
    </xdr:from>
    <xdr:to>
      <xdr:col>10</xdr:col>
      <xdr:colOff>114300</xdr:colOff>
      <xdr:row>77</xdr:row>
      <xdr:rowOff>123161</xdr:rowOff>
    </xdr:to>
    <xdr:cxnSp macro="">
      <xdr:nvCxnSpPr>
        <xdr:cNvPr id="183" name="直線コネクタ 182"/>
        <xdr:cNvCxnSpPr/>
      </xdr:nvCxnSpPr>
      <xdr:spPr>
        <a:xfrm flipV="1">
          <a:off x="1130300" y="13313580"/>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7308</xdr:rowOff>
    </xdr:from>
    <xdr:to>
      <xdr:col>24</xdr:col>
      <xdr:colOff>114300</xdr:colOff>
      <xdr:row>77</xdr:row>
      <xdr:rowOff>108908</xdr:rowOff>
    </xdr:to>
    <xdr:sp macro="" textlink="">
      <xdr:nvSpPr>
        <xdr:cNvPr id="193" name="楕円 192"/>
        <xdr:cNvSpPr/>
      </xdr:nvSpPr>
      <xdr:spPr>
        <a:xfrm>
          <a:off x="4584700" y="132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30185</xdr:rowOff>
    </xdr:from>
    <xdr:ext cx="599010" cy="259045"/>
    <xdr:sp macro="" textlink="">
      <xdr:nvSpPr>
        <xdr:cNvPr id="194" name="民生費該当値テキスト"/>
        <xdr:cNvSpPr txBox="1"/>
      </xdr:nvSpPr>
      <xdr:spPr>
        <a:xfrm>
          <a:off x="4686300" y="1306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21165</xdr:rowOff>
    </xdr:from>
    <xdr:to>
      <xdr:col>20</xdr:col>
      <xdr:colOff>38100</xdr:colOff>
      <xdr:row>77</xdr:row>
      <xdr:rowOff>122765</xdr:rowOff>
    </xdr:to>
    <xdr:sp macro="" textlink="">
      <xdr:nvSpPr>
        <xdr:cNvPr id="195" name="楕円 194"/>
        <xdr:cNvSpPr/>
      </xdr:nvSpPr>
      <xdr:spPr>
        <a:xfrm>
          <a:off x="3746500" y="132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139292</xdr:rowOff>
    </xdr:from>
    <xdr:ext cx="599010" cy="259045"/>
    <xdr:sp macro="" textlink="">
      <xdr:nvSpPr>
        <xdr:cNvPr id="196" name="テキスト ボックス 195"/>
        <xdr:cNvSpPr txBox="1"/>
      </xdr:nvSpPr>
      <xdr:spPr>
        <a:xfrm>
          <a:off x="3497795" y="1299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42666</xdr:rowOff>
    </xdr:from>
    <xdr:to>
      <xdr:col>15</xdr:col>
      <xdr:colOff>101600</xdr:colOff>
      <xdr:row>77</xdr:row>
      <xdr:rowOff>144266</xdr:rowOff>
    </xdr:to>
    <xdr:sp macro="" textlink="">
      <xdr:nvSpPr>
        <xdr:cNvPr id="197" name="楕円 196"/>
        <xdr:cNvSpPr/>
      </xdr:nvSpPr>
      <xdr:spPr>
        <a:xfrm>
          <a:off x="2857500" y="132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135393</xdr:rowOff>
    </xdr:from>
    <xdr:ext cx="599010" cy="259045"/>
    <xdr:sp macro="" textlink="">
      <xdr:nvSpPr>
        <xdr:cNvPr id="198" name="テキスト ボックス 197"/>
        <xdr:cNvSpPr txBox="1"/>
      </xdr:nvSpPr>
      <xdr:spPr>
        <a:xfrm>
          <a:off x="2608795" y="133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61130</xdr:rowOff>
    </xdr:from>
    <xdr:to>
      <xdr:col>10</xdr:col>
      <xdr:colOff>165100</xdr:colOff>
      <xdr:row>77</xdr:row>
      <xdr:rowOff>162730</xdr:rowOff>
    </xdr:to>
    <xdr:sp macro="" textlink="">
      <xdr:nvSpPr>
        <xdr:cNvPr id="199" name="楕円 198"/>
        <xdr:cNvSpPr/>
      </xdr:nvSpPr>
      <xdr:spPr>
        <a:xfrm>
          <a:off x="1968500" y="132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7807</xdr:rowOff>
    </xdr:from>
    <xdr:ext cx="599010" cy="259045"/>
    <xdr:sp macro="" textlink="">
      <xdr:nvSpPr>
        <xdr:cNvPr id="200" name="テキスト ボックス 199"/>
        <xdr:cNvSpPr txBox="1"/>
      </xdr:nvSpPr>
      <xdr:spPr>
        <a:xfrm>
          <a:off x="1719795" y="1303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72361</xdr:rowOff>
    </xdr:from>
    <xdr:to>
      <xdr:col>6</xdr:col>
      <xdr:colOff>38100</xdr:colOff>
      <xdr:row>78</xdr:row>
      <xdr:rowOff>2511</xdr:rowOff>
    </xdr:to>
    <xdr:sp macro="" textlink="">
      <xdr:nvSpPr>
        <xdr:cNvPr id="201" name="楕円 200"/>
        <xdr:cNvSpPr/>
      </xdr:nvSpPr>
      <xdr:spPr>
        <a:xfrm>
          <a:off x="1079500" y="1327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19038</xdr:rowOff>
    </xdr:from>
    <xdr:ext cx="599010" cy="259045"/>
    <xdr:sp macro="" textlink="">
      <xdr:nvSpPr>
        <xdr:cNvPr id="202" name="テキスト ボックス 201"/>
        <xdr:cNvSpPr txBox="1"/>
      </xdr:nvSpPr>
      <xdr:spPr>
        <a:xfrm>
          <a:off x="830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62502</xdr:rowOff>
    </xdr:from>
    <xdr:to>
      <xdr:col>24</xdr:col>
      <xdr:colOff>63500</xdr:colOff>
      <xdr:row>97</xdr:row>
      <xdr:rowOff>97706</xdr:rowOff>
    </xdr:to>
    <xdr:cxnSp macro="">
      <xdr:nvCxnSpPr>
        <xdr:cNvPr id="231" name="直線コネクタ 230"/>
        <xdr:cNvCxnSpPr/>
      </xdr:nvCxnSpPr>
      <xdr:spPr>
        <a:xfrm>
          <a:off x="3797300" y="16693152"/>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3380</xdr:rowOff>
    </xdr:from>
    <xdr:to>
      <xdr:col>19</xdr:col>
      <xdr:colOff>177800</xdr:colOff>
      <xdr:row>97</xdr:row>
      <xdr:rowOff>62502</xdr:rowOff>
    </xdr:to>
    <xdr:cxnSp macro="">
      <xdr:nvCxnSpPr>
        <xdr:cNvPr id="234" name="直線コネクタ 233"/>
        <xdr:cNvCxnSpPr/>
      </xdr:nvCxnSpPr>
      <xdr:spPr>
        <a:xfrm>
          <a:off x="2908300" y="16634030"/>
          <a:ext cx="889000" cy="5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3380</xdr:rowOff>
    </xdr:from>
    <xdr:to>
      <xdr:col>15</xdr:col>
      <xdr:colOff>50800</xdr:colOff>
      <xdr:row>97</xdr:row>
      <xdr:rowOff>93225</xdr:rowOff>
    </xdr:to>
    <xdr:cxnSp macro="">
      <xdr:nvCxnSpPr>
        <xdr:cNvPr id="237" name="直線コネクタ 236"/>
        <xdr:cNvCxnSpPr/>
      </xdr:nvCxnSpPr>
      <xdr:spPr>
        <a:xfrm flipV="1">
          <a:off x="2019300" y="16634030"/>
          <a:ext cx="889000" cy="8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93225</xdr:rowOff>
    </xdr:from>
    <xdr:to>
      <xdr:col>10</xdr:col>
      <xdr:colOff>114300</xdr:colOff>
      <xdr:row>97</xdr:row>
      <xdr:rowOff>129158</xdr:rowOff>
    </xdr:to>
    <xdr:cxnSp macro="">
      <xdr:nvCxnSpPr>
        <xdr:cNvPr id="240" name="直線コネクタ 239"/>
        <xdr:cNvCxnSpPr/>
      </xdr:nvCxnSpPr>
      <xdr:spPr>
        <a:xfrm flipV="1">
          <a:off x="1130300" y="16723875"/>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46906</xdr:rowOff>
    </xdr:from>
    <xdr:to>
      <xdr:col>24</xdr:col>
      <xdr:colOff>114300</xdr:colOff>
      <xdr:row>97</xdr:row>
      <xdr:rowOff>148506</xdr:rowOff>
    </xdr:to>
    <xdr:sp macro="" textlink="">
      <xdr:nvSpPr>
        <xdr:cNvPr id="250" name="楕円 249"/>
        <xdr:cNvSpPr/>
      </xdr:nvSpPr>
      <xdr:spPr>
        <a:xfrm>
          <a:off x="4584700" y="1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25333</xdr:rowOff>
    </xdr:from>
    <xdr:ext cx="599010" cy="259045"/>
    <xdr:sp macro="" textlink="">
      <xdr:nvSpPr>
        <xdr:cNvPr id="251" name="衛生費該当値テキスト"/>
        <xdr:cNvSpPr txBox="1"/>
      </xdr:nvSpPr>
      <xdr:spPr>
        <a:xfrm>
          <a:off x="4686300" y="1665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11702</xdr:rowOff>
    </xdr:from>
    <xdr:to>
      <xdr:col>20</xdr:col>
      <xdr:colOff>38100</xdr:colOff>
      <xdr:row>97</xdr:row>
      <xdr:rowOff>113302</xdr:rowOff>
    </xdr:to>
    <xdr:sp macro="" textlink="">
      <xdr:nvSpPr>
        <xdr:cNvPr id="252" name="楕円 251"/>
        <xdr:cNvSpPr/>
      </xdr:nvSpPr>
      <xdr:spPr>
        <a:xfrm>
          <a:off x="3746500" y="166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129829</xdr:rowOff>
    </xdr:from>
    <xdr:ext cx="599010" cy="259045"/>
    <xdr:sp macro="" textlink="">
      <xdr:nvSpPr>
        <xdr:cNvPr id="253" name="テキスト ボックス 252"/>
        <xdr:cNvSpPr txBox="1"/>
      </xdr:nvSpPr>
      <xdr:spPr>
        <a:xfrm>
          <a:off x="3497795" y="1641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124030</xdr:rowOff>
    </xdr:from>
    <xdr:to>
      <xdr:col>15</xdr:col>
      <xdr:colOff>101600</xdr:colOff>
      <xdr:row>97</xdr:row>
      <xdr:rowOff>54180</xdr:rowOff>
    </xdr:to>
    <xdr:sp macro="" textlink="">
      <xdr:nvSpPr>
        <xdr:cNvPr id="254" name="楕円 253"/>
        <xdr:cNvSpPr/>
      </xdr:nvSpPr>
      <xdr:spPr>
        <a:xfrm>
          <a:off x="2857500" y="1658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70707</xdr:rowOff>
    </xdr:from>
    <xdr:ext cx="599010" cy="259045"/>
    <xdr:sp macro="" textlink="">
      <xdr:nvSpPr>
        <xdr:cNvPr id="255" name="テキスト ボックス 254"/>
        <xdr:cNvSpPr txBox="1"/>
      </xdr:nvSpPr>
      <xdr:spPr>
        <a:xfrm>
          <a:off x="2608795" y="1635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42425</xdr:rowOff>
    </xdr:from>
    <xdr:to>
      <xdr:col>10</xdr:col>
      <xdr:colOff>165100</xdr:colOff>
      <xdr:row>97</xdr:row>
      <xdr:rowOff>144025</xdr:rowOff>
    </xdr:to>
    <xdr:sp macro="" textlink="">
      <xdr:nvSpPr>
        <xdr:cNvPr id="256" name="楕円 255"/>
        <xdr:cNvSpPr/>
      </xdr:nvSpPr>
      <xdr:spPr>
        <a:xfrm>
          <a:off x="1968500" y="1667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160552</xdr:rowOff>
    </xdr:from>
    <xdr:ext cx="599010" cy="259045"/>
    <xdr:sp macro="" textlink="">
      <xdr:nvSpPr>
        <xdr:cNvPr id="257" name="テキスト ボックス 256"/>
        <xdr:cNvSpPr txBox="1"/>
      </xdr:nvSpPr>
      <xdr:spPr>
        <a:xfrm>
          <a:off x="1719795" y="1644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78358</xdr:rowOff>
    </xdr:from>
    <xdr:to>
      <xdr:col>6</xdr:col>
      <xdr:colOff>38100</xdr:colOff>
      <xdr:row>98</xdr:row>
      <xdr:rowOff>8508</xdr:rowOff>
    </xdr:to>
    <xdr:sp macro="" textlink="">
      <xdr:nvSpPr>
        <xdr:cNvPr id="258" name="楕円 257"/>
        <xdr:cNvSpPr/>
      </xdr:nvSpPr>
      <xdr:spPr>
        <a:xfrm>
          <a:off x="1079500" y="167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25035</xdr:rowOff>
    </xdr:from>
    <xdr:ext cx="599010" cy="259045"/>
    <xdr:sp macro="" textlink="">
      <xdr:nvSpPr>
        <xdr:cNvPr id="259" name="テキスト ボックス 258"/>
        <xdr:cNvSpPr txBox="1"/>
      </xdr:nvSpPr>
      <xdr:spPr>
        <a:xfrm>
          <a:off x="830795" y="1648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69838</xdr:rowOff>
    </xdr:from>
    <xdr:to>
      <xdr:col>55</xdr:col>
      <xdr:colOff>0</xdr:colOff>
      <xdr:row>57</xdr:row>
      <xdr:rowOff>74702</xdr:rowOff>
    </xdr:to>
    <xdr:cxnSp macro="">
      <xdr:nvCxnSpPr>
        <xdr:cNvPr id="345" name="直線コネクタ 344"/>
        <xdr:cNvCxnSpPr/>
      </xdr:nvCxnSpPr>
      <xdr:spPr>
        <a:xfrm flipV="1">
          <a:off x="9639300" y="9842488"/>
          <a:ext cx="8382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74702</xdr:rowOff>
    </xdr:from>
    <xdr:to>
      <xdr:col>50</xdr:col>
      <xdr:colOff>114300</xdr:colOff>
      <xdr:row>57</xdr:row>
      <xdr:rowOff>83031</xdr:rowOff>
    </xdr:to>
    <xdr:cxnSp macro="">
      <xdr:nvCxnSpPr>
        <xdr:cNvPr id="348" name="直線コネクタ 347"/>
        <xdr:cNvCxnSpPr/>
      </xdr:nvCxnSpPr>
      <xdr:spPr>
        <a:xfrm flipV="1">
          <a:off x="8750300" y="9847352"/>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79546</xdr:rowOff>
    </xdr:from>
    <xdr:to>
      <xdr:col>45</xdr:col>
      <xdr:colOff>177800</xdr:colOff>
      <xdr:row>57</xdr:row>
      <xdr:rowOff>83031</xdr:rowOff>
    </xdr:to>
    <xdr:cxnSp macro="">
      <xdr:nvCxnSpPr>
        <xdr:cNvPr id="351" name="直線コネクタ 350"/>
        <xdr:cNvCxnSpPr/>
      </xdr:nvCxnSpPr>
      <xdr:spPr>
        <a:xfrm>
          <a:off x="7861300" y="9852196"/>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79546</xdr:rowOff>
    </xdr:from>
    <xdr:to>
      <xdr:col>41</xdr:col>
      <xdr:colOff>50800</xdr:colOff>
      <xdr:row>57</xdr:row>
      <xdr:rowOff>156777</xdr:rowOff>
    </xdr:to>
    <xdr:cxnSp macro="">
      <xdr:nvCxnSpPr>
        <xdr:cNvPr id="354" name="直線コネクタ 353"/>
        <xdr:cNvCxnSpPr/>
      </xdr:nvCxnSpPr>
      <xdr:spPr>
        <a:xfrm flipV="1">
          <a:off x="6972300" y="9852196"/>
          <a:ext cx="889000" cy="7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19038</xdr:rowOff>
    </xdr:from>
    <xdr:to>
      <xdr:col>55</xdr:col>
      <xdr:colOff>50800</xdr:colOff>
      <xdr:row>57</xdr:row>
      <xdr:rowOff>120638</xdr:rowOff>
    </xdr:to>
    <xdr:sp macro="" textlink="">
      <xdr:nvSpPr>
        <xdr:cNvPr id="364" name="楕円 363"/>
        <xdr:cNvSpPr/>
      </xdr:nvSpPr>
      <xdr:spPr>
        <a:xfrm>
          <a:off x="10426700" y="97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41915</xdr:rowOff>
    </xdr:from>
    <xdr:ext cx="599010" cy="259045"/>
    <xdr:sp macro="" textlink="">
      <xdr:nvSpPr>
        <xdr:cNvPr id="365" name="農林水産業費該当値テキスト"/>
        <xdr:cNvSpPr txBox="1"/>
      </xdr:nvSpPr>
      <xdr:spPr>
        <a:xfrm>
          <a:off x="10528300" y="964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23902</xdr:rowOff>
    </xdr:from>
    <xdr:to>
      <xdr:col>50</xdr:col>
      <xdr:colOff>165100</xdr:colOff>
      <xdr:row>57</xdr:row>
      <xdr:rowOff>125502</xdr:rowOff>
    </xdr:to>
    <xdr:sp macro="" textlink="">
      <xdr:nvSpPr>
        <xdr:cNvPr id="366" name="楕円 365"/>
        <xdr:cNvSpPr/>
      </xdr:nvSpPr>
      <xdr:spPr>
        <a:xfrm>
          <a:off x="9588500" y="97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142029</xdr:rowOff>
    </xdr:from>
    <xdr:ext cx="599010" cy="259045"/>
    <xdr:sp macro="" textlink="">
      <xdr:nvSpPr>
        <xdr:cNvPr id="367" name="テキスト ボックス 366"/>
        <xdr:cNvSpPr txBox="1"/>
      </xdr:nvSpPr>
      <xdr:spPr>
        <a:xfrm>
          <a:off x="9339795" y="957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32231</xdr:rowOff>
    </xdr:from>
    <xdr:to>
      <xdr:col>46</xdr:col>
      <xdr:colOff>38100</xdr:colOff>
      <xdr:row>57</xdr:row>
      <xdr:rowOff>133831</xdr:rowOff>
    </xdr:to>
    <xdr:sp macro="" textlink="">
      <xdr:nvSpPr>
        <xdr:cNvPr id="368" name="楕円 367"/>
        <xdr:cNvSpPr/>
      </xdr:nvSpPr>
      <xdr:spPr>
        <a:xfrm>
          <a:off x="8699500" y="98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150358</xdr:rowOff>
    </xdr:from>
    <xdr:ext cx="599010" cy="259045"/>
    <xdr:sp macro="" textlink="">
      <xdr:nvSpPr>
        <xdr:cNvPr id="369" name="テキスト ボックス 368"/>
        <xdr:cNvSpPr txBox="1"/>
      </xdr:nvSpPr>
      <xdr:spPr>
        <a:xfrm>
          <a:off x="8450795" y="958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28746</xdr:rowOff>
    </xdr:from>
    <xdr:to>
      <xdr:col>41</xdr:col>
      <xdr:colOff>101600</xdr:colOff>
      <xdr:row>57</xdr:row>
      <xdr:rowOff>130346</xdr:rowOff>
    </xdr:to>
    <xdr:sp macro="" textlink="">
      <xdr:nvSpPr>
        <xdr:cNvPr id="370" name="楕円 369"/>
        <xdr:cNvSpPr/>
      </xdr:nvSpPr>
      <xdr:spPr>
        <a:xfrm>
          <a:off x="7810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146873</xdr:rowOff>
    </xdr:from>
    <xdr:ext cx="599010" cy="259045"/>
    <xdr:sp macro="" textlink="">
      <xdr:nvSpPr>
        <xdr:cNvPr id="371" name="テキスト ボックス 370"/>
        <xdr:cNvSpPr txBox="1"/>
      </xdr:nvSpPr>
      <xdr:spPr>
        <a:xfrm>
          <a:off x="7561795" y="95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105977</xdr:rowOff>
    </xdr:from>
    <xdr:to>
      <xdr:col>36</xdr:col>
      <xdr:colOff>165100</xdr:colOff>
      <xdr:row>58</xdr:row>
      <xdr:rowOff>36127</xdr:rowOff>
    </xdr:to>
    <xdr:sp macro="" textlink="">
      <xdr:nvSpPr>
        <xdr:cNvPr id="372" name="楕円 371"/>
        <xdr:cNvSpPr/>
      </xdr:nvSpPr>
      <xdr:spPr>
        <a:xfrm>
          <a:off x="6921500" y="98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52654</xdr:rowOff>
    </xdr:from>
    <xdr:ext cx="599010" cy="259045"/>
    <xdr:sp macro="" textlink="">
      <xdr:nvSpPr>
        <xdr:cNvPr id="373" name="テキスト ボックス 372"/>
        <xdr:cNvSpPr txBox="1"/>
      </xdr:nvSpPr>
      <xdr:spPr>
        <a:xfrm>
          <a:off x="6672795" y="96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63303</xdr:rowOff>
    </xdr:from>
    <xdr:to>
      <xdr:col>55</xdr:col>
      <xdr:colOff>0</xdr:colOff>
      <xdr:row>78</xdr:row>
      <xdr:rowOff>79628</xdr:rowOff>
    </xdr:to>
    <xdr:cxnSp macro="">
      <xdr:nvCxnSpPr>
        <xdr:cNvPr id="402" name="直線コネクタ 401"/>
        <xdr:cNvCxnSpPr/>
      </xdr:nvCxnSpPr>
      <xdr:spPr>
        <a:xfrm flipV="1">
          <a:off x="9639300" y="13436403"/>
          <a:ext cx="8382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79628</xdr:rowOff>
    </xdr:from>
    <xdr:to>
      <xdr:col>50</xdr:col>
      <xdr:colOff>114300</xdr:colOff>
      <xdr:row>78</xdr:row>
      <xdr:rowOff>84248</xdr:rowOff>
    </xdr:to>
    <xdr:cxnSp macro="">
      <xdr:nvCxnSpPr>
        <xdr:cNvPr id="405" name="直線コネクタ 404"/>
        <xdr:cNvCxnSpPr/>
      </xdr:nvCxnSpPr>
      <xdr:spPr>
        <a:xfrm flipV="1">
          <a:off x="8750300" y="13452728"/>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82801</xdr:rowOff>
    </xdr:from>
    <xdr:to>
      <xdr:col>45</xdr:col>
      <xdr:colOff>177800</xdr:colOff>
      <xdr:row>78</xdr:row>
      <xdr:rowOff>84248</xdr:rowOff>
    </xdr:to>
    <xdr:cxnSp macro="">
      <xdr:nvCxnSpPr>
        <xdr:cNvPr id="408" name="直線コネクタ 407"/>
        <xdr:cNvCxnSpPr/>
      </xdr:nvCxnSpPr>
      <xdr:spPr>
        <a:xfrm>
          <a:off x="7861300" y="1345590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65698</xdr:rowOff>
    </xdr:from>
    <xdr:to>
      <xdr:col>41</xdr:col>
      <xdr:colOff>50800</xdr:colOff>
      <xdr:row>78</xdr:row>
      <xdr:rowOff>82801</xdr:rowOff>
    </xdr:to>
    <xdr:cxnSp macro="">
      <xdr:nvCxnSpPr>
        <xdr:cNvPr id="411" name="直線コネクタ 410"/>
        <xdr:cNvCxnSpPr/>
      </xdr:nvCxnSpPr>
      <xdr:spPr>
        <a:xfrm>
          <a:off x="6972300" y="13438798"/>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12503</xdr:rowOff>
    </xdr:from>
    <xdr:to>
      <xdr:col>55</xdr:col>
      <xdr:colOff>50800</xdr:colOff>
      <xdr:row>78</xdr:row>
      <xdr:rowOff>114103</xdr:rowOff>
    </xdr:to>
    <xdr:sp macro="" textlink="">
      <xdr:nvSpPr>
        <xdr:cNvPr id="421" name="楕円 420"/>
        <xdr:cNvSpPr/>
      </xdr:nvSpPr>
      <xdr:spPr>
        <a:xfrm>
          <a:off x="10426700" y="133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35380</xdr:rowOff>
    </xdr:from>
    <xdr:ext cx="534377" cy="259045"/>
    <xdr:sp macro="" textlink="">
      <xdr:nvSpPr>
        <xdr:cNvPr id="422" name="商工費該当値テキスト"/>
        <xdr:cNvSpPr txBox="1"/>
      </xdr:nvSpPr>
      <xdr:spPr>
        <a:xfrm>
          <a:off x="10528300" y="132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28828</xdr:rowOff>
    </xdr:from>
    <xdr:to>
      <xdr:col>50</xdr:col>
      <xdr:colOff>165100</xdr:colOff>
      <xdr:row>78</xdr:row>
      <xdr:rowOff>130428</xdr:rowOff>
    </xdr:to>
    <xdr:sp macro="" textlink="">
      <xdr:nvSpPr>
        <xdr:cNvPr id="423" name="楕円 422"/>
        <xdr:cNvSpPr/>
      </xdr:nvSpPr>
      <xdr:spPr>
        <a:xfrm>
          <a:off x="9588500" y="134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121555</xdr:rowOff>
    </xdr:from>
    <xdr:ext cx="534377" cy="259045"/>
    <xdr:sp macro="" textlink="">
      <xdr:nvSpPr>
        <xdr:cNvPr id="424" name="テキスト ボックス 423"/>
        <xdr:cNvSpPr txBox="1"/>
      </xdr:nvSpPr>
      <xdr:spPr>
        <a:xfrm>
          <a:off x="9372111" y="134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33448</xdr:rowOff>
    </xdr:from>
    <xdr:to>
      <xdr:col>46</xdr:col>
      <xdr:colOff>38100</xdr:colOff>
      <xdr:row>78</xdr:row>
      <xdr:rowOff>135048</xdr:rowOff>
    </xdr:to>
    <xdr:sp macro="" textlink="">
      <xdr:nvSpPr>
        <xdr:cNvPr id="425" name="楕円 424"/>
        <xdr:cNvSpPr/>
      </xdr:nvSpPr>
      <xdr:spPr>
        <a:xfrm>
          <a:off x="8699500" y="134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151575</xdr:rowOff>
    </xdr:from>
    <xdr:ext cx="534377" cy="259045"/>
    <xdr:sp macro="" textlink="">
      <xdr:nvSpPr>
        <xdr:cNvPr id="426" name="テキスト ボックス 425"/>
        <xdr:cNvSpPr txBox="1"/>
      </xdr:nvSpPr>
      <xdr:spPr>
        <a:xfrm>
          <a:off x="8483111" y="131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32001</xdr:rowOff>
    </xdr:from>
    <xdr:to>
      <xdr:col>41</xdr:col>
      <xdr:colOff>101600</xdr:colOff>
      <xdr:row>78</xdr:row>
      <xdr:rowOff>133601</xdr:rowOff>
    </xdr:to>
    <xdr:sp macro="" textlink="">
      <xdr:nvSpPr>
        <xdr:cNvPr id="427" name="楕円 426"/>
        <xdr:cNvSpPr/>
      </xdr:nvSpPr>
      <xdr:spPr>
        <a:xfrm>
          <a:off x="7810500" y="13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150128</xdr:rowOff>
    </xdr:from>
    <xdr:ext cx="534377" cy="259045"/>
    <xdr:sp macro="" textlink="">
      <xdr:nvSpPr>
        <xdr:cNvPr id="428" name="テキスト ボックス 427"/>
        <xdr:cNvSpPr txBox="1"/>
      </xdr:nvSpPr>
      <xdr:spPr>
        <a:xfrm>
          <a:off x="7594111" y="131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14898</xdr:rowOff>
    </xdr:from>
    <xdr:to>
      <xdr:col>36</xdr:col>
      <xdr:colOff>165100</xdr:colOff>
      <xdr:row>78</xdr:row>
      <xdr:rowOff>116498</xdr:rowOff>
    </xdr:to>
    <xdr:sp macro="" textlink="">
      <xdr:nvSpPr>
        <xdr:cNvPr id="429" name="楕円 428"/>
        <xdr:cNvSpPr/>
      </xdr:nvSpPr>
      <xdr:spPr>
        <a:xfrm>
          <a:off x="6921500" y="133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133025</xdr:rowOff>
    </xdr:from>
    <xdr:ext cx="534377" cy="259045"/>
    <xdr:sp macro="" textlink="">
      <xdr:nvSpPr>
        <xdr:cNvPr id="430" name="テキスト ボックス 429"/>
        <xdr:cNvSpPr txBox="1"/>
      </xdr:nvSpPr>
      <xdr:spPr>
        <a:xfrm>
          <a:off x="6705111" y="131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113255</xdr:rowOff>
    </xdr:from>
    <xdr:to>
      <xdr:col>55</xdr:col>
      <xdr:colOff>0</xdr:colOff>
      <xdr:row>97</xdr:row>
      <xdr:rowOff>121310</xdr:rowOff>
    </xdr:to>
    <xdr:cxnSp macro="">
      <xdr:nvCxnSpPr>
        <xdr:cNvPr id="461" name="直線コネクタ 460"/>
        <xdr:cNvCxnSpPr/>
      </xdr:nvCxnSpPr>
      <xdr:spPr>
        <a:xfrm flipV="1">
          <a:off x="9639300" y="16743905"/>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118866</xdr:rowOff>
    </xdr:from>
    <xdr:to>
      <xdr:col>50</xdr:col>
      <xdr:colOff>114300</xdr:colOff>
      <xdr:row>97</xdr:row>
      <xdr:rowOff>121310</xdr:rowOff>
    </xdr:to>
    <xdr:cxnSp macro="">
      <xdr:nvCxnSpPr>
        <xdr:cNvPr id="464" name="直線コネクタ 463"/>
        <xdr:cNvCxnSpPr/>
      </xdr:nvCxnSpPr>
      <xdr:spPr>
        <a:xfrm>
          <a:off x="8750300" y="16749516"/>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118866</xdr:rowOff>
    </xdr:from>
    <xdr:to>
      <xdr:col>45</xdr:col>
      <xdr:colOff>177800</xdr:colOff>
      <xdr:row>97</xdr:row>
      <xdr:rowOff>162638</xdr:rowOff>
    </xdr:to>
    <xdr:cxnSp macro="">
      <xdr:nvCxnSpPr>
        <xdr:cNvPr id="467" name="直線コネクタ 466"/>
        <xdr:cNvCxnSpPr/>
      </xdr:nvCxnSpPr>
      <xdr:spPr>
        <a:xfrm flipV="1">
          <a:off x="7861300" y="16749516"/>
          <a:ext cx="889000" cy="4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101009</xdr:rowOff>
    </xdr:from>
    <xdr:to>
      <xdr:col>41</xdr:col>
      <xdr:colOff>50800</xdr:colOff>
      <xdr:row>97</xdr:row>
      <xdr:rowOff>162638</xdr:rowOff>
    </xdr:to>
    <xdr:cxnSp macro="">
      <xdr:nvCxnSpPr>
        <xdr:cNvPr id="470" name="直線コネクタ 469"/>
        <xdr:cNvCxnSpPr/>
      </xdr:nvCxnSpPr>
      <xdr:spPr>
        <a:xfrm>
          <a:off x="6972300" y="16731659"/>
          <a:ext cx="889000" cy="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62455</xdr:rowOff>
    </xdr:from>
    <xdr:to>
      <xdr:col>55</xdr:col>
      <xdr:colOff>50800</xdr:colOff>
      <xdr:row>97</xdr:row>
      <xdr:rowOff>164055</xdr:rowOff>
    </xdr:to>
    <xdr:sp macro="" textlink="">
      <xdr:nvSpPr>
        <xdr:cNvPr id="480" name="楕円 479"/>
        <xdr:cNvSpPr/>
      </xdr:nvSpPr>
      <xdr:spPr>
        <a:xfrm>
          <a:off x="10426700" y="166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85332</xdr:rowOff>
    </xdr:from>
    <xdr:ext cx="599010" cy="259045"/>
    <xdr:sp macro="" textlink="">
      <xdr:nvSpPr>
        <xdr:cNvPr id="481" name="土木費該当値テキスト"/>
        <xdr:cNvSpPr txBox="1"/>
      </xdr:nvSpPr>
      <xdr:spPr>
        <a:xfrm>
          <a:off x="10528300" y="1654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70510</xdr:rowOff>
    </xdr:from>
    <xdr:to>
      <xdr:col>50</xdr:col>
      <xdr:colOff>165100</xdr:colOff>
      <xdr:row>98</xdr:row>
      <xdr:rowOff>660</xdr:rowOff>
    </xdr:to>
    <xdr:sp macro="" textlink="">
      <xdr:nvSpPr>
        <xdr:cNvPr id="482" name="楕円 481"/>
        <xdr:cNvSpPr/>
      </xdr:nvSpPr>
      <xdr:spPr>
        <a:xfrm>
          <a:off x="9588500" y="167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17187</xdr:rowOff>
    </xdr:from>
    <xdr:ext cx="599010" cy="259045"/>
    <xdr:sp macro="" textlink="">
      <xdr:nvSpPr>
        <xdr:cNvPr id="483" name="テキスト ボックス 482"/>
        <xdr:cNvSpPr txBox="1"/>
      </xdr:nvSpPr>
      <xdr:spPr>
        <a:xfrm>
          <a:off x="9339795" y="16476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68066</xdr:rowOff>
    </xdr:from>
    <xdr:to>
      <xdr:col>46</xdr:col>
      <xdr:colOff>38100</xdr:colOff>
      <xdr:row>97</xdr:row>
      <xdr:rowOff>169666</xdr:rowOff>
    </xdr:to>
    <xdr:sp macro="" textlink="">
      <xdr:nvSpPr>
        <xdr:cNvPr id="484" name="楕円 483"/>
        <xdr:cNvSpPr/>
      </xdr:nvSpPr>
      <xdr:spPr>
        <a:xfrm>
          <a:off x="8699500" y="166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14743</xdr:rowOff>
    </xdr:from>
    <xdr:ext cx="599010" cy="259045"/>
    <xdr:sp macro="" textlink="">
      <xdr:nvSpPr>
        <xdr:cNvPr id="485" name="テキスト ボックス 484"/>
        <xdr:cNvSpPr txBox="1"/>
      </xdr:nvSpPr>
      <xdr:spPr>
        <a:xfrm>
          <a:off x="8450795" y="1647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111838</xdr:rowOff>
    </xdr:from>
    <xdr:to>
      <xdr:col>41</xdr:col>
      <xdr:colOff>101600</xdr:colOff>
      <xdr:row>98</xdr:row>
      <xdr:rowOff>41988</xdr:rowOff>
    </xdr:to>
    <xdr:sp macro="" textlink="">
      <xdr:nvSpPr>
        <xdr:cNvPr id="486" name="楕円 485"/>
        <xdr:cNvSpPr/>
      </xdr:nvSpPr>
      <xdr:spPr>
        <a:xfrm>
          <a:off x="7810500" y="16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58515</xdr:rowOff>
    </xdr:from>
    <xdr:ext cx="599010" cy="259045"/>
    <xdr:sp macro="" textlink="">
      <xdr:nvSpPr>
        <xdr:cNvPr id="487" name="テキスト ボックス 486"/>
        <xdr:cNvSpPr txBox="1"/>
      </xdr:nvSpPr>
      <xdr:spPr>
        <a:xfrm>
          <a:off x="7561795" y="1651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50209</xdr:rowOff>
    </xdr:from>
    <xdr:to>
      <xdr:col>36</xdr:col>
      <xdr:colOff>165100</xdr:colOff>
      <xdr:row>97</xdr:row>
      <xdr:rowOff>151809</xdr:rowOff>
    </xdr:to>
    <xdr:sp macro="" textlink="">
      <xdr:nvSpPr>
        <xdr:cNvPr id="488" name="楕円 487"/>
        <xdr:cNvSpPr/>
      </xdr:nvSpPr>
      <xdr:spPr>
        <a:xfrm>
          <a:off x="6921500" y="16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168336</xdr:rowOff>
    </xdr:from>
    <xdr:ext cx="599010" cy="259045"/>
    <xdr:sp macro="" textlink="">
      <xdr:nvSpPr>
        <xdr:cNvPr id="489" name="テキスト ボックス 488"/>
        <xdr:cNvSpPr txBox="1"/>
      </xdr:nvSpPr>
      <xdr:spPr>
        <a:xfrm>
          <a:off x="6672795" y="1645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43547</xdr:rowOff>
    </xdr:from>
    <xdr:to>
      <xdr:col>85</xdr:col>
      <xdr:colOff>127000</xdr:colOff>
      <xdr:row>37</xdr:row>
      <xdr:rowOff>74149</xdr:rowOff>
    </xdr:to>
    <xdr:cxnSp macro="">
      <xdr:nvCxnSpPr>
        <xdr:cNvPr id="518" name="直線コネクタ 517"/>
        <xdr:cNvCxnSpPr/>
      </xdr:nvCxnSpPr>
      <xdr:spPr>
        <a:xfrm flipV="1">
          <a:off x="15481300" y="6387197"/>
          <a:ext cx="838200" cy="3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74149</xdr:rowOff>
    </xdr:from>
    <xdr:to>
      <xdr:col>81</xdr:col>
      <xdr:colOff>50800</xdr:colOff>
      <xdr:row>37</xdr:row>
      <xdr:rowOff>98659</xdr:rowOff>
    </xdr:to>
    <xdr:cxnSp macro="">
      <xdr:nvCxnSpPr>
        <xdr:cNvPr id="521" name="直線コネクタ 520"/>
        <xdr:cNvCxnSpPr/>
      </xdr:nvCxnSpPr>
      <xdr:spPr>
        <a:xfrm flipV="1">
          <a:off x="14592300" y="6417799"/>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98659</xdr:rowOff>
    </xdr:from>
    <xdr:to>
      <xdr:col>76</xdr:col>
      <xdr:colOff>114300</xdr:colOff>
      <xdr:row>37</xdr:row>
      <xdr:rowOff>129055</xdr:rowOff>
    </xdr:to>
    <xdr:cxnSp macro="">
      <xdr:nvCxnSpPr>
        <xdr:cNvPr id="524" name="直線コネクタ 523"/>
        <xdr:cNvCxnSpPr/>
      </xdr:nvCxnSpPr>
      <xdr:spPr>
        <a:xfrm flipV="1">
          <a:off x="13703300" y="6442309"/>
          <a:ext cx="8890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129055</xdr:rowOff>
    </xdr:from>
    <xdr:to>
      <xdr:col>71</xdr:col>
      <xdr:colOff>177800</xdr:colOff>
      <xdr:row>37</xdr:row>
      <xdr:rowOff>132152</xdr:rowOff>
    </xdr:to>
    <xdr:cxnSp macro="">
      <xdr:nvCxnSpPr>
        <xdr:cNvPr id="527" name="直線コネクタ 526"/>
        <xdr:cNvCxnSpPr/>
      </xdr:nvCxnSpPr>
      <xdr:spPr>
        <a:xfrm flipV="1">
          <a:off x="12814300" y="6472705"/>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164197</xdr:rowOff>
    </xdr:from>
    <xdr:to>
      <xdr:col>85</xdr:col>
      <xdr:colOff>177800</xdr:colOff>
      <xdr:row>37</xdr:row>
      <xdr:rowOff>94347</xdr:rowOff>
    </xdr:to>
    <xdr:sp macro="" textlink="">
      <xdr:nvSpPr>
        <xdr:cNvPr id="537" name="楕円 536"/>
        <xdr:cNvSpPr/>
      </xdr:nvSpPr>
      <xdr:spPr>
        <a:xfrm>
          <a:off x="16268700" y="63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15624</xdr:rowOff>
    </xdr:from>
    <xdr:ext cx="534377" cy="259045"/>
    <xdr:sp macro="" textlink="">
      <xdr:nvSpPr>
        <xdr:cNvPr id="538" name="消防費該当値テキスト"/>
        <xdr:cNvSpPr txBox="1"/>
      </xdr:nvSpPr>
      <xdr:spPr>
        <a:xfrm>
          <a:off x="16370300" y="618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23349</xdr:rowOff>
    </xdr:from>
    <xdr:to>
      <xdr:col>81</xdr:col>
      <xdr:colOff>101600</xdr:colOff>
      <xdr:row>37</xdr:row>
      <xdr:rowOff>124949</xdr:rowOff>
    </xdr:to>
    <xdr:sp macro="" textlink="">
      <xdr:nvSpPr>
        <xdr:cNvPr id="539" name="楕円 538"/>
        <xdr:cNvSpPr/>
      </xdr:nvSpPr>
      <xdr:spPr>
        <a:xfrm>
          <a:off x="15430500" y="63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141476</xdr:rowOff>
    </xdr:from>
    <xdr:ext cx="534377" cy="259045"/>
    <xdr:sp macro="" textlink="">
      <xdr:nvSpPr>
        <xdr:cNvPr id="540" name="テキスト ボックス 539"/>
        <xdr:cNvSpPr txBox="1"/>
      </xdr:nvSpPr>
      <xdr:spPr>
        <a:xfrm>
          <a:off x="15214111" y="614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47859</xdr:rowOff>
    </xdr:from>
    <xdr:to>
      <xdr:col>76</xdr:col>
      <xdr:colOff>165100</xdr:colOff>
      <xdr:row>37</xdr:row>
      <xdr:rowOff>149459</xdr:rowOff>
    </xdr:to>
    <xdr:sp macro="" textlink="">
      <xdr:nvSpPr>
        <xdr:cNvPr id="541" name="楕円 540"/>
        <xdr:cNvSpPr/>
      </xdr:nvSpPr>
      <xdr:spPr>
        <a:xfrm>
          <a:off x="14541500" y="63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165986</xdr:rowOff>
    </xdr:from>
    <xdr:ext cx="534377" cy="259045"/>
    <xdr:sp macro="" textlink="">
      <xdr:nvSpPr>
        <xdr:cNvPr id="542" name="テキスト ボックス 541"/>
        <xdr:cNvSpPr txBox="1"/>
      </xdr:nvSpPr>
      <xdr:spPr>
        <a:xfrm>
          <a:off x="14325111" y="61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78255</xdr:rowOff>
    </xdr:from>
    <xdr:to>
      <xdr:col>72</xdr:col>
      <xdr:colOff>38100</xdr:colOff>
      <xdr:row>38</xdr:row>
      <xdr:rowOff>8405</xdr:rowOff>
    </xdr:to>
    <xdr:sp macro="" textlink="">
      <xdr:nvSpPr>
        <xdr:cNvPr id="543" name="楕円 542"/>
        <xdr:cNvSpPr/>
      </xdr:nvSpPr>
      <xdr:spPr>
        <a:xfrm>
          <a:off x="13652500" y="64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24932</xdr:rowOff>
    </xdr:from>
    <xdr:ext cx="534377" cy="259045"/>
    <xdr:sp macro="" textlink="">
      <xdr:nvSpPr>
        <xdr:cNvPr id="544" name="テキスト ボックス 543"/>
        <xdr:cNvSpPr txBox="1"/>
      </xdr:nvSpPr>
      <xdr:spPr>
        <a:xfrm>
          <a:off x="13436111" y="61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81352</xdr:rowOff>
    </xdr:from>
    <xdr:to>
      <xdr:col>67</xdr:col>
      <xdr:colOff>101600</xdr:colOff>
      <xdr:row>38</xdr:row>
      <xdr:rowOff>11502</xdr:rowOff>
    </xdr:to>
    <xdr:sp macro="" textlink="">
      <xdr:nvSpPr>
        <xdr:cNvPr id="545" name="楕円 544"/>
        <xdr:cNvSpPr/>
      </xdr:nvSpPr>
      <xdr:spPr>
        <a:xfrm>
          <a:off x="12763500" y="64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28029</xdr:rowOff>
    </xdr:from>
    <xdr:ext cx="534377" cy="259045"/>
    <xdr:sp macro="" textlink="">
      <xdr:nvSpPr>
        <xdr:cNvPr id="546" name="テキスト ボックス 545"/>
        <xdr:cNvSpPr txBox="1"/>
      </xdr:nvSpPr>
      <xdr:spPr>
        <a:xfrm>
          <a:off x="12547111" y="620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89805</xdr:rowOff>
    </xdr:from>
    <xdr:to>
      <xdr:col>85</xdr:col>
      <xdr:colOff>127000</xdr:colOff>
      <xdr:row>58</xdr:row>
      <xdr:rowOff>53685</xdr:rowOff>
    </xdr:to>
    <xdr:cxnSp macro="">
      <xdr:nvCxnSpPr>
        <xdr:cNvPr id="575" name="直線コネクタ 574"/>
        <xdr:cNvCxnSpPr/>
      </xdr:nvCxnSpPr>
      <xdr:spPr>
        <a:xfrm>
          <a:off x="15481300" y="9005205"/>
          <a:ext cx="838200" cy="99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89805</xdr:rowOff>
    </xdr:from>
    <xdr:to>
      <xdr:col>81</xdr:col>
      <xdr:colOff>50800</xdr:colOff>
      <xdr:row>57</xdr:row>
      <xdr:rowOff>87676</xdr:rowOff>
    </xdr:to>
    <xdr:cxnSp macro="">
      <xdr:nvCxnSpPr>
        <xdr:cNvPr id="578" name="直線コネクタ 577"/>
        <xdr:cNvCxnSpPr/>
      </xdr:nvCxnSpPr>
      <xdr:spPr>
        <a:xfrm flipV="1">
          <a:off x="14592300" y="9005205"/>
          <a:ext cx="889000" cy="8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163486</xdr:rowOff>
    </xdr:from>
    <xdr:to>
      <xdr:col>76</xdr:col>
      <xdr:colOff>114300</xdr:colOff>
      <xdr:row>57</xdr:row>
      <xdr:rowOff>87676</xdr:rowOff>
    </xdr:to>
    <xdr:cxnSp macro="">
      <xdr:nvCxnSpPr>
        <xdr:cNvPr id="581" name="直線コネクタ 580"/>
        <xdr:cNvCxnSpPr/>
      </xdr:nvCxnSpPr>
      <xdr:spPr>
        <a:xfrm>
          <a:off x="13703300" y="9764686"/>
          <a:ext cx="889000" cy="9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163486</xdr:rowOff>
    </xdr:from>
    <xdr:to>
      <xdr:col>71</xdr:col>
      <xdr:colOff>177800</xdr:colOff>
      <xdr:row>57</xdr:row>
      <xdr:rowOff>151383</xdr:rowOff>
    </xdr:to>
    <xdr:cxnSp macro="">
      <xdr:nvCxnSpPr>
        <xdr:cNvPr id="584" name="直線コネクタ 583"/>
        <xdr:cNvCxnSpPr/>
      </xdr:nvCxnSpPr>
      <xdr:spPr>
        <a:xfrm flipV="1">
          <a:off x="12814300" y="9764686"/>
          <a:ext cx="889000" cy="1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2885</xdr:rowOff>
    </xdr:from>
    <xdr:to>
      <xdr:col>85</xdr:col>
      <xdr:colOff>177800</xdr:colOff>
      <xdr:row>58</xdr:row>
      <xdr:rowOff>104485</xdr:rowOff>
    </xdr:to>
    <xdr:sp macro="" textlink="">
      <xdr:nvSpPr>
        <xdr:cNvPr id="594" name="楕円 593"/>
        <xdr:cNvSpPr/>
      </xdr:nvSpPr>
      <xdr:spPr>
        <a:xfrm>
          <a:off x="16268700" y="99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89262</xdr:rowOff>
    </xdr:from>
    <xdr:ext cx="534377" cy="259045"/>
    <xdr:sp macro="" textlink="">
      <xdr:nvSpPr>
        <xdr:cNvPr id="595" name="教育費該当値テキスト"/>
        <xdr:cNvSpPr txBox="1"/>
      </xdr:nvSpPr>
      <xdr:spPr>
        <a:xfrm>
          <a:off x="16370300" y="986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39005</xdr:rowOff>
    </xdr:from>
    <xdr:to>
      <xdr:col>81</xdr:col>
      <xdr:colOff>101600</xdr:colOff>
      <xdr:row>52</xdr:row>
      <xdr:rowOff>140605</xdr:rowOff>
    </xdr:to>
    <xdr:sp macro="" textlink="">
      <xdr:nvSpPr>
        <xdr:cNvPr id="596" name="楕円 595"/>
        <xdr:cNvSpPr/>
      </xdr:nvSpPr>
      <xdr:spPr>
        <a:xfrm>
          <a:off x="15430500" y="89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157132</xdr:rowOff>
    </xdr:from>
    <xdr:ext cx="599010" cy="259045"/>
    <xdr:sp macro="" textlink="">
      <xdr:nvSpPr>
        <xdr:cNvPr id="597" name="テキスト ボックス 596"/>
        <xdr:cNvSpPr txBox="1"/>
      </xdr:nvSpPr>
      <xdr:spPr>
        <a:xfrm>
          <a:off x="15181795" y="872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36876</xdr:rowOff>
    </xdr:from>
    <xdr:to>
      <xdr:col>76</xdr:col>
      <xdr:colOff>165100</xdr:colOff>
      <xdr:row>57</xdr:row>
      <xdr:rowOff>138476</xdr:rowOff>
    </xdr:to>
    <xdr:sp macro="" textlink="">
      <xdr:nvSpPr>
        <xdr:cNvPr id="598" name="楕円 597"/>
        <xdr:cNvSpPr/>
      </xdr:nvSpPr>
      <xdr:spPr>
        <a:xfrm>
          <a:off x="14541500" y="98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155003</xdr:rowOff>
    </xdr:from>
    <xdr:ext cx="599010" cy="259045"/>
    <xdr:sp macro="" textlink="">
      <xdr:nvSpPr>
        <xdr:cNvPr id="599" name="テキスト ボックス 598"/>
        <xdr:cNvSpPr txBox="1"/>
      </xdr:nvSpPr>
      <xdr:spPr>
        <a:xfrm>
          <a:off x="14292795" y="958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112686</xdr:rowOff>
    </xdr:from>
    <xdr:to>
      <xdr:col>72</xdr:col>
      <xdr:colOff>38100</xdr:colOff>
      <xdr:row>57</xdr:row>
      <xdr:rowOff>42836</xdr:rowOff>
    </xdr:to>
    <xdr:sp macro="" textlink="">
      <xdr:nvSpPr>
        <xdr:cNvPr id="600" name="楕円 599"/>
        <xdr:cNvSpPr/>
      </xdr:nvSpPr>
      <xdr:spPr>
        <a:xfrm>
          <a:off x="13652500" y="97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59363</xdr:rowOff>
    </xdr:from>
    <xdr:ext cx="599010" cy="259045"/>
    <xdr:sp macro="" textlink="">
      <xdr:nvSpPr>
        <xdr:cNvPr id="601" name="テキスト ボックス 600"/>
        <xdr:cNvSpPr txBox="1"/>
      </xdr:nvSpPr>
      <xdr:spPr>
        <a:xfrm>
          <a:off x="13403795" y="94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100583</xdr:rowOff>
    </xdr:from>
    <xdr:to>
      <xdr:col>67</xdr:col>
      <xdr:colOff>101600</xdr:colOff>
      <xdr:row>58</xdr:row>
      <xdr:rowOff>30733</xdr:rowOff>
    </xdr:to>
    <xdr:sp macro="" textlink="">
      <xdr:nvSpPr>
        <xdr:cNvPr id="602" name="楕円 601"/>
        <xdr:cNvSpPr/>
      </xdr:nvSpPr>
      <xdr:spPr>
        <a:xfrm>
          <a:off x="12763500" y="98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47260</xdr:rowOff>
    </xdr:from>
    <xdr:ext cx="599010" cy="259045"/>
    <xdr:sp macro="" textlink="">
      <xdr:nvSpPr>
        <xdr:cNvPr id="603" name="テキスト ボックス 602"/>
        <xdr:cNvSpPr txBox="1"/>
      </xdr:nvSpPr>
      <xdr:spPr>
        <a:xfrm>
          <a:off x="12514795" y="96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48918</xdr:rowOff>
    </xdr:from>
    <xdr:to>
      <xdr:col>85</xdr:col>
      <xdr:colOff>127000</xdr:colOff>
      <xdr:row>79</xdr:row>
      <xdr:rowOff>86503</xdr:rowOff>
    </xdr:to>
    <xdr:cxnSp macro="">
      <xdr:nvCxnSpPr>
        <xdr:cNvPr id="634" name="直線コネクタ 633"/>
        <xdr:cNvCxnSpPr/>
      </xdr:nvCxnSpPr>
      <xdr:spPr>
        <a:xfrm>
          <a:off x="15481300" y="13593468"/>
          <a:ext cx="8382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132531</xdr:rowOff>
    </xdr:from>
    <xdr:to>
      <xdr:col>81</xdr:col>
      <xdr:colOff>50800</xdr:colOff>
      <xdr:row>79</xdr:row>
      <xdr:rowOff>48918</xdr:rowOff>
    </xdr:to>
    <xdr:cxnSp macro="">
      <xdr:nvCxnSpPr>
        <xdr:cNvPr id="637" name="直線コネクタ 636"/>
        <xdr:cNvCxnSpPr/>
      </xdr:nvCxnSpPr>
      <xdr:spPr>
        <a:xfrm>
          <a:off x="14592300" y="13505631"/>
          <a:ext cx="889000" cy="8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1462</xdr:rowOff>
    </xdr:from>
    <xdr:to>
      <xdr:col>76</xdr:col>
      <xdr:colOff>114300</xdr:colOff>
      <xdr:row>78</xdr:row>
      <xdr:rowOff>132531</xdr:rowOff>
    </xdr:to>
    <xdr:cxnSp macro="">
      <xdr:nvCxnSpPr>
        <xdr:cNvPr id="640" name="直線コネクタ 639"/>
        <xdr:cNvCxnSpPr/>
      </xdr:nvCxnSpPr>
      <xdr:spPr>
        <a:xfrm>
          <a:off x="13703300" y="13374562"/>
          <a:ext cx="889000" cy="13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2350</xdr:rowOff>
    </xdr:from>
    <xdr:to>
      <xdr:col>71</xdr:col>
      <xdr:colOff>177800</xdr:colOff>
      <xdr:row>78</xdr:row>
      <xdr:rowOff>1462</xdr:rowOff>
    </xdr:to>
    <xdr:cxnSp macro="">
      <xdr:nvCxnSpPr>
        <xdr:cNvPr id="643" name="直線コネクタ 642"/>
        <xdr:cNvCxnSpPr/>
      </xdr:nvCxnSpPr>
      <xdr:spPr>
        <a:xfrm>
          <a:off x="12814300" y="13204000"/>
          <a:ext cx="889000" cy="1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35703</xdr:rowOff>
    </xdr:from>
    <xdr:to>
      <xdr:col>85</xdr:col>
      <xdr:colOff>177800</xdr:colOff>
      <xdr:row>79</xdr:row>
      <xdr:rowOff>137303</xdr:rowOff>
    </xdr:to>
    <xdr:sp macro="" textlink="">
      <xdr:nvSpPr>
        <xdr:cNvPr id="653" name="楕円 652"/>
        <xdr:cNvSpPr/>
      </xdr:nvSpPr>
      <xdr:spPr>
        <a:xfrm>
          <a:off x="16268700" y="135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469744" cy="259045"/>
    <xdr:sp macro="" textlink="">
      <xdr:nvSpPr>
        <xdr:cNvPr id="654" name="災害復旧費該当値テキスト"/>
        <xdr:cNvSpPr txBox="1"/>
      </xdr:nvSpPr>
      <xdr:spPr>
        <a:xfrm>
          <a:off x="16370300" y="13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169568</xdr:rowOff>
    </xdr:from>
    <xdr:to>
      <xdr:col>81</xdr:col>
      <xdr:colOff>101600</xdr:colOff>
      <xdr:row>79</xdr:row>
      <xdr:rowOff>99718</xdr:rowOff>
    </xdr:to>
    <xdr:sp macro="" textlink="">
      <xdr:nvSpPr>
        <xdr:cNvPr id="655" name="楕円 654"/>
        <xdr:cNvSpPr/>
      </xdr:nvSpPr>
      <xdr:spPr>
        <a:xfrm>
          <a:off x="15430500" y="135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116245</xdr:rowOff>
    </xdr:from>
    <xdr:ext cx="534377" cy="259045"/>
    <xdr:sp macro="" textlink="">
      <xdr:nvSpPr>
        <xdr:cNvPr id="656" name="テキスト ボックス 655"/>
        <xdr:cNvSpPr txBox="1"/>
      </xdr:nvSpPr>
      <xdr:spPr>
        <a:xfrm>
          <a:off x="15214111" y="133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81731</xdr:rowOff>
    </xdr:from>
    <xdr:to>
      <xdr:col>76</xdr:col>
      <xdr:colOff>165100</xdr:colOff>
      <xdr:row>79</xdr:row>
      <xdr:rowOff>11881</xdr:rowOff>
    </xdr:to>
    <xdr:sp macro="" textlink="">
      <xdr:nvSpPr>
        <xdr:cNvPr id="657" name="楕円 656"/>
        <xdr:cNvSpPr/>
      </xdr:nvSpPr>
      <xdr:spPr>
        <a:xfrm>
          <a:off x="14541500" y="13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28408</xdr:rowOff>
    </xdr:from>
    <xdr:ext cx="534377" cy="259045"/>
    <xdr:sp macro="" textlink="">
      <xdr:nvSpPr>
        <xdr:cNvPr id="658" name="テキスト ボックス 657"/>
        <xdr:cNvSpPr txBox="1"/>
      </xdr:nvSpPr>
      <xdr:spPr>
        <a:xfrm>
          <a:off x="14325111" y="13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122112</xdr:rowOff>
    </xdr:from>
    <xdr:to>
      <xdr:col>72</xdr:col>
      <xdr:colOff>38100</xdr:colOff>
      <xdr:row>78</xdr:row>
      <xdr:rowOff>52262</xdr:rowOff>
    </xdr:to>
    <xdr:sp macro="" textlink="">
      <xdr:nvSpPr>
        <xdr:cNvPr id="659" name="楕円 658"/>
        <xdr:cNvSpPr/>
      </xdr:nvSpPr>
      <xdr:spPr>
        <a:xfrm>
          <a:off x="13652500" y="13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68789</xdr:rowOff>
    </xdr:from>
    <xdr:ext cx="599010" cy="259045"/>
    <xdr:sp macro="" textlink="">
      <xdr:nvSpPr>
        <xdr:cNvPr id="660" name="テキスト ボックス 659"/>
        <xdr:cNvSpPr txBox="1"/>
      </xdr:nvSpPr>
      <xdr:spPr>
        <a:xfrm>
          <a:off x="13403795" y="1309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123000</xdr:rowOff>
    </xdr:from>
    <xdr:to>
      <xdr:col>67</xdr:col>
      <xdr:colOff>101600</xdr:colOff>
      <xdr:row>77</xdr:row>
      <xdr:rowOff>53150</xdr:rowOff>
    </xdr:to>
    <xdr:sp macro="" textlink="">
      <xdr:nvSpPr>
        <xdr:cNvPr id="661" name="楕円 660"/>
        <xdr:cNvSpPr/>
      </xdr:nvSpPr>
      <xdr:spPr>
        <a:xfrm>
          <a:off x="12763500" y="131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69677</xdr:rowOff>
    </xdr:from>
    <xdr:ext cx="599010" cy="259045"/>
    <xdr:sp macro="" textlink="">
      <xdr:nvSpPr>
        <xdr:cNvPr id="662" name="テキスト ボックス 661"/>
        <xdr:cNvSpPr txBox="1"/>
      </xdr:nvSpPr>
      <xdr:spPr>
        <a:xfrm>
          <a:off x="12514795" y="129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162770</xdr:rowOff>
    </xdr:from>
    <xdr:to>
      <xdr:col>85</xdr:col>
      <xdr:colOff>127000</xdr:colOff>
      <xdr:row>97</xdr:row>
      <xdr:rowOff>12336</xdr:rowOff>
    </xdr:to>
    <xdr:cxnSp macro="">
      <xdr:nvCxnSpPr>
        <xdr:cNvPr id="691" name="直線コネクタ 690"/>
        <xdr:cNvCxnSpPr/>
      </xdr:nvCxnSpPr>
      <xdr:spPr>
        <a:xfrm flipV="1">
          <a:off x="15481300" y="16621970"/>
          <a:ext cx="8382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12336</xdr:rowOff>
    </xdr:from>
    <xdr:to>
      <xdr:col>81</xdr:col>
      <xdr:colOff>50800</xdr:colOff>
      <xdr:row>97</xdr:row>
      <xdr:rowOff>61137</xdr:rowOff>
    </xdr:to>
    <xdr:cxnSp macro="">
      <xdr:nvCxnSpPr>
        <xdr:cNvPr id="694" name="直線コネクタ 693"/>
        <xdr:cNvCxnSpPr/>
      </xdr:nvCxnSpPr>
      <xdr:spPr>
        <a:xfrm flipV="1">
          <a:off x="14592300" y="16642986"/>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61137</xdr:rowOff>
    </xdr:from>
    <xdr:to>
      <xdr:col>76</xdr:col>
      <xdr:colOff>114300</xdr:colOff>
      <xdr:row>97</xdr:row>
      <xdr:rowOff>101239</xdr:rowOff>
    </xdr:to>
    <xdr:cxnSp macro="">
      <xdr:nvCxnSpPr>
        <xdr:cNvPr id="697" name="直線コネクタ 696"/>
        <xdr:cNvCxnSpPr/>
      </xdr:nvCxnSpPr>
      <xdr:spPr>
        <a:xfrm flipV="1">
          <a:off x="13703300" y="16691787"/>
          <a:ext cx="8890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101239</xdr:rowOff>
    </xdr:from>
    <xdr:to>
      <xdr:col>71</xdr:col>
      <xdr:colOff>177800</xdr:colOff>
      <xdr:row>97</xdr:row>
      <xdr:rowOff>108122</xdr:rowOff>
    </xdr:to>
    <xdr:cxnSp macro="">
      <xdr:nvCxnSpPr>
        <xdr:cNvPr id="700" name="直線コネクタ 699"/>
        <xdr:cNvCxnSpPr/>
      </xdr:nvCxnSpPr>
      <xdr:spPr>
        <a:xfrm flipV="1">
          <a:off x="12814300" y="16731889"/>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111970</xdr:rowOff>
    </xdr:from>
    <xdr:to>
      <xdr:col>85</xdr:col>
      <xdr:colOff>177800</xdr:colOff>
      <xdr:row>97</xdr:row>
      <xdr:rowOff>42120</xdr:rowOff>
    </xdr:to>
    <xdr:sp macro="" textlink="">
      <xdr:nvSpPr>
        <xdr:cNvPr id="710" name="楕円 709"/>
        <xdr:cNvSpPr/>
      </xdr:nvSpPr>
      <xdr:spPr>
        <a:xfrm>
          <a:off x="16268700" y="165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134847</xdr:rowOff>
    </xdr:from>
    <xdr:ext cx="599010" cy="259045"/>
    <xdr:sp macro="" textlink="">
      <xdr:nvSpPr>
        <xdr:cNvPr id="711" name="公債費該当値テキスト"/>
        <xdr:cNvSpPr txBox="1"/>
      </xdr:nvSpPr>
      <xdr:spPr>
        <a:xfrm>
          <a:off x="16370300"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132986</xdr:rowOff>
    </xdr:from>
    <xdr:to>
      <xdr:col>81</xdr:col>
      <xdr:colOff>101600</xdr:colOff>
      <xdr:row>97</xdr:row>
      <xdr:rowOff>63136</xdr:rowOff>
    </xdr:to>
    <xdr:sp macro="" textlink="">
      <xdr:nvSpPr>
        <xdr:cNvPr id="712" name="楕円 711"/>
        <xdr:cNvSpPr/>
      </xdr:nvSpPr>
      <xdr:spPr>
        <a:xfrm>
          <a:off x="15430500" y="165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79663</xdr:rowOff>
    </xdr:from>
    <xdr:ext cx="599010" cy="259045"/>
    <xdr:sp macro="" textlink="">
      <xdr:nvSpPr>
        <xdr:cNvPr id="713" name="テキスト ボックス 712"/>
        <xdr:cNvSpPr txBox="1"/>
      </xdr:nvSpPr>
      <xdr:spPr>
        <a:xfrm>
          <a:off x="15181795" y="1636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10337</xdr:rowOff>
    </xdr:from>
    <xdr:to>
      <xdr:col>76</xdr:col>
      <xdr:colOff>165100</xdr:colOff>
      <xdr:row>97</xdr:row>
      <xdr:rowOff>111937</xdr:rowOff>
    </xdr:to>
    <xdr:sp macro="" textlink="">
      <xdr:nvSpPr>
        <xdr:cNvPr id="714" name="楕円 713"/>
        <xdr:cNvSpPr/>
      </xdr:nvSpPr>
      <xdr:spPr>
        <a:xfrm>
          <a:off x="145415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128464</xdr:rowOff>
    </xdr:from>
    <xdr:ext cx="599010" cy="259045"/>
    <xdr:sp macro="" textlink="">
      <xdr:nvSpPr>
        <xdr:cNvPr id="715" name="テキスト ボックス 714"/>
        <xdr:cNvSpPr txBox="1"/>
      </xdr:nvSpPr>
      <xdr:spPr>
        <a:xfrm>
          <a:off x="14292795" y="1641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50439</xdr:rowOff>
    </xdr:from>
    <xdr:to>
      <xdr:col>72</xdr:col>
      <xdr:colOff>38100</xdr:colOff>
      <xdr:row>97</xdr:row>
      <xdr:rowOff>152039</xdr:rowOff>
    </xdr:to>
    <xdr:sp macro="" textlink="">
      <xdr:nvSpPr>
        <xdr:cNvPr id="716" name="楕円 715"/>
        <xdr:cNvSpPr/>
      </xdr:nvSpPr>
      <xdr:spPr>
        <a:xfrm>
          <a:off x="13652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168566</xdr:rowOff>
    </xdr:from>
    <xdr:ext cx="599010" cy="259045"/>
    <xdr:sp macro="" textlink="">
      <xdr:nvSpPr>
        <xdr:cNvPr id="717" name="テキスト ボックス 716"/>
        <xdr:cNvSpPr txBox="1"/>
      </xdr:nvSpPr>
      <xdr:spPr>
        <a:xfrm>
          <a:off x="13403795" y="1645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57322</xdr:rowOff>
    </xdr:from>
    <xdr:to>
      <xdr:col>67</xdr:col>
      <xdr:colOff>101600</xdr:colOff>
      <xdr:row>97</xdr:row>
      <xdr:rowOff>158922</xdr:rowOff>
    </xdr:to>
    <xdr:sp macro="" textlink="">
      <xdr:nvSpPr>
        <xdr:cNvPr id="718" name="楕円 717"/>
        <xdr:cNvSpPr/>
      </xdr:nvSpPr>
      <xdr:spPr>
        <a:xfrm>
          <a:off x="12763500" y="166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3999</xdr:rowOff>
    </xdr:from>
    <xdr:ext cx="599010" cy="259045"/>
    <xdr:sp macro="" textlink="">
      <xdr:nvSpPr>
        <xdr:cNvPr id="719" name="テキスト ボックス 718"/>
        <xdr:cNvSpPr txBox="1"/>
      </xdr:nvSpPr>
      <xdr:spPr>
        <a:xfrm>
          <a:off x="12514795" y="164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６３，９０２円となっている。この５年間で増加しているが、これは本村が森林資源を活かした林業の６次産業化による村づくりを推進していることによる。それ以外に、土木費は、住民一人当たり３０１，７９３円となっており、類似団体と比較して例年２倍程度で推移しているが、これは本村が、広い面積を持つため、道路の維持管理に経費が嵩むことによる。公債費においても増加が進んでおり、今後の適正な歳出を心がけていき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７年度以降取り崩しが続いている。学校統合など大規模な事業が終了したことにより、歳入（村債）、歳出ともに減になっているが、中串土捨場整備事業など単独事業の事業費が不足する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今後、事務事業の見直しなど歳出の合理化等行財政改革を推進し、健全な行財政運営に努めていく。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であるため赤字額は計上されていない。しかしながらこの黒字額は、一般会計において地方交付税の減少などを財政調整基金などの基金の運用により賄っているだけであり、今後は、適正な歳出と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6321965</v>
      </c>
      <c r="BO4" s="410"/>
      <c r="BP4" s="410"/>
      <c r="BQ4" s="410"/>
      <c r="BR4" s="410"/>
      <c r="BS4" s="410"/>
      <c r="BT4" s="410"/>
      <c r="BU4" s="411"/>
      <c r="BV4" s="409">
        <v>8162323</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6.2</v>
      </c>
      <c r="CU4" s="416"/>
      <c r="CV4" s="416"/>
      <c r="CW4" s="416"/>
      <c r="CX4" s="416"/>
      <c r="CY4" s="416"/>
      <c r="CZ4" s="416"/>
      <c r="DA4" s="417"/>
      <c r="DB4" s="415">
        <v>3.4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5981424</v>
      </c>
      <c r="BO5" s="447"/>
      <c r="BP5" s="447"/>
      <c r="BQ5" s="447"/>
      <c r="BR5" s="447"/>
      <c r="BS5" s="447"/>
      <c r="BT5" s="447"/>
      <c r="BU5" s="448"/>
      <c r="BV5" s="446">
        <v>7964162</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94.3</v>
      </c>
      <c r="CU5" s="444"/>
      <c r="CV5" s="444"/>
      <c r="CW5" s="444"/>
      <c r="CX5" s="444"/>
      <c r="CY5" s="444"/>
      <c r="CZ5" s="444"/>
      <c r="DA5" s="445"/>
      <c r="DB5" s="443">
        <v>89.5</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340541</v>
      </c>
      <c r="BO6" s="447"/>
      <c r="BP6" s="447"/>
      <c r="BQ6" s="447"/>
      <c r="BR6" s="447"/>
      <c r="BS6" s="447"/>
      <c r="BT6" s="447"/>
      <c r="BU6" s="448"/>
      <c r="BV6" s="446">
        <v>198161</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98.1</v>
      </c>
      <c r="CU6" s="484"/>
      <c r="CV6" s="484"/>
      <c r="CW6" s="484"/>
      <c r="CX6" s="484"/>
      <c r="CY6" s="484"/>
      <c r="CZ6" s="484"/>
      <c r="DA6" s="485"/>
      <c r="DB6" s="483">
        <v>93.1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86</v>
      </c>
      <c r="AV7" s="479"/>
      <c r="AW7" s="479"/>
      <c r="AX7" s="479"/>
      <c r="AY7" s="480" t="s">
        <v>97</v>
      </c>
      <c r="AZ7" s="481"/>
      <c r="BA7" s="481"/>
      <c r="BB7" s="481"/>
      <c r="BC7" s="481"/>
      <c r="BD7" s="481"/>
      <c r="BE7" s="481"/>
      <c r="BF7" s="481"/>
      <c r="BG7" s="481"/>
      <c r="BH7" s="481"/>
      <c r="BI7" s="481"/>
      <c r="BJ7" s="481"/>
      <c r="BK7" s="481"/>
      <c r="BL7" s="481"/>
      <c r="BM7" s="482"/>
      <c r="BN7" s="446">
        <v>139288</v>
      </c>
      <c r="BO7" s="447"/>
      <c r="BP7" s="447"/>
      <c r="BQ7" s="447"/>
      <c r="BR7" s="447"/>
      <c r="BS7" s="447"/>
      <c r="BT7" s="447"/>
      <c r="BU7" s="448"/>
      <c r="BV7" s="446">
        <v>85385</v>
      </c>
      <c r="BW7" s="447"/>
      <c r="BX7" s="447"/>
      <c r="BY7" s="447"/>
      <c r="BZ7" s="447"/>
      <c r="CA7" s="447"/>
      <c r="CB7" s="447"/>
      <c r="CC7" s="448"/>
      <c r="CD7" s="449" t="s">
        <v>98</v>
      </c>
      <c r="CE7" s="450"/>
      <c r="CF7" s="450"/>
      <c r="CG7" s="450"/>
      <c r="CH7" s="450"/>
      <c r="CI7" s="450"/>
      <c r="CJ7" s="450"/>
      <c r="CK7" s="450"/>
      <c r="CL7" s="450"/>
      <c r="CM7" s="450"/>
      <c r="CN7" s="450"/>
      <c r="CO7" s="450"/>
      <c r="CP7" s="450"/>
      <c r="CQ7" s="450"/>
      <c r="CR7" s="450"/>
      <c r="CS7" s="451"/>
      <c r="CT7" s="446">
        <v>3229887</v>
      </c>
      <c r="CU7" s="447"/>
      <c r="CV7" s="447"/>
      <c r="CW7" s="447"/>
      <c r="CX7" s="447"/>
      <c r="CY7" s="447"/>
      <c r="CZ7" s="447"/>
      <c r="DA7" s="448"/>
      <c r="DB7" s="446">
        <v>3326550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99</v>
      </c>
      <c r="AN8" s="476"/>
      <c r="AO8" s="476"/>
      <c r="AP8" s="476"/>
      <c r="AQ8" s="476"/>
      <c r="AR8" s="476"/>
      <c r="AS8" s="476"/>
      <c r="AT8" s="477"/>
      <c r="AU8" s="478" t="s">
        <v>100</v>
      </c>
      <c r="AV8" s="479"/>
      <c r="AW8" s="479"/>
      <c r="AX8" s="479"/>
      <c r="AY8" s="480" t="s">
        <v>101</v>
      </c>
      <c r="AZ8" s="481"/>
      <c r="BA8" s="481"/>
      <c r="BB8" s="481"/>
      <c r="BC8" s="481"/>
      <c r="BD8" s="481"/>
      <c r="BE8" s="481"/>
      <c r="BF8" s="481"/>
      <c r="BG8" s="481"/>
      <c r="BH8" s="481"/>
      <c r="BI8" s="481"/>
      <c r="BJ8" s="481"/>
      <c r="BK8" s="481"/>
      <c r="BL8" s="481"/>
      <c r="BM8" s="482"/>
      <c r="BN8" s="446">
        <v>201253</v>
      </c>
      <c r="BO8" s="447"/>
      <c r="BP8" s="447"/>
      <c r="BQ8" s="447"/>
      <c r="BR8" s="447"/>
      <c r="BS8" s="447"/>
      <c r="BT8" s="447"/>
      <c r="BU8" s="448"/>
      <c r="BV8" s="446">
        <v>112776</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0.2</v>
      </c>
      <c r="CU8" s="487"/>
      <c r="CV8" s="487"/>
      <c r="CW8" s="487"/>
      <c r="CX8" s="487"/>
      <c r="CY8" s="487"/>
      <c r="CZ8" s="487"/>
      <c r="DA8" s="488"/>
      <c r="DB8" s="486">
        <v>0.2</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3508</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88477</v>
      </c>
      <c r="BO9" s="447"/>
      <c r="BP9" s="447"/>
      <c r="BQ9" s="447"/>
      <c r="BR9" s="447"/>
      <c r="BS9" s="447"/>
      <c r="BT9" s="447"/>
      <c r="BU9" s="448"/>
      <c r="BV9" s="446">
        <v>40949</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16.8</v>
      </c>
      <c r="CU9" s="444"/>
      <c r="CV9" s="444"/>
      <c r="CW9" s="444"/>
      <c r="CX9" s="444"/>
      <c r="CY9" s="444"/>
      <c r="CZ9" s="444"/>
      <c r="DA9" s="445"/>
      <c r="DB9" s="443">
        <v>16.2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4107</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1446</v>
      </c>
      <c r="BO10" s="447"/>
      <c r="BP10" s="447"/>
      <c r="BQ10" s="447"/>
      <c r="BR10" s="447"/>
      <c r="BS10" s="447"/>
      <c r="BT10" s="447"/>
      <c r="BU10" s="448"/>
      <c r="BV10" s="446">
        <v>763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3372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200000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3357</v>
      </c>
      <c r="S13" s="528"/>
      <c r="T13" s="528"/>
      <c r="U13" s="528"/>
      <c r="V13" s="529"/>
      <c r="W13" s="462" t="s">
        <v>133</v>
      </c>
      <c r="X13" s="463"/>
      <c r="Y13" s="463"/>
      <c r="Z13" s="463"/>
      <c r="AA13" s="463"/>
      <c r="AB13" s="453"/>
      <c r="AC13" s="497">
        <v>105</v>
      </c>
      <c r="AD13" s="498"/>
      <c r="AE13" s="498"/>
      <c r="AF13" s="498"/>
      <c r="AG13" s="537"/>
      <c r="AH13" s="497">
        <v>169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-210077</v>
      </c>
      <c r="BO13" s="447"/>
      <c r="BP13" s="447"/>
      <c r="BQ13" s="447"/>
      <c r="BR13" s="447"/>
      <c r="BS13" s="447"/>
      <c r="BT13" s="447"/>
      <c r="BU13" s="448"/>
      <c r="BV13" s="446">
        <v>-158288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6.8</v>
      </c>
      <c r="CU13" s="444"/>
      <c r="CV13" s="444"/>
      <c r="CW13" s="444"/>
      <c r="CX13" s="444"/>
      <c r="CY13" s="444"/>
      <c r="CZ13" s="444"/>
      <c r="DA13" s="445"/>
      <c r="DB13" s="443">
        <v>6.1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3488</v>
      </c>
      <c r="S14" s="528"/>
      <c r="T14" s="528"/>
      <c r="U14" s="528"/>
      <c r="V14" s="529"/>
      <c r="W14" s="436"/>
      <c r="X14" s="437"/>
      <c r="Y14" s="437"/>
      <c r="Z14" s="437"/>
      <c r="AA14" s="437"/>
      <c r="AB14" s="426"/>
      <c r="AC14" s="530">
        <v>7.5</v>
      </c>
      <c r="AD14" s="531"/>
      <c r="AE14" s="531"/>
      <c r="AF14" s="531"/>
      <c r="AG14" s="532"/>
      <c r="AH14" s="530">
        <v>10</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22.4</v>
      </c>
      <c r="CU14" s="542"/>
      <c r="CV14" s="542"/>
      <c r="CW14" s="542"/>
      <c r="CX14" s="542"/>
      <c r="CY14" s="542"/>
      <c r="CZ14" s="542"/>
      <c r="DA14" s="543"/>
      <c r="DB14" s="541">
        <v>17.2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3477</v>
      </c>
      <c r="S15" s="528"/>
      <c r="T15" s="528"/>
      <c r="U15" s="528"/>
      <c r="V15" s="529"/>
      <c r="W15" s="462" t="s">
        <v>141</v>
      </c>
      <c r="X15" s="463"/>
      <c r="Y15" s="463"/>
      <c r="Z15" s="463"/>
      <c r="AA15" s="463"/>
      <c r="AB15" s="453"/>
      <c r="AC15" s="497">
        <v>298</v>
      </c>
      <c r="AD15" s="498"/>
      <c r="AE15" s="498"/>
      <c r="AF15" s="498"/>
      <c r="AG15" s="537"/>
      <c r="AH15" s="497">
        <v>412</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627403</v>
      </c>
      <c r="BO15" s="410"/>
      <c r="BP15" s="410"/>
      <c r="BQ15" s="410"/>
      <c r="BR15" s="410"/>
      <c r="BS15" s="410"/>
      <c r="BT15" s="410"/>
      <c r="BU15" s="411"/>
      <c r="BV15" s="409">
        <v>625560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21.2</v>
      </c>
      <c r="AD16" s="531"/>
      <c r="AE16" s="531"/>
      <c r="AF16" s="531"/>
      <c r="AG16" s="532"/>
      <c r="AH16" s="530">
        <v>24.4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2977902</v>
      </c>
      <c r="BO16" s="447"/>
      <c r="BP16" s="447"/>
      <c r="BQ16" s="447"/>
      <c r="BR16" s="447"/>
      <c r="BS16" s="447"/>
      <c r="BT16" s="447"/>
      <c r="BU16" s="448"/>
      <c r="BV16" s="446">
        <v>3027096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1005</v>
      </c>
      <c r="AD17" s="498"/>
      <c r="AE17" s="498"/>
      <c r="AF17" s="498"/>
      <c r="AG17" s="537"/>
      <c r="AH17" s="497">
        <v>1107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801088</v>
      </c>
      <c r="BO17" s="447"/>
      <c r="BP17" s="447"/>
      <c r="BQ17" s="447"/>
      <c r="BR17" s="447"/>
      <c r="BS17" s="447"/>
      <c r="BT17" s="447"/>
      <c r="BU17" s="448"/>
      <c r="BV17" s="446">
        <v>795801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672.38</v>
      </c>
      <c r="M18" s="559"/>
      <c r="N18" s="559"/>
      <c r="O18" s="559"/>
      <c r="P18" s="559"/>
      <c r="Q18" s="559"/>
      <c r="R18" s="560"/>
      <c r="S18" s="560"/>
      <c r="T18" s="560"/>
      <c r="U18" s="560"/>
      <c r="V18" s="561"/>
      <c r="W18" s="464"/>
      <c r="X18" s="465"/>
      <c r="Y18" s="465"/>
      <c r="Z18" s="465"/>
      <c r="AA18" s="465"/>
      <c r="AB18" s="456"/>
      <c r="AC18" s="562">
        <v>71.400000000000006</v>
      </c>
      <c r="AD18" s="563"/>
      <c r="AE18" s="563"/>
      <c r="AF18" s="563"/>
      <c r="AG18" s="564"/>
      <c r="AH18" s="562">
        <v>65.599999999999994</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3127992</v>
      </c>
      <c r="BO18" s="447"/>
      <c r="BP18" s="447"/>
      <c r="BQ18" s="447"/>
      <c r="BR18" s="447"/>
      <c r="BS18" s="447"/>
      <c r="BT18" s="447"/>
      <c r="BU18" s="448"/>
      <c r="BV18" s="446">
        <v>3074129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4180443</v>
      </c>
      <c r="BO19" s="447"/>
      <c r="BP19" s="447"/>
      <c r="BQ19" s="447"/>
      <c r="BR19" s="447"/>
      <c r="BS19" s="447"/>
      <c r="BT19" s="447"/>
      <c r="BU19" s="448"/>
      <c r="BV19" s="446">
        <v>4247289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1578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6834512</v>
      </c>
      <c r="BO23" s="447"/>
      <c r="BP23" s="447"/>
      <c r="BQ23" s="447"/>
      <c r="BR23" s="447"/>
      <c r="BS23" s="447"/>
      <c r="BT23" s="447"/>
      <c r="BU23" s="448"/>
      <c r="BV23" s="446">
        <v>6959088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6750</v>
      </c>
      <c r="R24" s="498"/>
      <c r="S24" s="498"/>
      <c r="T24" s="498"/>
      <c r="U24" s="498"/>
      <c r="V24" s="537"/>
      <c r="W24" s="596"/>
      <c r="X24" s="584"/>
      <c r="Y24" s="585"/>
      <c r="Z24" s="496" t="s">
        <v>165</v>
      </c>
      <c r="AA24" s="476"/>
      <c r="AB24" s="476"/>
      <c r="AC24" s="476"/>
      <c r="AD24" s="476"/>
      <c r="AE24" s="476"/>
      <c r="AF24" s="476"/>
      <c r="AG24" s="477"/>
      <c r="AH24" s="497">
        <v>107</v>
      </c>
      <c r="AI24" s="498"/>
      <c r="AJ24" s="498"/>
      <c r="AK24" s="498"/>
      <c r="AL24" s="537"/>
      <c r="AM24" s="497">
        <v>290612</v>
      </c>
      <c r="AN24" s="498"/>
      <c r="AO24" s="498"/>
      <c r="AP24" s="498"/>
      <c r="AQ24" s="498"/>
      <c r="AR24" s="537"/>
      <c r="AS24" s="497">
        <v>2716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6834512</v>
      </c>
      <c r="BO24" s="447"/>
      <c r="BP24" s="447"/>
      <c r="BQ24" s="447"/>
      <c r="BR24" s="447"/>
      <c r="BS24" s="447"/>
      <c r="BT24" s="447"/>
      <c r="BU24" s="448"/>
      <c r="BV24" s="446">
        <v>6959088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5900</v>
      </c>
      <c r="R25" s="498"/>
      <c r="S25" s="498"/>
      <c r="T25" s="498"/>
      <c r="U25" s="498"/>
      <c r="V25" s="537"/>
      <c r="W25" s="596"/>
      <c r="X25" s="584"/>
      <c r="Y25" s="585"/>
      <c r="Z25" s="496" t="s">
        <v>168</v>
      </c>
      <c r="AA25" s="476"/>
      <c r="AB25" s="476"/>
      <c r="AC25" s="476"/>
      <c r="AD25" s="476"/>
      <c r="AE25" s="476"/>
      <c r="AF25" s="476"/>
      <c r="AG25" s="477"/>
      <c r="AH25" s="497" t="s">
        <v>122</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275741</v>
      </c>
      <c r="BO25" s="410"/>
      <c r="BP25" s="410"/>
      <c r="BQ25" s="410"/>
      <c r="BR25" s="410"/>
      <c r="BS25" s="410"/>
      <c r="BT25" s="410"/>
      <c r="BU25" s="411"/>
      <c r="BV25" s="409">
        <v>332460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5400</v>
      </c>
      <c r="R26" s="498"/>
      <c r="S26" s="498"/>
      <c r="T26" s="498"/>
      <c r="U26" s="498"/>
      <c r="V26" s="537"/>
      <c r="W26" s="596"/>
      <c r="X26" s="584"/>
      <c r="Y26" s="585"/>
      <c r="Z26" s="496" t="s">
        <v>172</v>
      </c>
      <c r="AA26" s="606"/>
      <c r="AB26" s="606"/>
      <c r="AC26" s="606"/>
      <c r="AD26" s="606"/>
      <c r="AE26" s="606"/>
      <c r="AF26" s="606"/>
      <c r="AG26" s="607"/>
      <c r="AH26" s="497">
        <v>11</v>
      </c>
      <c r="AI26" s="498"/>
      <c r="AJ26" s="498"/>
      <c r="AK26" s="498"/>
      <c r="AL26" s="537"/>
      <c r="AM26" s="497">
        <v>31240</v>
      </c>
      <c r="AN26" s="498"/>
      <c r="AO26" s="498"/>
      <c r="AP26" s="498"/>
      <c r="AQ26" s="498"/>
      <c r="AR26" s="537"/>
      <c r="AS26" s="497">
        <v>2840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2800</v>
      </c>
      <c r="R27" s="498"/>
      <c r="S27" s="498"/>
      <c r="T27" s="498"/>
      <c r="U27" s="498"/>
      <c r="V27" s="537"/>
      <c r="W27" s="596"/>
      <c r="X27" s="584"/>
      <c r="Y27" s="585"/>
      <c r="Z27" s="496" t="s">
        <v>176</v>
      </c>
      <c r="AA27" s="476"/>
      <c r="AB27" s="476"/>
      <c r="AC27" s="476"/>
      <c r="AD27" s="476"/>
      <c r="AE27" s="476"/>
      <c r="AF27" s="476"/>
      <c r="AG27" s="477"/>
      <c r="AH27" s="497" t="s">
        <v>122</v>
      </c>
      <c r="AI27" s="498"/>
      <c r="AJ27" s="498"/>
      <c r="AK27" s="498"/>
      <c r="AL27" s="537"/>
      <c r="AM27" s="497" t="s">
        <v>122</v>
      </c>
      <c r="AN27" s="498"/>
      <c r="AO27" s="498"/>
      <c r="AP27" s="498"/>
      <c r="AQ27" s="498"/>
      <c r="AR27" s="537"/>
      <c r="AS27" s="497" t="s">
        <v>174</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84822</v>
      </c>
      <c r="BO27" s="620"/>
      <c r="BP27" s="620"/>
      <c r="BQ27" s="620"/>
      <c r="BR27" s="620"/>
      <c r="BS27" s="620"/>
      <c r="BT27" s="620"/>
      <c r="BU27" s="621"/>
      <c r="BV27" s="619">
        <v>134805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2350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169</v>
      </c>
      <c r="AN28" s="498"/>
      <c r="AO28" s="498"/>
      <c r="AP28" s="498"/>
      <c r="AQ28" s="498"/>
      <c r="AR28" s="537"/>
      <c r="AS28" s="497" t="s">
        <v>122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1672823</v>
      </c>
      <c r="BO28" s="410"/>
      <c r="BP28" s="410"/>
      <c r="BQ28" s="410"/>
      <c r="BR28" s="410"/>
      <c r="BS28" s="410"/>
      <c r="BT28" s="410"/>
      <c r="BU28" s="411"/>
      <c r="BV28" s="409">
        <v>1971377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7</v>
      </c>
      <c r="M29" s="498"/>
      <c r="N29" s="498"/>
      <c r="O29" s="498"/>
      <c r="P29" s="537"/>
      <c r="Q29" s="497">
        <v>2150</v>
      </c>
      <c r="R29" s="498"/>
      <c r="S29" s="498"/>
      <c r="T29" s="498"/>
      <c r="U29" s="498"/>
      <c r="V29" s="537"/>
      <c r="W29" s="597"/>
      <c r="X29" s="598"/>
      <c r="Y29" s="599"/>
      <c r="Z29" s="496" t="s">
        <v>182</v>
      </c>
      <c r="AA29" s="476"/>
      <c r="AB29" s="476"/>
      <c r="AC29" s="476"/>
      <c r="AD29" s="476"/>
      <c r="AE29" s="476"/>
      <c r="AF29" s="476"/>
      <c r="AG29" s="477"/>
      <c r="AH29" s="497">
        <v>107</v>
      </c>
      <c r="AI29" s="498"/>
      <c r="AJ29" s="498"/>
      <c r="AK29" s="498"/>
      <c r="AL29" s="537"/>
      <c r="AM29" s="497">
        <v>290612</v>
      </c>
      <c r="AN29" s="498"/>
      <c r="AO29" s="498"/>
      <c r="AP29" s="498"/>
      <c r="AQ29" s="498"/>
      <c r="AR29" s="537"/>
      <c r="AS29" s="497">
        <v>2716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760200</v>
      </c>
      <c r="BO29" s="447"/>
      <c r="BP29" s="447"/>
      <c r="BQ29" s="447"/>
      <c r="BR29" s="447"/>
      <c r="BS29" s="447"/>
      <c r="BT29" s="447"/>
      <c r="BU29" s="448"/>
      <c r="BV29" s="446">
        <v>848048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3647008</v>
      </c>
      <c r="BO30" s="620"/>
      <c r="BP30" s="620"/>
      <c r="BQ30" s="620"/>
      <c r="BR30" s="620"/>
      <c r="BS30" s="620"/>
      <c r="BT30" s="620"/>
      <c r="BU30" s="621"/>
      <c r="BV30" s="619">
        <v>3740438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奈良県市町村総合事務組合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貯木場等維持管理事業特別会計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十津川温泉事業特別会計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奈良広域水質検査センター組合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国民健康保険診療所事業特別会計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湯泉地温泉事業特別会計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奈良県後期高齢者医療広域連合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南和広域医療企業団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奈良県広域消防組合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7aNHQvD7sK4mKvi+x+P8LRxlBtlzueruRm04nf3Bf6q6vnkV2xMxS4WhHi2mrzZmeXgmmxFYzDhTipqbsMLPw==" saltValue="SII1YNJd0k9csWhPflJZ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567</v>
      </c>
      <c r="D34" s="1224"/>
      <c r="E34" s="1225"/>
      <c r="F34" s="32">
        <v>3.76</v>
      </c>
      <c r="G34" s="33">
        <v>5.26</v>
      </c>
      <c r="H34" s="33">
        <v>2.15</v>
      </c>
      <c r="I34" s="33">
        <v>2.16</v>
      </c>
      <c r="J34" s="34">
        <v>5.58</v>
      </c>
      <c r="K34" s="22"/>
      <c r="L34" s="22"/>
      <c r="M34" s="22"/>
      <c r="N34" s="22"/>
      <c r="O34" s="22"/>
      <c r="P34" s="22"/>
    </row>
    <row r="35" spans="1:16" ht="39" customHeight="1">
      <c r="A35" s="22"/>
      <c r="B35" s="35"/>
      <c r="C35" s="1218" t="s">
        <v>568</v>
      </c>
      <c r="D35" s="1219"/>
      <c r="E35" s="1220"/>
      <c r="F35" s="36">
        <v>1.27</v>
      </c>
      <c r="G35" s="37">
        <v>2.04</v>
      </c>
      <c r="H35" s="37">
        <v>0</v>
      </c>
      <c r="I35" s="37">
        <v>1.22</v>
      </c>
      <c r="J35" s="38">
        <v>0.64</v>
      </c>
      <c r="K35" s="22"/>
      <c r="L35" s="22"/>
      <c r="M35" s="22"/>
      <c r="N35" s="22"/>
      <c r="O35" s="22"/>
      <c r="P35" s="22"/>
    </row>
    <row r="36" spans="1:16" ht="39" customHeight="1">
      <c r="A36" s="22"/>
      <c r="B36" s="35"/>
      <c r="C36" s="1218" t="s">
        <v>569</v>
      </c>
      <c r="D36" s="1219"/>
      <c r="E36" s="1220"/>
      <c r="F36" s="36">
        <v>0</v>
      </c>
      <c r="G36" s="37">
        <v>0.02</v>
      </c>
      <c r="H36" s="37">
        <v>0</v>
      </c>
      <c r="I36" s="37">
        <v>0.01</v>
      </c>
      <c r="J36" s="38">
        <v>0.54</v>
      </c>
      <c r="K36" s="22"/>
      <c r="L36" s="22"/>
      <c r="M36" s="22"/>
      <c r="N36" s="22"/>
      <c r="O36" s="22"/>
      <c r="P36" s="22"/>
    </row>
    <row r="37" spans="1:16" ht="39" customHeight="1">
      <c r="A37" s="22"/>
      <c r="B37" s="35"/>
      <c r="C37" s="1218" t="s">
        <v>570</v>
      </c>
      <c r="D37" s="1219"/>
      <c r="E37" s="1220"/>
      <c r="F37" s="36">
        <v>0</v>
      </c>
      <c r="G37" s="37">
        <v>0</v>
      </c>
      <c r="H37" s="37">
        <v>0</v>
      </c>
      <c r="I37" s="37">
        <v>0</v>
      </c>
      <c r="J37" s="38">
        <v>0.05</v>
      </c>
      <c r="K37" s="22"/>
      <c r="L37" s="22"/>
      <c r="M37" s="22"/>
      <c r="N37" s="22"/>
      <c r="O37" s="22"/>
      <c r="P37" s="22"/>
    </row>
    <row r="38" spans="1:16" ht="39" customHeight="1">
      <c r="A38" s="22"/>
      <c r="B38" s="35"/>
      <c r="C38" s="1218" t="s">
        <v>571</v>
      </c>
      <c r="D38" s="1219"/>
      <c r="E38" s="1220"/>
      <c r="F38" s="36">
        <v>0</v>
      </c>
      <c r="G38" s="37">
        <v>0.38</v>
      </c>
      <c r="H38" s="37">
        <v>0.05</v>
      </c>
      <c r="I38" s="37">
        <v>0.22</v>
      </c>
      <c r="J38" s="38">
        <v>0.03</v>
      </c>
      <c r="K38" s="22"/>
      <c r="L38" s="22"/>
      <c r="M38" s="22"/>
      <c r="N38" s="22"/>
      <c r="O38" s="22"/>
      <c r="P38" s="22"/>
    </row>
    <row r="39" spans="1:16" ht="39" customHeight="1">
      <c r="A39" s="22"/>
      <c r="B39" s="35"/>
      <c r="C39" s="1218" t="s">
        <v>572</v>
      </c>
      <c r="D39" s="1219"/>
      <c r="E39" s="1220"/>
      <c r="F39" s="36">
        <v>0</v>
      </c>
      <c r="G39" s="37">
        <v>0</v>
      </c>
      <c r="H39" s="37">
        <v>0</v>
      </c>
      <c r="I39" s="37">
        <v>0</v>
      </c>
      <c r="J39" s="38">
        <v>0.02</v>
      </c>
      <c r="K39" s="22"/>
      <c r="L39" s="22"/>
      <c r="M39" s="22"/>
      <c r="N39" s="22"/>
      <c r="O39" s="22"/>
      <c r="P39" s="22"/>
    </row>
    <row r="40" spans="1:16" ht="39" customHeight="1">
      <c r="A40" s="22"/>
      <c r="B40" s="35"/>
      <c r="C40" s="1218" t="s">
        <v>573</v>
      </c>
      <c r="D40" s="1219"/>
      <c r="E40" s="1220"/>
      <c r="F40" s="36">
        <v>0</v>
      </c>
      <c r="G40" s="37">
        <v>0</v>
      </c>
      <c r="H40" s="37">
        <v>0</v>
      </c>
      <c r="I40" s="37">
        <v>0</v>
      </c>
      <c r="J40" s="38">
        <v>0</v>
      </c>
      <c r="K40" s="22"/>
      <c r="L40" s="22"/>
      <c r="M40" s="22"/>
      <c r="N40" s="22"/>
      <c r="O40" s="22"/>
      <c r="P40" s="22"/>
    </row>
    <row r="41" spans="1:16" ht="39" customHeight="1">
      <c r="A41" s="22"/>
      <c r="B41" s="35"/>
      <c r="C41" s="1218" t="s">
        <v>574</v>
      </c>
      <c r="D41" s="1219"/>
      <c r="E41" s="1220"/>
      <c r="F41" s="36">
        <v>0</v>
      </c>
      <c r="G41" s="37">
        <v>0</v>
      </c>
      <c r="H41" s="37">
        <v>0</v>
      </c>
      <c r="I41" s="37">
        <v>0</v>
      </c>
      <c r="J41" s="38">
        <v>0</v>
      </c>
      <c r="K41" s="22"/>
      <c r="L41" s="22"/>
      <c r="M41" s="22"/>
      <c r="N41" s="22"/>
      <c r="O41" s="22"/>
      <c r="P41" s="22"/>
    </row>
    <row r="42" spans="1:16" ht="39" customHeight="1">
      <c r="A42" s="22"/>
      <c r="B42" s="39"/>
      <c r="C42" s="1218" t="s">
        <v>575</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576</v>
      </c>
      <c r="D43" s="1222"/>
      <c r="E43" s="1223"/>
      <c r="F43" s="41">
        <v>0.04</v>
      </c>
      <c r="G43" s="42">
        <v>0.09</v>
      </c>
      <c r="H43" s="42">
        <v>0</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KEIwQz4chTeyFhbxpUfMGZI9qh/gulz4i9Kof8AYhZ966StUzLVDVgtYImMZEAz954Toz1gdpVEkjjIamHAdQ==" saltValue="2Q0P9CyIA5ez51SZlEbn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550</v>
      </c>
      <c r="L45" s="60">
        <v>551</v>
      </c>
      <c r="M45" s="60">
        <v>615</v>
      </c>
      <c r="N45" s="60">
        <v>687</v>
      </c>
      <c r="O45" s="61">
        <v>701</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39</v>
      </c>
      <c r="L48" s="64">
        <v>64</v>
      </c>
      <c r="M48" s="64">
        <v>79</v>
      </c>
      <c r="N48" s="64">
        <v>99</v>
      </c>
      <c r="O48" s="65">
        <v>91</v>
      </c>
      <c r="P48" s="48"/>
      <c r="Q48" s="48"/>
      <c r="R48" s="48"/>
      <c r="S48" s="48"/>
      <c r="T48" s="48"/>
      <c r="U48" s="48"/>
    </row>
    <row r="49" spans="1:21" ht="30.75" customHeight="1">
      <c r="A49" s="48"/>
      <c r="B49" s="1236"/>
      <c r="C49" s="1237"/>
      <c r="D49" s="62"/>
      <c r="E49" s="1228" t="s">
        <v>16</v>
      </c>
      <c r="F49" s="1228"/>
      <c r="G49" s="1228"/>
      <c r="H49" s="1228"/>
      <c r="I49" s="1228"/>
      <c r="J49" s="1229"/>
      <c r="K49" s="63" t="s">
        <v>516</v>
      </c>
      <c r="L49" s="64" t="s">
        <v>516</v>
      </c>
      <c r="M49" s="64" t="s">
        <v>516</v>
      </c>
      <c r="N49" s="64">
        <v>1</v>
      </c>
      <c r="O49" s="65">
        <v>19</v>
      </c>
      <c r="P49" s="48"/>
      <c r="Q49" s="48"/>
      <c r="R49" s="48"/>
      <c r="S49" s="48"/>
      <c r="T49" s="48"/>
      <c r="U49" s="48"/>
    </row>
    <row r="50" spans="1:21" ht="30.75" customHeight="1">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19</v>
      </c>
      <c r="C52" s="1227"/>
      <c r="D52" s="66"/>
      <c r="E52" s="1228" t="s">
        <v>20</v>
      </c>
      <c r="F52" s="1228"/>
      <c r="G52" s="1228"/>
      <c r="H52" s="1228"/>
      <c r="I52" s="1228"/>
      <c r="J52" s="1229"/>
      <c r="K52" s="63">
        <v>471</v>
      </c>
      <c r="L52" s="64">
        <v>474</v>
      </c>
      <c r="M52" s="64">
        <v>529</v>
      </c>
      <c r="N52" s="64">
        <v>595</v>
      </c>
      <c r="O52" s="65">
        <v>611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118</v>
      </c>
      <c r="L53" s="69">
        <v>141</v>
      </c>
      <c r="M53" s="69">
        <v>165</v>
      </c>
      <c r="N53" s="69">
        <v>192</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HNIo7zjeV/A+/Fr0zZOFTbPUE1nYYlEtA4DIYCNnGtfQfOqv8ZmQJ9LGZjok+Xq+JylPXeiDWVHmeE+DvSABQ==" saltValue="u/nj1eFJ7tIH99If+3aV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5857</v>
      </c>
      <c r="J41" s="83">
        <v>5841</v>
      </c>
      <c r="K41" s="83">
        <v>6141</v>
      </c>
      <c r="L41" s="83">
        <v>6959</v>
      </c>
      <c r="M41" s="84">
        <v>6835</v>
      </c>
    </row>
    <row r="42" spans="2:13" ht="27.75" customHeight="1">
      <c r="B42" s="1244"/>
      <c r="C42" s="1245"/>
      <c r="D42" s="85"/>
      <c r="E42" s="1250" t="s">
        <v>26</v>
      </c>
      <c r="F42" s="1250"/>
      <c r="G42" s="1250"/>
      <c r="H42" s="1251"/>
      <c r="I42" s="86" t="s">
        <v>516</v>
      </c>
      <c r="J42" s="87" t="s">
        <v>516</v>
      </c>
      <c r="K42" s="87" t="s">
        <v>516</v>
      </c>
      <c r="L42" s="87" t="s">
        <v>516</v>
      </c>
      <c r="M42" s="88" t="s">
        <v>516</v>
      </c>
    </row>
    <row r="43" spans="2:13" ht="27.75" customHeight="1">
      <c r="B43" s="1244"/>
      <c r="C43" s="1245"/>
      <c r="D43" s="85"/>
      <c r="E43" s="1250" t="s">
        <v>27</v>
      </c>
      <c r="F43" s="1250"/>
      <c r="G43" s="1250"/>
      <c r="H43" s="1251"/>
      <c r="I43" s="86">
        <v>920</v>
      </c>
      <c r="J43" s="87">
        <v>931</v>
      </c>
      <c r="K43" s="87">
        <v>1262</v>
      </c>
      <c r="L43" s="87">
        <v>1587</v>
      </c>
      <c r="M43" s="88">
        <v>1490</v>
      </c>
    </row>
    <row r="44" spans="2:13" ht="27.75" customHeight="1">
      <c r="B44" s="1244"/>
      <c r="C44" s="1245"/>
      <c r="D44" s="85"/>
      <c r="E44" s="1250" t="s">
        <v>28</v>
      </c>
      <c r="F44" s="1250"/>
      <c r="G44" s="1250"/>
      <c r="H44" s="1251"/>
      <c r="I44" s="86">
        <v>3</v>
      </c>
      <c r="J44" s="87">
        <v>78</v>
      </c>
      <c r="K44" s="87">
        <v>256</v>
      </c>
      <c r="L44" s="87">
        <v>409</v>
      </c>
      <c r="M44" s="88">
        <v>408</v>
      </c>
    </row>
    <row r="45" spans="2:13" ht="27.75" customHeight="1">
      <c r="B45" s="1244"/>
      <c r="C45" s="1245"/>
      <c r="D45" s="85"/>
      <c r="E45" s="1250" t="s">
        <v>29</v>
      </c>
      <c r="F45" s="1250"/>
      <c r="G45" s="1250"/>
      <c r="H45" s="1251"/>
      <c r="I45" s="86">
        <v>1431</v>
      </c>
      <c r="J45" s="87">
        <v>1404</v>
      </c>
      <c r="K45" s="87">
        <v>1353</v>
      </c>
      <c r="L45" s="87">
        <v>1296</v>
      </c>
      <c r="M45" s="88">
        <v>1219</v>
      </c>
    </row>
    <row r="46" spans="2:13" ht="27.75" customHeight="1">
      <c r="B46" s="1244"/>
      <c r="C46" s="1245"/>
      <c r="D46" s="89"/>
      <c r="E46" s="1250" t="s">
        <v>30</v>
      </c>
      <c r="F46" s="1250"/>
      <c r="G46" s="1250"/>
      <c r="H46" s="1251"/>
      <c r="I46" s="86" t="s">
        <v>516</v>
      </c>
      <c r="J46" s="87" t="s">
        <v>516</v>
      </c>
      <c r="K46" s="87" t="s">
        <v>516</v>
      </c>
      <c r="L46" s="87" t="s">
        <v>516</v>
      </c>
      <c r="M46" s="88" t="s">
        <v>516</v>
      </c>
    </row>
    <row r="47" spans="2:13" ht="27.75" customHeight="1">
      <c r="B47" s="1244"/>
      <c r="C47" s="1245"/>
      <c r="D47" s="90"/>
      <c r="E47" s="1252" t="s">
        <v>31</v>
      </c>
      <c r="F47" s="1253"/>
      <c r="G47" s="1253"/>
      <c r="H47" s="1254"/>
      <c r="I47" s="86" t="s">
        <v>516</v>
      </c>
      <c r="J47" s="87" t="s">
        <v>516</v>
      </c>
      <c r="K47" s="87" t="s">
        <v>516</v>
      </c>
      <c r="L47" s="87" t="s">
        <v>516</v>
      </c>
      <c r="M47" s="88" t="s">
        <v>516</v>
      </c>
    </row>
    <row r="48" spans="2:13" ht="27.75" customHeight="1">
      <c r="B48" s="1244"/>
      <c r="C48" s="1245"/>
      <c r="D48" s="85"/>
      <c r="E48" s="1250" t="s">
        <v>32</v>
      </c>
      <c r="F48" s="1250"/>
      <c r="G48" s="1250"/>
      <c r="H48" s="1251"/>
      <c r="I48" s="86" t="s">
        <v>516</v>
      </c>
      <c r="J48" s="87" t="s">
        <v>516</v>
      </c>
      <c r="K48" s="87" t="s">
        <v>516</v>
      </c>
      <c r="L48" s="87" t="s">
        <v>516</v>
      </c>
      <c r="M48" s="88" t="s">
        <v>516</v>
      </c>
    </row>
    <row r="49" spans="2:13" ht="27.75" customHeight="1">
      <c r="B49" s="1246"/>
      <c r="C49" s="1247"/>
      <c r="D49" s="85"/>
      <c r="E49" s="1250" t="s">
        <v>33</v>
      </c>
      <c r="F49" s="1250"/>
      <c r="G49" s="1250"/>
      <c r="H49" s="1251"/>
      <c r="I49" s="86" t="s">
        <v>516</v>
      </c>
      <c r="J49" s="87" t="s">
        <v>516</v>
      </c>
      <c r="K49" s="87" t="s">
        <v>516</v>
      </c>
      <c r="L49" s="87" t="s">
        <v>516</v>
      </c>
      <c r="M49" s="88" t="s">
        <v>516</v>
      </c>
    </row>
    <row r="50" spans="2:13" ht="27.75" customHeight="1">
      <c r="B50" s="1255" t="s">
        <v>34</v>
      </c>
      <c r="C50" s="1256"/>
      <c r="D50" s="91"/>
      <c r="E50" s="1250" t="s">
        <v>35</v>
      </c>
      <c r="F50" s="1250"/>
      <c r="G50" s="1250"/>
      <c r="H50" s="1251"/>
      <c r="I50" s="86">
        <v>4504</v>
      </c>
      <c r="J50" s="87">
        <v>4510</v>
      </c>
      <c r="K50" s="87">
        <v>4600</v>
      </c>
      <c r="L50" s="87">
        <v>4063</v>
      </c>
      <c r="M50" s="88">
        <v>3610</v>
      </c>
    </row>
    <row r="51" spans="2:13" ht="27.75" customHeight="1">
      <c r="B51" s="1244"/>
      <c r="C51" s="1245"/>
      <c r="D51" s="85"/>
      <c r="E51" s="1250" t="s">
        <v>36</v>
      </c>
      <c r="F51" s="1250"/>
      <c r="G51" s="1250"/>
      <c r="H51" s="1251"/>
      <c r="I51" s="86" t="s">
        <v>516</v>
      </c>
      <c r="J51" s="87" t="s">
        <v>516</v>
      </c>
      <c r="K51" s="87" t="s">
        <v>516</v>
      </c>
      <c r="L51" s="87" t="s">
        <v>516</v>
      </c>
      <c r="M51" s="88" t="s">
        <v>516</v>
      </c>
    </row>
    <row r="52" spans="2:13" ht="27.75" customHeight="1">
      <c r="B52" s="1246"/>
      <c r="C52" s="1247"/>
      <c r="D52" s="85"/>
      <c r="E52" s="1250" t="s">
        <v>37</v>
      </c>
      <c r="F52" s="1250"/>
      <c r="G52" s="1250"/>
      <c r="H52" s="1251"/>
      <c r="I52" s="86">
        <v>4993</v>
      </c>
      <c r="J52" s="87">
        <v>4961</v>
      </c>
      <c r="K52" s="87">
        <v>5108</v>
      </c>
      <c r="L52" s="87">
        <v>5716</v>
      </c>
      <c r="M52" s="88">
        <v>5754</v>
      </c>
    </row>
    <row r="53" spans="2:13" ht="27.75" customHeight="1" thickBot="1">
      <c r="B53" s="1257" t="s">
        <v>38</v>
      </c>
      <c r="C53" s="1258"/>
      <c r="D53" s="92"/>
      <c r="E53" s="1259" t="s">
        <v>39</v>
      </c>
      <c r="F53" s="1259"/>
      <c r="G53" s="1259"/>
      <c r="H53" s="1260"/>
      <c r="I53" s="93">
        <v>-1286</v>
      </c>
      <c r="J53" s="94">
        <v>-1217</v>
      </c>
      <c r="K53" s="94">
        <v>-697</v>
      </c>
      <c r="L53" s="94">
        <v>472</v>
      </c>
      <c r="M53" s="95">
        <v>587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FfAPTxM8FducIEyFBppGf+LNaNLsNDR267LZG+xGmuvIEmictFlNDeRwRjVdt8cTLBC7iR52x+SwA5msIqBkg==" saltValue="oUzR/oNEEYwyvGeY+E1Y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2171</v>
      </c>
      <c r="G55" s="107">
        <v>1971</v>
      </c>
      <c r="H55" s="108">
        <v>1673</v>
      </c>
    </row>
    <row r="56" spans="2:8" ht="52.5" customHeight="1">
      <c r="B56" s="109"/>
      <c r="C56" s="1271" t="s">
        <v>43</v>
      </c>
      <c r="D56" s="1271"/>
      <c r="E56" s="1272"/>
      <c r="F56" s="110">
        <v>867</v>
      </c>
      <c r="G56" s="110">
        <v>848</v>
      </c>
      <c r="H56" s="111">
        <v>760</v>
      </c>
    </row>
    <row r="57" spans="2:8" ht="53.25" customHeight="1">
      <c r="B57" s="109"/>
      <c r="C57" s="1273" t="s">
        <v>44</v>
      </c>
      <c r="D57" s="1273"/>
      <c r="E57" s="1274"/>
      <c r="F57" s="112">
        <v>4109</v>
      </c>
      <c r="G57" s="112">
        <v>3740</v>
      </c>
      <c r="H57" s="113">
        <v>3647</v>
      </c>
    </row>
    <row r="58" spans="2:8" ht="45.75" customHeight="1">
      <c r="B58" s="114"/>
      <c r="C58" s="1261" t="s">
        <v>584</v>
      </c>
      <c r="D58" s="1262"/>
      <c r="E58" s="1263"/>
      <c r="F58" s="115">
        <v>2326</v>
      </c>
      <c r="G58" s="115">
        <v>2277</v>
      </c>
      <c r="H58" s="116">
        <v>2250</v>
      </c>
    </row>
    <row r="59" spans="2:8" ht="45.75" customHeight="1">
      <c r="B59" s="114"/>
      <c r="C59" s="1261" t="s">
        <v>585</v>
      </c>
      <c r="D59" s="1262"/>
      <c r="E59" s="1263"/>
      <c r="F59" s="115">
        <v>735</v>
      </c>
      <c r="G59" s="115">
        <v>407</v>
      </c>
      <c r="H59" s="116">
        <v>347</v>
      </c>
    </row>
    <row r="60" spans="2:8" ht="45.75" customHeight="1">
      <c r="B60" s="114"/>
      <c r="C60" s="1261" t="s">
        <v>586</v>
      </c>
      <c r="D60" s="1262"/>
      <c r="E60" s="1263"/>
      <c r="F60" s="115">
        <v>339</v>
      </c>
      <c r="G60" s="115">
        <v>336</v>
      </c>
      <c r="H60" s="116">
        <v>327</v>
      </c>
    </row>
    <row r="61" spans="2:8" ht="45.75" customHeight="1">
      <c r="B61" s="114"/>
      <c r="C61" s="1261" t="s">
        <v>587</v>
      </c>
      <c r="D61" s="1262"/>
      <c r="E61" s="1263"/>
      <c r="F61" s="115">
        <v>297</v>
      </c>
      <c r="G61" s="115">
        <v>309</v>
      </c>
      <c r="H61" s="116">
        <v>311</v>
      </c>
    </row>
    <row r="62" spans="2:8" ht="45.75" customHeight="1" thickBot="1">
      <c r="B62" s="117"/>
      <c r="C62" s="1264" t="s">
        <v>588</v>
      </c>
      <c r="D62" s="1265"/>
      <c r="E62" s="1266"/>
      <c r="F62" s="118">
        <v>192</v>
      </c>
      <c r="G62" s="118">
        <v>193</v>
      </c>
      <c r="H62" s="119">
        <v>193</v>
      </c>
    </row>
    <row r="63" spans="2:8" ht="52.5" customHeight="1" thickBot="1">
      <c r="B63" s="120"/>
      <c r="C63" s="1267" t="s">
        <v>45</v>
      </c>
      <c r="D63" s="1267"/>
      <c r="E63" s="1268"/>
      <c r="F63" s="121">
        <v>7146</v>
      </c>
      <c r="G63" s="121">
        <v>6560</v>
      </c>
      <c r="H63" s="122">
        <v>6080</v>
      </c>
    </row>
    <row r="64" spans="2:8" ht="15" customHeight="1"/>
    <row r="65" ht="0" hidden="1" customHeight="1"/>
    <row r="66" ht="0" hidden="1" customHeight="1"/>
  </sheetData>
  <sheetProtection algorithmName="SHA-512" hashValue="KrwZja12FYG5DCgBrZYggWsEtmvQd8/lOZ950UFFjjnnwf/hFqkCXN764XDgnbil1Z92GDDpzoFC9hO87Z2+7A==" saltValue="d0gbsPLobtr0ZSKv/cy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602</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596</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559</v>
      </c>
      <c r="BQ50" s="1290"/>
      <c r="BR50" s="1290"/>
      <c r="BS50" s="1290"/>
      <c r="BT50" s="1290"/>
      <c r="BU50" s="1290"/>
      <c r="BV50" s="1290"/>
      <c r="BW50" s="1290"/>
      <c r="BX50" s="1290" t="s">
        <v>560</v>
      </c>
      <c r="BY50" s="1290"/>
      <c r="BZ50" s="1290"/>
      <c r="CA50" s="1290"/>
      <c r="CB50" s="1290"/>
      <c r="CC50" s="1290"/>
      <c r="CD50" s="1290"/>
      <c r="CE50" s="1290"/>
      <c r="CF50" s="1290" t="s">
        <v>561</v>
      </c>
      <c r="CG50" s="1290"/>
      <c r="CH50" s="1290"/>
      <c r="CI50" s="1290"/>
      <c r="CJ50" s="1290"/>
      <c r="CK50" s="1290"/>
      <c r="CL50" s="1290"/>
      <c r="CM50" s="1290"/>
      <c r="CN50" s="1290" t="s">
        <v>562</v>
      </c>
      <c r="CO50" s="1290"/>
      <c r="CP50" s="1290"/>
      <c r="CQ50" s="1290"/>
      <c r="CR50" s="1290"/>
      <c r="CS50" s="1290"/>
      <c r="CT50" s="1290"/>
      <c r="CU50" s="1290"/>
      <c r="CV50" s="1290" t="s">
        <v>563</v>
      </c>
      <c r="CW50" s="1290"/>
      <c r="CX50" s="1290"/>
      <c r="CY50" s="1290"/>
      <c r="CZ50" s="1290"/>
      <c r="DA50" s="1290"/>
      <c r="DB50" s="1290"/>
      <c r="DC50" s="1290"/>
    </row>
    <row r="51" spans="1:109" ht="13.5" customHeight="1">
      <c r="B51" s="366"/>
      <c r="G51" s="1291"/>
      <c r="H51" s="1291"/>
      <c r="I51" s="1293"/>
      <c r="J51" s="1293"/>
      <c r="K51" s="1294"/>
      <c r="L51" s="1294"/>
      <c r="M51" s="1294"/>
      <c r="N51" s="1294"/>
      <c r="AM51" s="373"/>
      <c r="AN51" s="1292" t="s">
        <v>595</v>
      </c>
      <c r="AO51" s="1292"/>
      <c r="AP51" s="1292"/>
      <c r="AQ51" s="1292"/>
      <c r="AR51" s="1292"/>
      <c r="AS51" s="1292"/>
      <c r="AT51" s="1292"/>
      <c r="AU51" s="1292"/>
      <c r="AV51" s="1292"/>
      <c r="AW51" s="1292"/>
      <c r="AX51" s="1292"/>
      <c r="AY51" s="1292"/>
      <c r="AZ51" s="1292"/>
      <c r="BA51" s="1292"/>
      <c r="BB51" s="1292" t="s">
        <v>593</v>
      </c>
      <c r="BC51" s="1292"/>
      <c r="BD51" s="1292"/>
      <c r="BE51" s="1292"/>
      <c r="BF51" s="1292"/>
      <c r="BG51" s="1292"/>
      <c r="BH51" s="1292"/>
      <c r="BI51" s="1292"/>
      <c r="BJ51" s="1292"/>
      <c r="BK51" s="1292"/>
      <c r="BL51" s="1292"/>
      <c r="BM51" s="1292"/>
      <c r="BN51" s="1292"/>
      <c r="BO51" s="1292"/>
      <c r="BP51" s="1284"/>
      <c r="BQ51" s="1285"/>
      <c r="BR51" s="1285"/>
      <c r="BS51" s="1285"/>
      <c r="BT51" s="1285"/>
      <c r="BU51" s="1285"/>
      <c r="BV51" s="1285"/>
      <c r="BW51" s="1285"/>
      <c r="BX51" s="1284"/>
      <c r="BY51" s="1285"/>
      <c r="BZ51" s="1285"/>
      <c r="CA51" s="1285"/>
      <c r="CB51" s="1285"/>
      <c r="CC51" s="1285"/>
      <c r="CD51" s="1285"/>
      <c r="CE51" s="1285"/>
      <c r="CF51" s="1284"/>
      <c r="CG51" s="1285"/>
      <c r="CH51" s="1285"/>
      <c r="CI51" s="1285"/>
      <c r="CJ51" s="1285"/>
      <c r="CK51" s="1285"/>
      <c r="CL51" s="1285"/>
      <c r="CM51" s="1285"/>
      <c r="CN51" s="1285">
        <v>17.2</v>
      </c>
      <c r="CO51" s="1285"/>
      <c r="CP51" s="1285"/>
      <c r="CQ51" s="1285"/>
      <c r="CR51" s="1285"/>
      <c r="CS51" s="1285"/>
      <c r="CT51" s="1285"/>
      <c r="CU51" s="1285"/>
      <c r="CV51" s="1284"/>
      <c r="CW51" s="1285"/>
      <c r="CX51" s="1285"/>
      <c r="CY51" s="1285"/>
      <c r="CZ51" s="1285"/>
      <c r="DA51" s="1285"/>
      <c r="DB51" s="1285"/>
      <c r="DC51" s="1285"/>
    </row>
    <row r="52" spans="1:109" ht="13.5">
      <c r="B52" s="366"/>
      <c r="G52" s="1291"/>
      <c r="H52" s="1291"/>
      <c r="I52" s="1293"/>
      <c r="J52" s="1293"/>
      <c r="K52" s="1294"/>
      <c r="L52" s="1294"/>
      <c r="M52" s="1294"/>
      <c r="N52" s="1294"/>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c r="A53" s="381"/>
      <c r="B53" s="366"/>
      <c r="G53" s="1291"/>
      <c r="H53" s="1291"/>
      <c r="I53" s="1286"/>
      <c r="J53" s="1286"/>
      <c r="K53" s="1294"/>
      <c r="L53" s="1294"/>
      <c r="M53" s="1294"/>
      <c r="N53" s="1294"/>
      <c r="AM53" s="373"/>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84"/>
      <c r="BQ53" s="1285"/>
      <c r="BR53" s="1285"/>
      <c r="BS53" s="1285"/>
      <c r="BT53" s="1285"/>
      <c r="BU53" s="1285"/>
      <c r="BV53" s="1285"/>
      <c r="BW53" s="1285"/>
      <c r="BX53" s="1284"/>
      <c r="BY53" s="1285"/>
      <c r="BZ53" s="1285"/>
      <c r="CA53" s="1285"/>
      <c r="CB53" s="1285"/>
      <c r="CC53" s="1285"/>
      <c r="CD53" s="1285"/>
      <c r="CE53" s="1285"/>
      <c r="CF53" s="1284"/>
      <c r="CG53" s="1285"/>
      <c r="CH53" s="1285"/>
      <c r="CI53" s="1285"/>
      <c r="CJ53" s="1285"/>
      <c r="CK53" s="1285"/>
      <c r="CL53" s="1285"/>
      <c r="CM53" s="1285"/>
      <c r="CN53" s="1285">
        <v>65</v>
      </c>
      <c r="CO53" s="1285"/>
      <c r="CP53" s="1285"/>
      <c r="CQ53" s="1285"/>
      <c r="CR53" s="1285"/>
      <c r="CS53" s="1285"/>
      <c r="CT53" s="1285"/>
      <c r="CU53" s="1285"/>
      <c r="CV53" s="1284"/>
      <c r="CW53" s="1285"/>
      <c r="CX53" s="1285"/>
      <c r="CY53" s="1285"/>
      <c r="CZ53" s="1285"/>
      <c r="DA53" s="1285"/>
      <c r="DB53" s="1285"/>
      <c r="DC53" s="1285"/>
    </row>
    <row r="54" spans="1:109" ht="13.5">
      <c r="A54" s="381"/>
      <c r="B54" s="366"/>
      <c r="G54" s="1291"/>
      <c r="H54" s="1291"/>
      <c r="I54" s="1286"/>
      <c r="J54" s="1286"/>
      <c r="K54" s="1294"/>
      <c r="L54" s="1294"/>
      <c r="M54" s="1294"/>
      <c r="N54" s="1294"/>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c r="A55" s="381"/>
      <c r="B55" s="366"/>
      <c r="G55" s="1286"/>
      <c r="H55" s="1286"/>
      <c r="I55" s="1286"/>
      <c r="J55" s="1286"/>
      <c r="K55" s="1294"/>
      <c r="L55" s="1294"/>
      <c r="M55" s="1294"/>
      <c r="N55" s="1294"/>
      <c r="AN55" s="1290" t="s">
        <v>594</v>
      </c>
      <c r="AO55" s="1290"/>
      <c r="AP55" s="1290"/>
      <c r="AQ55" s="1290"/>
      <c r="AR55" s="1290"/>
      <c r="AS55" s="1290"/>
      <c r="AT55" s="1290"/>
      <c r="AU55" s="1290"/>
      <c r="AV55" s="1290"/>
      <c r="AW55" s="1290"/>
      <c r="AX55" s="1290"/>
      <c r="AY55" s="1290"/>
      <c r="AZ55" s="1290"/>
      <c r="BA55" s="1290"/>
      <c r="BB55" s="1292" t="s">
        <v>593</v>
      </c>
      <c r="BC55" s="1292"/>
      <c r="BD55" s="1292"/>
      <c r="BE55" s="1292"/>
      <c r="BF55" s="1292"/>
      <c r="BG55" s="1292"/>
      <c r="BH55" s="1292"/>
      <c r="BI55" s="1292"/>
      <c r="BJ55" s="1292"/>
      <c r="BK55" s="1292"/>
      <c r="BL55" s="1292"/>
      <c r="BM55" s="1292"/>
      <c r="BN55" s="1292"/>
      <c r="BO55" s="1292"/>
      <c r="BP55" s="1284"/>
      <c r="BQ55" s="1285"/>
      <c r="BR55" s="1285"/>
      <c r="BS55" s="1285"/>
      <c r="BT55" s="1285"/>
      <c r="BU55" s="1285"/>
      <c r="BV55" s="1285"/>
      <c r="BW55" s="1285"/>
      <c r="BX55" s="1284"/>
      <c r="BY55" s="1285"/>
      <c r="BZ55" s="1285"/>
      <c r="CA55" s="1285"/>
      <c r="CB55" s="1285"/>
      <c r="CC55" s="1285"/>
      <c r="CD55" s="1285"/>
      <c r="CE55" s="1285"/>
      <c r="CF55" s="1284"/>
      <c r="CG55" s="1285"/>
      <c r="CH55" s="1285"/>
      <c r="CI55" s="1285"/>
      <c r="CJ55" s="1285"/>
      <c r="CK55" s="1285"/>
      <c r="CL55" s="1285"/>
      <c r="CM55" s="1285"/>
      <c r="CN55" s="1285">
        <v>0</v>
      </c>
      <c r="CO55" s="1285"/>
      <c r="CP55" s="1285"/>
      <c r="CQ55" s="1285"/>
      <c r="CR55" s="1285"/>
      <c r="CS55" s="1285"/>
      <c r="CT55" s="1285"/>
      <c r="CU55" s="1285"/>
      <c r="CV55" s="1284"/>
      <c r="CW55" s="1285"/>
      <c r="CX55" s="1285"/>
      <c r="CY55" s="1285"/>
      <c r="CZ55" s="1285"/>
      <c r="DA55" s="1285"/>
      <c r="DB55" s="1285"/>
      <c r="DC55" s="1285"/>
    </row>
    <row r="56" spans="1:109" ht="13.5">
      <c r="A56" s="381"/>
      <c r="B56" s="366"/>
      <c r="G56" s="1286"/>
      <c r="H56" s="1286"/>
      <c r="I56" s="1286"/>
      <c r="J56" s="1286"/>
      <c r="K56" s="1294"/>
      <c r="L56" s="1294"/>
      <c r="M56" s="1294"/>
      <c r="N56" s="1294"/>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1" customFormat="1" ht="13.5">
      <c r="B57" s="387"/>
      <c r="G57" s="1286"/>
      <c r="H57" s="1286"/>
      <c r="I57" s="1295"/>
      <c r="J57" s="1295"/>
      <c r="K57" s="1294"/>
      <c r="L57" s="1294"/>
      <c r="M57" s="1294"/>
      <c r="N57" s="1294"/>
      <c r="AM57" s="365"/>
      <c r="AN57" s="1290"/>
      <c r="AO57" s="1290"/>
      <c r="AP57" s="1290"/>
      <c r="AQ57" s="1290"/>
      <c r="AR57" s="1290"/>
      <c r="AS57" s="1290"/>
      <c r="AT57" s="1290"/>
      <c r="AU57" s="1290"/>
      <c r="AV57" s="1290"/>
      <c r="AW57" s="1290"/>
      <c r="AX57" s="1290"/>
      <c r="AY57" s="1290"/>
      <c r="AZ57" s="1290"/>
      <c r="BA57" s="1290"/>
      <c r="BB57" s="1292" t="s">
        <v>600</v>
      </c>
      <c r="BC57" s="1292"/>
      <c r="BD57" s="1292"/>
      <c r="BE57" s="1292"/>
      <c r="BF57" s="1292"/>
      <c r="BG57" s="1292"/>
      <c r="BH57" s="1292"/>
      <c r="BI57" s="1292"/>
      <c r="BJ57" s="1292"/>
      <c r="BK57" s="1292"/>
      <c r="BL57" s="1292"/>
      <c r="BM57" s="1292"/>
      <c r="BN57" s="1292"/>
      <c r="BO57" s="1292"/>
      <c r="BP57" s="1284"/>
      <c r="BQ57" s="1285"/>
      <c r="BR57" s="1285"/>
      <c r="BS57" s="1285"/>
      <c r="BT57" s="1285"/>
      <c r="BU57" s="1285"/>
      <c r="BV57" s="1285"/>
      <c r="BW57" s="1285"/>
      <c r="BX57" s="1284"/>
      <c r="BY57" s="1285"/>
      <c r="BZ57" s="1285"/>
      <c r="CA57" s="1285"/>
      <c r="CB57" s="1285"/>
      <c r="CC57" s="1285"/>
      <c r="CD57" s="1285"/>
      <c r="CE57" s="1285"/>
      <c r="CF57" s="1284"/>
      <c r="CG57" s="1285"/>
      <c r="CH57" s="1285"/>
      <c r="CI57" s="1285"/>
      <c r="CJ57" s="1285"/>
      <c r="CK57" s="1285"/>
      <c r="CL57" s="1285"/>
      <c r="CM57" s="1285"/>
      <c r="CN57" s="1285">
        <v>57.9</v>
      </c>
      <c r="CO57" s="1285"/>
      <c r="CP57" s="1285"/>
      <c r="CQ57" s="1285"/>
      <c r="CR57" s="1285"/>
      <c r="CS57" s="1285"/>
      <c r="CT57" s="1285"/>
      <c r="CU57" s="1285"/>
      <c r="CV57" s="1284"/>
      <c r="CW57" s="1285"/>
      <c r="CX57" s="1285"/>
      <c r="CY57" s="1285"/>
      <c r="CZ57" s="1285"/>
      <c r="DA57" s="1285"/>
      <c r="DB57" s="1285"/>
      <c r="DC57" s="1285"/>
      <c r="DD57" s="392"/>
      <c r="DE57" s="387"/>
    </row>
    <row r="58" spans="1:109" s="381" customFormat="1" ht="13.5">
      <c r="A58" s="365"/>
      <c r="B58" s="387"/>
      <c r="G58" s="1286"/>
      <c r="H58" s="1286"/>
      <c r="I58" s="1295"/>
      <c r="J58" s="1295"/>
      <c r="K58" s="1294"/>
      <c r="L58" s="1294"/>
      <c r="M58" s="1294"/>
      <c r="N58" s="1294"/>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599</v>
      </c>
    </row>
    <row r="64" spans="1:109" ht="13.5">
      <c r="B64" s="366"/>
      <c r="G64" s="382"/>
      <c r="I64" s="384"/>
      <c r="J64" s="384"/>
      <c r="K64" s="384"/>
      <c r="L64" s="384"/>
      <c r="M64" s="384"/>
      <c r="N64" s="383"/>
      <c r="AM64" s="382"/>
      <c r="AN64" s="382" t="s">
        <v>598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596</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559</v>
      </c>
      <c r="BQ72" s="1290"/>
      <c r="BR72" s="1290"/>
      <c r="BS72" s="1290"/>
      <c r="BT72" s="1290"/>
      <c r="BU72" s="1290"/>
      <c r="BV72" s="1290"/>
      <c r="BW72" s="1290"/>
      <c r="BX72" s="1290" t="s">
        <v>560</v>
      </c>
      <c r="BY72" s="1290"/>
      <c r="BZ72" s="1290"/>
      <c r="CA72" s="1290"/>
      <c r="CB72" s="1290"/>
      <c r="CC72" s="1290"/>
      <c r="CD72" s="1290"/>
      <c r="CE72" s="1290"/>
      <c r="CF72" s="1290" t="s">
        <v>561</v>
      </c>
      <c r="CG72" s="1290"/>
      <c r="CH72" s="1290"/>
      <c r="CI72" s="1290"/>
      <c r="CJ72" s="1290"/>
      <c r="CK72" s="1290"/>
      <c r="CL72" s="1290"/>
      <c r="CM72" s="1290"/>
      <c r="CN72" s="1290" t="s">
        <v>562</v>
      </c>
      <c r="CO72" s="1290"/>
      <c r="CP72" s="1290"/>
      <c r="CQ72" s="1290"/>
      <c r="CR72" s="1290"/>
      <c r="CS72" s="1290"/>
      <c r="CT72" s="1290"/>
      <c r="CU72" s="1290"/>
      <c r="CV72" s="1290" t="s">
        <v>563</v>
      </c>
      <c r="CW72" s="1290"/>
      <c r="CX72" s="1290"/>
      <c r="CY72" s="1290"/>
      <c r="CZ72" s="1290"/>
      <c r="DA72" s="1290"/>
      <c r="DB72" s="1290"/>
      <c r="DC72" s="1290"/>
    </row>
    <row r="73" spans="2:107" ht="13.5">
      <c r="B73" s="366"/>
      <c r="G73" s="1291"/>
      <c r="H73" s="1291"/>
      <c r="I73" s="1291"/>
      <c r="J73" s="1291"/>
      <c r="K73" s="1296"/>
      <c r="L73" s="1296"/>
      <c r="M73" s="1296"/>
      <c r="N73" s="1296"/>
      <c r="AM73" s="373"/>
      <c r="AN73" s="1292" t="s">
        <v>595</v>
      </c>
      <c r="AO73" s="1292"/>
      <c r="AP73" s="1292"/>
      <c r="AQ73" s="1292"/>
      <c r="AR73" s="1292"/>
      <c r="AS73" s="1292"/>
      <c r="AT73" s="1292"/>
      <c r="AU73" s="1292"/>
      <c r="AV73" s="1292"/>
      <c r="AW73" s="1292"/>
      <c r="AX73" s="1292"/>
      <c r="AY73" s="1292"/>
      <c r="AZ73" s="1292"/>
      <c r="BA73" s="1292"/>
      <c r="BB73" s="1292" t="s">
        <v>593</v>
      </c>
      <c r="BC73" s="1292"/>
      <c r="BD73" s="1292"/>
      <c r="BE73" s="1292"/>
      <c r="BF73" s="1292"/>
      <c r="BG73" s="1292"/>
      <c r="BH73" s="1292"/>
      <c r="BI73" s="1292"/>
      <c r="BJ73" s="1292"/>
      <c r="BK73" s="1292"/>
      <c r="BL73" s="1292"/>
      <c r="BM73" s="1292"/>
      <c r="BN73" s="1292"/>
      <c r="BO73" s="1292"/>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v>17.2</v>
      </c>
      <c r="CO73" s="1285"/>
      <c r="CP73" s="1285"/>
      <c r="CQ73" s="1285"/>
      <c r="CR73" s="1285"/>
      <c r="CS73" s="1285"/>
      <c r="CT73" s="1285"/>
      <c r="CU73" s="1285"/>
      <c r="CV73" s="1285">
        <v>22.4</v>
      </c>
      <c r="CW73" s="1285"/>
      <c r="CX73" s="1285"/>
      <c r="CY73" s="1285"/>
      <c r="CZ73" s="1285"/>
      <c r="DA73" s="1285"/>
      <c r="DB73" s="1285"/>
      <c r="DC73" s="1285"/>
    </row>
    <row r="74" spans="2:107" ht="13.5">
      <c r="B74" s="366"/>
      <c r="G74" s="1291"/>
      <c r="H74" s="1291"/>
      <c r="I74" s="1291"/>
      <c r="J74" s="1291"/>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c r="B75" s="366"/>
      <c r="G75" s="1291"/>
      <c r="H75" s="1291"/>
      <c r="I75" s="1286"/>
      <c r="J75" s="1286"/>
      <c r="K75" s="1294"/>
      <c r="L75" s="1294"/>
      <c r="M75" s="1294"/>
      <c r="N75" s="1294"/>
      <c r="AM75" s="37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85">
        <v>5.0999999999999996</v>
      </c>
      <c r="BQ75" s="1285"/>
      <c r="BR75" s="1285"/>
      <c r="BS75" s="1285"/>
      <c r="BT75" s="1285"/>
      <c r="BU75" s="1285"/>
      <c r="BV75" s="1285"/>
      <c r="BW75" s="1285"/>
      <c r="BX75" s="1285">
        <v>5</v>
      </c>
      <c r="BY75" s="1285"/>
      <c r="BZ75" s="1285"/>
      <c r="CA75" s="1285"/>
      <c r="CB75" s="1285"/>
      <c r="CC75" s="1285"/>
      <c r="CD75" s="1285"/>
      <c r="CE75" s="1285"/>
      <c r="CF75" s="1285">
        <v>5.0999999999999996</v>
      </c>
      <c r="CG75" s="1285"/>
      <c r="CH75" s="1285"/>
      <c r="CI75" s="1285"/>
      <c r="CJ75" s="1285"/>
      <c r="CK75" s="1285"/>
      <c r="CL75" s="1285"/>
      <c r="CM75" s="1285"/>
      <c r="CN75" s="1285">
        <v>6.1</v>
      </c>
      <c r="CO75" s="1285"/>
      <c r="CP75" s="1285"/>
      <c r="CQ75" s="1285"/>
      <c r="CR75" s="1285"/>
      <c r="CS75" s="1285"/>
      <c r="CT75" s="1285"/>
      <c r="CU75" s="1285"/>
      <c r="CV75" s="1285">
        <v>6.8</v>
      </c>
      <c r="CW75" s="1285"/>
      <c r="CX75" s="1285"/>
      <c r="CY75" s="1285"/>
      <c r="CZ75" s="1285"/>
      <c r="DA75" s="1285"/>
      <c r="DB75" s="1285"/>
      <c r="DC75" s="1285"/>
    </row>
    <row r="76" spans="2:107" ht="13.5">
      <c r="B76" s="366"/>
      <c r="G76" s="1291"/>
      <c r="H76" s="1291"/>
      <c r="I76" s="1286"/>
      <c r="J76" s="1286"/>
      <c r="K76" s="1294"/>
      <c r="L76" s="1294"/>
      <c r="M76" s="1294"/>
      <c r="N76" s="1294"/>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c r="B77" s="366"/>
      <c r="G77" s="1286"/>
      <c r="H77" s="1286"/>
      <c r="I77" s="1286"/>
      <c r="J77" s="1286"/>
      <c r="K77" s="1296"/>
      <c r="L77" s="1296"/>
      <c r="M77" s="1296"/>
      <c r="N77" s="1296"/>
      <c r="AN77" s="1290" t="s">
        <v>594</v>
      </c>
      <c r="AO77" s="1290"/>
      <c r="AP77" s="1290"/>
      <c r="AQ77" s="1290"/>
      <c r="AR77" s="1290"/>
      <c r="AS77" s="1290"/>
      <c r="AT77" s="1290"/>
      <c r="AU77" s="1290"/>
      <c r="AV77" s="1290"/>
      <c r="AW77" s="1290"/>
      <c r="AX77" s="1290"/>
      <c r="AY77" s="1290"/>
      <c r="AZ77" s="1290"/>
      <c r="BA77" s="1290"/>
      <c r="BB77" s="1292" t="s">
        <v>593</v>
      </c>
      <c r="BC77" s="1292"/>
      <c r="BD77" s="1292"/>
      <c r="BE77" s="1292"/>
      <c r="BF77" s="1292"/>
      <c r="BG77" s="1292"/>
      <c r="BH77" s="1292"/>
      <c r="BI77" s="1292"/>
      <c r="BJ77" s="1292"/>
      <c r="BK77" s="1292"/>
      <c r="BL77" s="1292"/>
      <c r="BM77" s="1292"/>
      <c r="BN77" s="1292"/>
      <c r="BO77" s="1292"/>
      <c r="BP77" s="1285">
        <v>0</v>
      </c>
      <c r="BQ77" s="1285"/>
      <c r="BR77" s="1285"/>
      <c r="BS77" s="1285"/>
      <c r="BT77" s="1285"/>
      <c r="BU77" s="1285"/>
      <c r="BV77" s="1285"/>
      <c r="BW77" s="1285"/>
      <c r="BX77" s="1285">
        <v>0</v>
      </c>
      <c r="BY77" s="1285"/>
      <c r="BZ77" s="1285"/>
      <c r="CA77" s="1285"/>
      <c r="CB77" s="1285"/>
      <c r="CC77" s="1285"/>
      <c r="CD77" s="1285"/>
      <c r="CE77" s="1285"/>
      <c r="CF77" s="1285">
        <v>0</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c r="B79" s="366"/>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2" t="s">
        <v>592</v>
      </c>
      <c r="BC79" s="1292"/>
      <c r="BD79" s="1292"/>
      <c r="BE79" s="1292"/>
      <c r="BF79" s="1292"/>
      <c r="BG79" s="1292"/>
      <c r="BH79" s="1292"/>
      <c r="BI79" s="1292"/>
      <c r="BJ79" s="1292"/>
      <c r="BK79" s="1292"/>
      <c r="BL79" s="1292"/>
      <c r="BM79" s="1292"/>
      <c r="BN79" s="1292"/>
      <c r="BO79" s="1292"/>
      <c r="BP79" s="1285">
        <v>8.6</v>
      </c>
      <c r="BQ79" s="1285"/>
      <c r="BR79" s="1285"/>
      <c r="BS79" s="1285"/>
      <c r="BT79" s="1285"/>
      <c r="BU79" s="1285"/>
      <c r="BV79" s="1285"/>
      <c r="BW79" s="1285"/>
      <c r="BX79" s="1285">
        <v>7.7</v>
      </c>
      <c r="BY79" s="1285"/>
      <c r="BZ79" s="1285"/>
      <c r="CA79" s="1285"/>
      <c r="CB79" s="1285"/>
      <c r="CC79" s="1285"/>
      <c r="CD79" s="1285"/>
      <c r="CE79" s="1285"/>
      <c r="CF79" s="1285">
        <v>6.4</v>
      </c>
      <c r="CG79" s="1285"/>
      <c r="CH79" s="1285"/>
      <c r="CI79" s="1285"/>
      <c r="CJ79" s="1285"/>
      <c r="CK79" s="1285"/>
      <c r="CL79" s="1285"/>
      <c r="CM79" s="1285"/>
      <c r="CN79" s="1285">
        <v>6.9</v>
      </c>
      <c r="CO79" s="1285"/>
      <c r="CP79" s="1285"/>
      <c r="CQ79" s="1285"/>
      <c r="CR79" s="1285"/>
      <c r="CS79" s="1285"/>
      <c r="CT79" s="1285"/>
      <c r="CU79" s="1285"/>
      <c r="CV79" s="1285">
        <v>7.1</v>
      </c>
      <c r="CW79" s="1285"/>
      <c r="CX79" s="1285"/>
      <c r="CY79" s="1285"/>
      <c r="CZ79" s="1285"/>
      <c r="DA79" s="1285"/>
      <c r="DB79" s="1285"/>
      <c r="DC79" s="1285"/>
    </row>
    <row r="80" spans="2:107" ht="13.5">
      <c r="B80" s="366"/>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3LHSdiGxQ1W0Ageo6zdsKo6Aa6/J3RvEqxRtmRxTtjm6LY+CIYLs3aijgB5U/ldVi259Nj8cw1Z1bnLSBWxYA==" saltValue="zBD1U90XY7LLOYioPV6X1w=="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41"/>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r3MkoF5UuDoCYXnBqSOabggtbsp7l9P7SJ675szK+NCKlyHQAGzY8tN5ANB5kSgpI0awrs33DG/YRccoR9ylPA==" saltValue="WEbGCCG2c/BtDTdtqowpc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fshenPvLA+7xr3TNrXfn9STsmzbwwMX+hdwQD60IIy/3nmZ3FYhxkt5hhX9j3yPWvSuaRRVcivFmHXJhxsRlw==" saltValue="NkySmUh4FDaIGuCgA8rL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443742</v>
      </c>
      <c r="E3" s="141"/>
      <c r="F3" s="142">
        <v>238802</v>
      </c>
      <c r="G3" s="143"/>
      <c r="H3" s="144"/>
    </row>
    <row r="4" spans="1:8">
      <c r="A4" s="145"/>
      <c r="B4" s="146"/>
      <c r="C4" s="147"/>
      <c r="D4" s="148">
        <v>190723</v>
      </c>
      <c r="E4" s="149"/>
      <c r="F4" s="150">
        <v>128562</v>
      </c>
      <c r="G4" s="151"/>
      <c r="H4" s="152"/>
    </row>
    <row r="5" spans="1:8">
      <c r="A5" s="133" t="s">
        <v>551</v>
      </c>
      <c r="B5" s="138"/>
      <c r="C5" s="139"/>
      <c r="D5" s="140">
        <v>550472</v>
      </c>
      <c r="E5" s="141"/>
      <c r="F5" s="142">
        <v>288550</v>
      </c>
      <c r="G5" s="143"/>
      <c r="H5" s="144"/>
    </row>
    <row r="6" spans="1:8">
      <c r="A6" s="145"/>
      <c r="B6" s="146"/>
      <c r="C6" s="147"/>
      <c r="D6" s="148">
        <v>327398</v>
      </c>
      <c r="E6" s="149"/>
      <c r="F6" s="150">
        <v>141525</v>
      </c>
      <c r="G6" s="151"/>
      <c r="H6" s="152"/>
    </row>
    <row r="7" spans="1:8">
      <c r="A7" s="133" t="s">
        <v>552</v>
      </c>
      <c r="B7" s="138"/>
      <c r="C7" s="139"/>
      <c r="D7" s="140">
        <v>555807</v>
      </c>
      <c r="E7" s="141"/>
      <c r="F7" s="142">
        <v>287914</v>
      </c>
      <c r="G7" s="143"/>
      <c r="H7" s="144"/>
    </row>
    <row r="8" spans="1:8">
      <c r="A8" s="145"/>
      <c r="B8" s="146"/>
      <c r="C8" s="147"/>
      <c r="D8" s="148">
        <v>205501</v>
      </c>
      <c r="E8" s="149"/>
      <c r="F8" s="150">
        <v>146531</v>
      </c>
      <c r="G8" s="151"/>
      <c r="H8" s="152"/>
    </row>
    <row r="9" spans="1:8">
      <c r="A9" s="133" t="s">
        <v>553</v>
      </c>
      <c r="B9" s="138"/>
      <c r="C9" s="139"/>
      <c r="D9" s="140">
        <v>988825</v>
      </c>
      <c r="E9" s="141"/>
      <c r="F9" s="142">
        <v>310300</v>
      </c>
      <c r="G9" s="143"/>
      <c r="H9" s="144"/>
    </row>
    <row r="10" spans="1:8">
      <c r="A10" s="145"/>
      <c r="B10" s="146"/>
      <c r="C10" s="147"/>
      <c r="D10" s="148">
        <v>220544</v>
      </c>
      <c r="E10" s="149"/>
      <c r="F10" s="150">
        <v>157576</v>
      </c>
      <c r="G10" s="151"/>
      <c r="H10" s="152"/>
    </row>
    <row r="11" spans="1:8">
      <c r="A11" s="133" t="s">
        <v>554</v>
      </c>
      <c r="B11" s="138"/>
      <c r="C11" s="139"/>
      <c r="D11" s="140">
        <v>515601</v>
      </c>
      <c r="E11" s="141"/>
      <c r="F11" s="142">
        <v>317319</v>
      </c>
      <c r="G11" s="143"/>
      <c r="H11" s="144"/>
    </row>
    <row r="12" spans="1:8">
      <c r="A12" s="145"/>
      <c r="B12" s="146"/>
      <c r="C12" s="153"/>
      <c r="D12" s="148">
        <v>330810</v>
      </c>
      <c r="E12" s="149"/>
      <c r="F12" s="150">
        <v>164214</v>
      </c>
      <c r="G12" s="151"/>
      <c r="H12" s="152"/>
    </row>
    <row r="13" spans="1:8">
      <c r="A13" s="133"/>
      <c r="B13" s="138"/>
      <c r="C13" s="154"/>
      <c r="D13" s="155">
        <v>610889</v>
      </c>
      <c r="E13" s="156"/>
      <c r="F13" s="157">
        <v>288577</v>
      </c>
      <c r="G13" s="158"/>
      <c r="H13" s="144"/>
    </row>
    <row r="14" spans="1:8">
      <c r="A14" s="145"/>
      <c r="B14" s="146"/>
      <c r="C14" s="147"/>
      <c r="D14" s="148">
        <v>254995</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5.05</v>
      </c>
      <c r="C19" s="159">
        <f>ROUND(VALUE(SUBSTITUTE(実質収支比率等に係る経年分析!G$48,"▲","-")),2)</f>
        <v>7.31</v>
      </c>
      <c r="D19" s="159">
        <f>ROUND(VALUE(SUBSTITUTE(実質収支比率等に係る経年分析!H$48,"▲","-")),2)</f>
        <v>2.16</v>
      </c>
      <c r="E19" s="159">
        <f>ROUND(VALUE(SUBSTITUTE(実質収支比率等に係る経年分析!I$48,"▲","-")),2)</f>
        <v>3.39</v>
      </c>
      <c r="F19" s="159">
        <f>ROUND(VALUE(SUBSTITUTE(実質収支比率等に係る経年分析!J$48,"▲","-")),2)</f>
        <v>6.23</v>
      </c>
    </row>
    <row r="20" spans="1:11">
      <c r="A20" s="159" t="s">
        <v>49</v>
      </c>
      <c r="B20" s="159">
        <f>ROUND(VALUE(SUBSTITUTE(実質収支比率等に係る経年分析!F$47,"▲","-")),2)</f>
        <v>64.19</v>
      </c>
      <c r="C20" s="159">
        <f>ROUND(VALUE(SUBSTITUTE(実質収支比率等に係る経年分析!G$47,"▲","-")),2)</f>
        <v>70</v>
      </c>
      <c r="D20" s="159">
        <f>ROUND(VALUE(SUBSTITUTE(実質収支比率等に係る経年分析!H$47,"▲","-")),2)</f>
        <v>65.22</v>
      </c>
      <c r="E20" s="159">
        <f>ROUND(VALUE(SUBSTITUTE(実質収支比率等に係る経年分析!I$47,"▲","-")),2)</f>
        <v>59.26</v>
      </c>
      <c r="F20" s="159">
        <f>ROUND(VALUE(SUBSTITUTE(実質収支比率等に係る経年分析!J$47,"▲","-")),2)</f>
        <v>51.79</v>
      </c>
    </row>
    <row r="21" spans="1:11">
      <c r="A21" s="159" t="s">
        <v>50</v>
      </c>
      <c r="B21" s="159">
        <f>IF(ISNUMBER(VALUE(SUBSTITUTE(実質収支比率等に係る経年分析!F$49,"▲","-"))),ROUND(VALUE(SUBSTITUTE(実質収支比率等に係る経年分析!F$49,"▲","-")),2),NA())</f>
        <v>0.6</v>
      </c>
      <c r="C21" s="159">
        <f>IF(ISNUMBER(VALUE(SUBSTITUTE(実質収支比率等に係る経年分析!G$49,"▲","-"))),ROUND(VALUE(SUBSTITUTE(実質収支比率等に係る経年分析!G$49,"▲","-")),2),NA())</f>
        <v>1.84</v>
      </c>
      <c r="D21" s="159">
        <f>IF(ISNUMBER(VALUE(SUBSTITUTE(実質収支比率等に係る経年分析!H$49,"▲","-"))),ROUND(VALUE(SUBSTITUTE(実質収支比率等に係る経年分析!H$49,"▲","-")),2),NA())</f>
        <v>-4.62</v>
      </c>
      <c r="E21" s="159">
        <f>IF(ISNUMBER(VALUE(SUBSTITUTE(実質収支比率等に係る経年分析!I$49,"▲","-"))),ROUND(VALUE(SUBSTITUTE(実質収支比率等に係る経年分析!I$49,"▲","-")),2),NA())</f>
        <v>-4.76</v>
      </c>
      <c r="F21" s="159">
        <f>IF(ISNUMBER(VALUE(SUBSTITUTE(実質収支比率等に係る経年分析!J$49,"▲","-"))),ROUND(VALUE(SUBSTITUTE(実質収支比率等に係る経年分析!J$49,"▲","-")),2),NA())</f>
        <v>-6.5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国民健康保険診療所事業特別会計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湯泉地温泉事業特別会計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0.54</v>
      </c>
    </row>
    <row r="35" spans="1:16">
      <c r="A35" s="160" t="str">
        <f>IF(連結実質赤字比率に係る赤字・黒字の構成分析!C$35="",NA(),連結実質赤字比率に係る赤字・黒字の構成分析!C$35)</f>
        <v>貯木場等維持管理事業特別会計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0.64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471</v>
      </c>
      <c r="E42" s="161"/>
      <c r="F42" s="161"/>
      <c r="G42" s="161">
        <f>'実質公債費比率（分子）の構造'!L$52</f>
        <v>474</v>
      </c>
      <c r="H42" s="161"/>
      <c r="I42" s="161"/>
      <c r="J42" s="161">
        <f>'実質公債費比率（分子）の構造'!M$52</f>
        <v>529</v>
      </c>
      <c r="K42" s="161"/>
      <c r="L42" s="161"/>
      <c r="M42" s="161">
        <f>'実質公債費比率（分子）の構造'!N$52</f>
        <v>595</v>
      </c>
      <c r="N42" s="161"/>
      <c r="O42" s="161"/>
      <c r="P42" s="161">
        <f>'実質公債費比率（分子）の構造'!O$52</f>
        <v>611</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f>'実質公債費比率（分子）の構造'!N$49</f>
        <v>1</v>
      </c>
      <c r="L45" s="161"/>
      <c r="M45" s="161"/>
      <c r="N45" s="161">
        <f>'実質公債費比率（分子）の構造'!O$49</f>
        <v>19</v>
      </c>
      <c r="O45" s="161"/>
      <c r="P45" s="161"/>
    </row>
    <row r="46" spans="1:16">
      <c r="A46" s="161" t="s">
        <v>60</v>
      </c>
      <c r="B46" s="161">
        <f>'実質公債費比率（分子）の構造'!K$48</f>
        <v>39</v>
      </c>
      <c r="C46" s="161"/>
      <c r="D46" s="161"/>
      <c r="E46" s="161">
        <f>'実質公債費比率（分子）の構造'!L$48</f>
        <v>64</v>
      </c>
      <c r="F46" s="161"/>
      <c r="G46" s="161"/>
      <c r="H46" s="161">
        <f>'実質公債費比率（分子）の構造'!M$48</f>
        <v>79</v>
      </c>
      <c r="I46" s="161"/>
      <c r="J46" s="161"/>
      <c r="K46" s="161">
        <f>'実質公債費比率（分子）の構造'!N$48</f>
        <v>99</v>
      </c>
      <c r="L46" s="161"/>
      <c r="M46" s="161"/>
      <c r="N46" s="161">
        <f>'実質公債費比率（分子）の構造'!O$48</f>
        <v>91</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550</v>
      </c>
      <c r="C49" s="161"/>
      <c r="D49" s="161"/>
      <c r="E49" s="161">
        <f>'実質公債費比率（分子）の構造'!L$45</f>
        <v>551</v>
      </c>
      <c r="F49" s="161"/>
      <c r="G49" s="161"/>
      <c r="H49" s="161">
        <f>'実質公債費比率（分子）の構造'!M$45</f>
        <v>615</v>
      </c>
      <c r="I49" s="161"/>
      <c r="J49" s="161"/>
      <c r="K49" s="161">
        <f>'実質公債費比率（分子）の構造'!N$45</f>
        <v>687</v>
      </c>
      <c r="L49" s="161"/>
      <c r="M49" s="161"/>
      <c r="N49" s="161">
        <f>'実質公債費比率（分子）の構造'!O$45</f>
        <v>701</v>
      </c>
      <c r="O49" s="161"/>
      <c r="P49" s="161"/>
    </row>
    <row r="50" spans="1:16">
      <c r="A50" s="161" t="s">
        <v>63</v>
      </c>
      <c r="B50" s="161" t="e">
        <f>NA()</f>
        <v>#N/A</v>
      </c>
      <c r="C50" s="161">
        <f>IF(ISNUMBER('実質公債費比率（分子）の構造'!K$53),'実質公債費比率（分子）の構造'!K$53,NA())</f>
        <v>118</v>
      </c>
      <c r="D50" s="161" t="e">
        <f>NA()</f>
        <v>#N/A</v>
      </c>
      <c r="E50" s="161" t="e">
        <f>NA()</f>
        <v>#N/A</v>
      </c>
      <c r="F50" s="161">
        <f>IF(ISNUMBER('実質公債費比率（分子）の構造'!L$53),'実質公債費比率（分子）の構造'!L$53,NA())</f>
        <v>141</v>
      </c>
      <c r="G50" s="161" t="e">
        <f>NA()</f>
        <v>#N/A</v>
      </c>
      <c r="H50" s="161" t="e">
        <f>NA()</f>
        <v>#N/A</v>
      </c>
      <c r="I50" s="161">
        <f>IF(ISNUMBER('実質公債費比率（分子）の構造'!M$53),'実質公債費比率（分子）の構造'!M$53,NA())</f>
        <v>165</v>
      </c>
      <c r="J50" s="161" t="e">
        <f>NA()</f>
        <v>#N/A</v>
      </c>
      <c r="K50" s="161" t="e">
        <f>NA()</f>
        <v>#N/A</v>
      </c>
      <c r="L50" s="161">
        <f>IF(ISNUMBER('実質公債費比率（分子）の構造'!N$53),'実質公債費比率（分子）の構造'!N$53,NA())</f>
        <v>192</v>
      </c>
      <c r="M50" s="161" t="e">
        <f>NA()</f>
        <v>#N/A</v>
      </c>
      <c r="N50" s="161" t="e">
        <f>NA()</f>
        <v>#N/A</v>
      </c>
      <c r="O50" s="161">
        <f>IF(ISNUMBER('実質公債費比率（分子）の構造'!O$53),'実質公債費比率（分子）の構造'!O$53,NA())</f>
        <v>200</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4993</v>
      </c>
      <c r="E56" s="160"/>
      <c r="F56" s="160"/>
      <c r="G56" s="160">
        <f>'将来負担比率（分子）の構造'!J$52</f>
        <v>4961</v>
      </c>
      <c r="H56" s="160"/>
      <c r="I56" s="160"/>
      <c r="J56" s="160">
        <f>'将来負担比率（分子）の構造'!K$52</f>
        <v>5108</v>
      </c>
      <c r="K56" s="160"/>
      <c r="L56" s="160"/>
      <c r="M56" s="160">
        <f>'将来負担比率（分子）の構造'!L$52</f>
        <v>5716</v>
      </c>
      <c r="N56" s="160"/>
      <c r="O56" s="160"/>
      <c r="P56" s="160">
        <f>'将来負担比率（分子）の構造'!M$52</f>
        <v>5754</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4504</v>
      </c>
      <c r="E58" s="160"/>
      <c r="F58" s="160"/>
      <c r="G58" s="160">
        <f>'将来負担比率（分子）の構造'!J$50</f>
        <v>4510</v>
      </c>
      <c r="H58" s="160"/>
      <c r="I58" s="160"/>
      <c r="J58" s="160">
        <f>'将来負担比率（分子）の構造'!K$50</f>
        <v>4600</v>
      </c>
      <c r="K58" s="160"/>
      <c r="L58" s="160"/>
      <c r="M58" s="160">
        <f>'将来負担比率（分子）の構造'!L$50</f>
        <v>4063</v>
      </c>
      <c r="N58" s="160"/>
      <c r="O58" s="160"/>
      <c r="P58" s="160">
        <f>'将来負担比率（分子）の構造'!M$50</f>
        <v>3610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1431</v>
      </c>
      <c r="C62" s="160"/>
      <c r="D62" s="160"/>
      <c r="E62" s="160">
        <f>'将来負担比率（分子）の構造'!J$45</f>
        <v>1404</v>
      </c>
      <c r="F62" s="160"/>
      <c r="G62" s="160"/>
      <c r="H62" s="160">
        <f>'将来負担比率（分子）の構造'!K$45</f>
        <v>1353</v>
      </c>
      <c r="I62" s="160"/>
      <c r="J62" s="160"/>
      <c r="K62" s="160">
        <f>'将来負担比率（分子）の構造'!L$45</f>
        <v>1296</v>
      </c>
      <c r="L62" s="160"/>
      <c r="M62" s="160"/>
      <c r="N62" s="160">
        <f>'将来負担比率（分子）の構造'!M$45</f>
        <v>1219</v>
      </c>
      <c r="O62" s="160"/>
      <c r="P62" s="160"/>
    </row>
    <row r="63" spans="1:16">
      <c r="A63" s="160" t="s">
        <v>28</v>
      </c>
      <c r="B63" s="160">
        <f>'将来負担比率（分子）の構造'!I$44</f>
        <v>3</v>
      </c>
      <c r="C63" s="160"/>
      <c r="D63" s="160"/>
      <c r="E63" s="160">
        <f>'将来負担比率（分子）の構造'!J$44</f>
        <v>78</v>
      </c>
      <c r="F63" s="160"/>
      <c r="G63" s="160"/>
      <c r="H63" s="160">
        <f>'将来負担比率（分子）の構造'!K$44</f>
        <v>256</v>
      </c>
      <c r="I63" s="160"/>
      <c r="J63" s="160"/>
      <c r="K63" s="160">
        <f>'将来負担比率（分子）の構造'!L$44</f>
        <v>409</v>
      </c>
      <c r="L63" s="160"/>
      <c r="M63" s="160"/>
      <c r="N63" s="160">
        <f>'将来負担比率（分子）の構造'!M$44</f>
        <v>408</v>
      </c>
      <c r="O63" s="160"/>
      <c r="P63" s="160"/>
    </row>
    <row r="64" spans="1:16">
      <c r="A64" s="160" t="s">
        <v>27</v>
      </c>
      <c r="B64" s="160">
        <f>'将来負担比率（分子）の構造'!I$43</f>
        <v>920</v>
      </c>
      <c r="C64" s="160"/>
      <c r="D64" s="160"/>
      <c r="E64" s="160">
        <f>'将来負担比率（分子）の構造'!J$43</f>
        <v>931</v>
      </c>
      <c r="F64" s="160"/>
      <c r="G64" s="160"/>
      <c r="H64" s="160">
        <f>'将来負担比率（分子）の構造'!K$43</f>
        <v>1262</v>
      </c>
      <c r="I64" s="160"/>
      <c r="J64" s="160"/>
      <c r="K64" s="160">
        <f>'将来負担比率（分子）の構造'!L$43</f>
        <v>1587</v>
      </c>
      <c r="L64" s="160"/>
      <c r="M64" s="160"/>
      <c r="N64" s="160">
        <f>'将来負担比率（分子）の構造'!M$43</f>
        <v>1490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5857</v>
      </c>
      <c r="C66" s="160"/>
      <c r="D66" s="160"/>
      <c r="E66" s="160">
        <f>'将来負担比率（分子）の構造'!J$41</f>
        <v>5841</v>
      </c>
      <c r="F66" s="160"/>
      <c r="G66" s="160"/>
      <c r="H66" s="160">
        <f>'将来負担比率（分子）の構造'!K$41</f>
        <v>6141</v>
      </c>
      <c r="I66" s="160"/>
      <c r="J66" s="160"/>
      <c r="K66" s="160">
        <f>'将来負担比率（分子）の構造'!L$41</f>
        <v>6959</v>
      </c>
      <c r="L66" s="160"/>
      <c r="M66" s="160"/>
      <c r="N66" s="160">
        <f>'将来負担比率（分子）の構造'!M$41</f>
        <v>6835</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472</v>
      </c>
      <c r="M67" s="160" t="e">
        <f>NA()</f>
        <v>#N/A</v>
      </c>
      <c r="N67" s="160" t="e">
        <f>NA()</f>
        <v>#N/A</v>
      </c>
      <c r="O67" s="160">
        <f>IF(ISNUMBER('将来負担比率（分子）の構造'!M$53), IF('将来負担比率（分子）の構造'!M$53 &lt; 0, 0, '将来負担比率（分子）の構造'!M$53), NA())</f>
        <v>587</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2171</v>
      </c>
      <c r="C72" s="164">
        <f>基金残高に係る経年分析!G55</f>
        <v>1971</v>
      </c>
      <c r="D72" s="164">
        <f>基金残高に係る経年分析!H55</f>
        <v>1673</v>
      </c>
    </row>
    <row r="73" spans="1:16">
      <c r="A73" s="163" t="s">
        <v>70</v>
      </c>
      <c r="B73" s="164">
        <f>基金残高に係る経年分析!F56</f>
        <v>867</v>
      </c>
      <c r="C73" s="164">
        <f>基金残高に係る経年分析!G56</f>
        <v>848</v>
      </c>
      <c r="D73" s="164">
        <f>基金残高に係る経年分析!H56</f>
        <v>760</v>
      </c>
    </row>
    <row r="74" spans="1:16">
      <c r="A74" s="163" t="s">
        <v>71</v>
      </c>
      <c r="B74" s="164">
        <f>基金残高に係る経年分析!F57</f>
        <v>4109</v>
      </c>
      <c r="C74" s="164">
        <f>基金残高に係る経年分析!G57</f>
        <v>3740</v>
      </c>
      <c r="D74" s="164">
        <f>基金残高に係る経年分析!H57</f>
        <v>3647</v>
      </c>
    </row>
  </sheetData>
  <sheetProtection algorithmName="SHA-512" hashValue="I+d1Dn63iU85totW49QN1jzxtEQpkwg+NSfbfiELejPiMKmJtiZtxSclIYq6nmWsBcX0tJsJQeCPv2qckFN47A==" saltValue="ukqMOHaBwGHMR3XKnPxZ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739628</v>
      </c>
      <c r="S5" s="649"/>
      <c r="T5" s="649"/>
      <c r="U5" s="649"/>
      <c r="V5" s="649"/>
      <c r="W5" s="649"/>
      <c r="X5" s="649"/>
      <c r="Y5" s="650"/>
      <c r="Z5" s="651">
        <v>11.7</v>
      </c>
      <c r="AA5" s="651"/>
      <c r="AB5" s="651"/>
      <c r="AC5" s="651"/>
      <c r="AD5" s="652">
        <v>739628</v>
      </c>
      <c r="AE5" s="652"/>
      <c r="AF5" s="652"/>
      <c r="AG5" s="652"/>
      <c r="AH5" s="652"/>
      <c r="AI5" s="652"/>
      <c r="AJ5" s="652"/>
      <c r="AK5" s="652"/>
      <c r="AL5" s="653">
        <v>23.2</v>
      </c>
      <c r="AM5" s="654"/>
      <c r="AN5" s="654"/>
      <c r="AO5" s="655"/>
      <c r="AP5" s="645" t="s">
        <v>222</v>
      </c>
      <c r="AQ5" s="646"/>
      <c r="AR5" s="646"/>
      <c r="AS5" s="646"/>
      <c r="AT5" s="646"/>
      <c r="AU5" s="646"/>
      <c r="AV5" s="646"/>
      <c r="AW5" s="646"/>
      <c r="AX5" s="646"/>
      <c r="AY5" s="646"/>
      <c r="AZ5" s="646"/>
      <c r="BA5" s="646"/>
      <c r="BB5" s="646"/>
      <c r="BC5" s="646"/>
      <c r="BD5" s="646"/>
      <c r="BE5" s="646"/>
      <c r="BF5" s="647"/>
      <c r="BG5" s="659">
        <v>736531</v>
      </c>
      <c r="BH5" s="660"/>
      <c r="BI5" s="660"/>
      <c r="BJ5" s="660"/>
      <c r="BK5" s="660"/>
      <c r="BL5" s="660"/>
      <c r="BM5" s="660"/>
      <c r="BN5" s="661"/>
      <c r="BO5" s="662">
        <v>99.6</v>
      </c>
      <c r="BP5" s="662"/>
      <c r="BQ5" s="662"/>
      <c r="BR5" s="662"/>
      <c r="BS5" s="663">
        <v>71226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64303</v>
      </c>
      <c r="S6" s="660"/>
      <c r="T6" s="660"/>
      <c r="U6" s="660"/>
      <c r="V6" s="660"/>
      <c r="W6" s="660"/>
      <c r="X6" s="660"/>
      <c r="Y6" s="661"/>
      <c r="Z6" s="662">
        <v>1</v>
      </c>
      <c r="AA6" s="662"/>
      <c r="AB6" s="662"/>
      <c r="AC6" s="662"/>
      <c r="AD6" s="663">
        <v>64303</v>
      </c>
      <c r="AE6" s="663"/>
      <c r="AF6" s="663"/>
      <c r="AG6" s="663"/>
      <c r="AH6" s="663"/>
      <c r="AI6" s="663"/>
      <c r="AJ6" s="663"/>
      <c r="AK6" s="663"/>
      <c r="AL6" s="664">
        <v>2</v>
      </c>
      <c r="AM6" s="665"/>
      <c r="AN6" s="665"/>
      <c r="AO6" s="666"/>
      <c r="AP6" s="656" t="s">
        <v>227</v>
      </c>
      <c r="AQ6" s="657"/>
      <c r="AR6" s="657"/>
      <c r="AS6" s="657"/>
      <c r="AT6" s="657"/>
      <c r="AU6" s="657"/>
      <c r="AV6" s="657"/>
      <c r="AW6" s="657"/>
      <c r="AX6" s="657"/>
      <c r="AY6" s="657"/>
      <c r="AZ6" s="657"/>
      <c r="BA6" s="657"/>
      <c r="BB6" s="657"/>
      <c r="BC6" s="657"/>
      <c r="BD6" s="657"/>
      <c r="BE6" s="657"/>
      <c r="BF6" s="658"/>
      <c r="BG6" s="659">
        <v>736531</v>
      </c>
      <c r="BH6" s="660"/>
      <c r="BI6" s="660"/>
      <c r="BJ6" s="660"/>
      <c r="BK6" s="660"/>
      <c r="BL6" s="660"/>
      <c r="BM6" s="660"/>
      <c r="BN6" s="661"/>
      <c r="BO6" s="662">
        <v>99.6</v>
      </c>
      <c r="BP6" s="662"/>
      <c r="BQ6" s="662"/>
      <c r="BR6" s="662"/>
      <c r="BS6" s="663">
        <v>71226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69537</v>
      </c>
      <c r="CS6" s="660"/>
      <c r="CT6" s="660"/>
      <c r="CU6" s="660"/>
      <c r="CV6" s="660"/>
      <c r="CW6" s="660"/>
      <c r="CX6" s="660"/>
      <c r="CY6" s="661"/>
      <c r="CZ6" s="653">
        <v>1.2</v>
      </c>
      <c r="DA6" s="654"/>
      <c r="DB6" s="654"/>
      <c r="DC6" s="673"/>
      <c r="DD6" s="668" t="s">
        <v>174</v>
      </c>
      <c r="DE6" s="660"/>
      <c r="DF6" s="660"/>
      <c r="DG6" s="660"/>
      <c r="DH6" s="660"/>
      <c r="DI6" s="660"/>
      <c r="DJ6" s="660"/>
      <c r="DK6" s="660"/>
      <c r="DL6" s="660"/>
      <c r="DM6" s="660"/>
      <c r="DN6" s="660"/>
      <c r="DO6" s="660"/>
      <c r="DP6" s="661"/>
      <c r="DQ6" s="668">
        <v>69537</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825</v>
      </c>
      <c r="S7" s="660"/>
      <c r="T7" s="660"/>
      <c r="U7" s="660"/>
      <c r="V7" s="660"/>
      <c r="W7" s="660"/>
      <c r="X7" s="660"/>
      <c r="Y7" s="661"/>
      <c r="Z7" s="662">
        <v>0</v>
      </c>
      <c r="AA7" s="662"/>
      <c r="AB7" s="662"/>
      <c r="AC7" s="662"/>
      <c r="AD7" s="663">
        <v>825</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171778</v>
      </c>
      <c r="BH7" s="660"/>
      <c r="BI7" s="660"/>
      <c r="BJ7" s="660"/>
      <c r="BK7" s="660"/>
      <c r="BL7" s="660"/>
      <c r="BM7" s="660"/>
      <c r="BN7" s="661"/>
      <c r="BO7" s="662">
        <v>23.2</v>
      </c>
      <c r="BP7" s="662"/>
      <c r="BQ7" s="662"/>
      <c r="BR7" s="662"/>
      <c r="BS7" s="663" t="s">
        <v>174</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1029416</v>
      </c>
      <c r="CS7" s="660"/>
      <c r="CT7" s="660"/>
      <c r="CU7" s="660"/>
      <c r="CV7" s="660"/>
      <c r="CW7" s="660"/>
      <c r="CX7" s="660"/>
      <c r="CY7" s="661"/>
      <c r="CZ7" s="662">
        <v>17.2</v>
      </c>
      <c r="DA7" s="662"/>
      <c r="DB7" s="662"/>
      <c r="DC7" s="662"/>
      <c r="DD7" s="668">
        <v>112022</v>
      </c>
      <c r="DE7" s="660"/>
      <c r="DF7" s="660"/>
      <c r="DG7" s="660"/>
      <c r="DH7" s="660"/>
      <c r="DI7" s="660"/>
      <c r="DJ7" s="660"/>
      <c r="DK7" s="660"/>
      <c r="DL7" s="660"/>
      <c r="DM7" s="660"/>
      <c r="DN7" s="660"/>
      <c r="DO7" s="660"/>
      <c r="DP7" s="661"/>
      <c r="DQ7" s="668">
        <v>740564</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3146</v>
      </c>
      <c r="S8" s="660"/>
      <c r="T8" s="660"/>
      <c r="U8" s="660"/>
      <c r="V8" s="660"/>
      <c r="W8" s="660"/>
      <c r="X8" s="660"/>
      <c r="Y8" s="661"/>
      <c r="Z8" s="662">
        <v>0</v>
      </c>
      <c r="AA8" s="662"/>
      <c r="AB8" s="662"/>
      <c r="AC8" s="662"/>
      <c r="AD8" s="663">
        <v>3146</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4946</v>
      </c>
      <c r="BH8" s="660"/>
      <c r="BI8" s="660"/>
      <c r="BJ8" s="660"/>
      <c r="BK8" s="660"/>
      <c r="BL8" s="660"/>
      <c r="BM8" s="660"/>
      <c r="BN8" s="661"/>
      <c r="BO8" s="662">
        <v>0.7</v>
      </c>
      <c r="BP8" s="662"/>
      <c r="BQ8" s="662"/>
      <c r="BR8" s="662"/>
      <c r="BS8" s="668" t="s">
        <v>174</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874179</v>
      </c>
      <c r="CS8" s="660"/>
      <c r="CT8" s="660"/>
      <c r="CU8" s="660"/>
      <c r="CV8" s="660"/>
      <c r="CW8" s="660"/>
      <c r="CX8" s="660"/>
      <c r="CY8" s="661"/>
      <c r="CZ8" s="662">
        <v>14.6</v>
      </c>
      <c r="DA8" s="662"/>
      <c r="DB8" s="662"/>
      <c r="DC8" s="662"/>
      <c r="DD8" s="668">
        <v>86870</v>
      </c>
      <c r="DE8" s="660"/>
      <c r="DF8" s="660"/>
      <c r="DG8" s="660"/>
      <c r="DH8" s="660"/>
      <c r="DI8" s="660"/>
      <c r="DJ8" s="660"/>
      <c r="DK8" s="660"/>
      <c r="DL8" s="660"/>
      <c r="DM8" s="660"/>
      <c r="DN8" s="660"/>
      <c r="DO8" s="660"/>
      <c r="DP8" s="661"/>
      <c r="DQ8" s="668">
        <v>497188</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3152</v>
      </c>
      <c r="S9" s="660"/>
      <c r="T9" s="660"/>
      <c r="U9" s="660"/>
      <c r="V9" s="660"/>
      <c r="W9" s="660"/>
      <c r="X9" s="660"/>
      <c r="Y9" s="661"/>
      <c r="Z9" s="662">
        <v>0</v>
      </c>
      <c r="AA9" s="662"/>
      <c r="AB9" s="662"/>
      <c r="AC9" s="662"/>
      <c r="AD9" s="663">
        <v>3152</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125556</v>
      </c>
      <c r="BH9" s="660"/>
      <c r="BI9" s="660"/>
      <c r="BJ9" s="660"/>
      <c r="BK9" s="660"/>
      <c r="BL9" s="660"/>
      <c r="BM9" s="660"/>
      <c r="BN9" s="661"/>
      <c r="BO9" s="662">
        <v>17</v>
      </c>
      <c r="BP9" s="662"/>
      <c r="BQ9" s="662"/>
      <c r="BR9" s="662"/>
      <c r="BS9" s="668" t="s">
        <v>174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512693</v>
      </c>
      <c r="CS9" s="660"/>
      <c r="CT9" s="660"/>
      <c r="CU9" s="660"/>
      <c r="CV9" s="660"/>
      <c r="CW9" s="660"/>
      <c r="CX9" s="660"/>
      <c r="CY9" s="661"/>
      <c r="CZ9" s="662">
        <v>8.6</v>
      </c>
      <c r="DA9" s="662"/>
      <c r="DB9" s="662"/>
      <c r="DC9" s="662"/>
      <c r="DD9" s="668">
        <v>91671</v>
      </c>
      <c r="DE9" s="660"/>
      <c r="DF9" s="660"/>
      <c r="DG9" s="660"/>
      <c r="DH9" s="660"/>
      <c r="DI9" s="660"/>
      <c r="DJ9" s="660"/>
      <c r="DK9" s="660"/>
      <c r="DL9" s="660"/>
      <c r="DM9" s="660"/>
      <c r="DN9" s="660"/>
      <c r="DO9" s="660"/>
      <c r="DP9" s="661"/>
      <c r="DQ9" s="668">
        <v>442925</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174</v>
      </c>
      <c r="S10" s="660"/>
      <c r="T10" s="660"/>
      <c r="U10" s="660"/>
      <c r="V10" s="660"/>
      <c r="W10" s="660"/>
      <c r="X10" s="660"/>
      <c r="Y10" s="661"/>
      <c r="Z10" s="662" t="s">
        <v>174</v>
      </c>
      <c r="AA10" s="662"/>
      <c r="AB10" s="662"/>
      <c r="AC10" s="662"/>
      <c r="AD10" s="663" t="s">
        <v>174</v>
      </c>
      <c r="AE10" s="663"/>
      <c r="AF10" s="663"/>
      <c r="AG10" s="663"/>
      <c r="AH10" s="663"/>
      <c r="AI10" s="663"/>
      <c r="AJ10" s="663"/>
      <c r="AK10" s="663"/>
      <c r="AL10" s="664" t="s">
        <v>174</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16609</v>
      </c>
      <c r="BH10" s="660"/>
      <c r="BI10" s="660"/>
      <c r="BJ10" s="660"/>
      <c r="BK10" s="660"/>
      <c r="BL10" s="660"/>
      <c r="BM10" s="660"/>
      <c r="BN10" s="661"/>
      <c r="BO10" s="662">
        <v>2.2000000000000002</v>
      </c>
      <c r="BP10" s="662"/>
      <c r="BQ10" s="662"/>
      <c r="BR10" s="662"/>
      <c r="BS10" s="668" t="s">
        <v>174</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174</v>
      </c>
      <c r="CS10" s="660"/>
      <c r="CT10" s="660"/>
      <c r="CU10" s="660"/>
      <c r="CV10" s="660"/>
      <c r="CW10" s="660"/>
      <c r="CX10" s="660"/>
      <c r="CY10" s="661"/>
      <c r="CZ10" s="662" t="s">
        <v>174</v>
      </c>
      <c r="DA10" s="662"/>
      <c r="DB10" s="662"/>
      <c r="DC10" s="662"/>
      <c r="DD10" s="668" t="s">
        <v>174</v>
      </c>
      <c r="DE10" s="660"/>
      <c r="DF10" s="660"/>
      <c r="DG10" s="660"/>
      <c r="DH10" s="660"/>
      <c r="DI10" s="660"/>
      <c r="DJ10" s="660"/>
      <c r="DK10" s="660"/>
      <c r="DL10" s="660"/>
      <c r="DM10" s="660"/>
      <c r="DN10" s="660"/>
      <c r="DO10" s="660"/>
      <c r="DP10" s="661"/>
      <c r="DQ10" s="668" t="s">
        <v>174</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174</v>
      </c>
      <c r="S11" s="660"/>
      <c r="T11" s="660"/>
      <c r="U11" s="660"/>
      <c r="V11" s="660"/>
      <c r="W11" s="660"/>
      <c r="X11" s="660"/>
      <c r="Y11" s="661"/>
      <c r="Z11" s="662" t="s">
        <v>174</v>
      </c>
      <c r="AA11" s="662"/>
      <c r="AB11" s="662"/>
      <c r="AC11" s="662"/>
      <c r="AD11" s="663" t="s">
        <v>174</v>
      </c>
      <c r="AE11" s="663"/>
      <c r="AF11" s="663"/>
      <c r="AG11" s="663"/>
      <c r="AH11" s="663"/>
      <c r="AI11" s="663"/>
      <c r="AJ11" s="663"/>
      <c r="AK11" s="663"/>
      <c r="AL11" s="664" t="s">
        <v>174</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24667</v>
      </c>
      <c r="BH11" s="660"/>
      <c r="BI11" s="660"/>
      <c r="BJ11" s="660"/>
      <c r="BK11" s="660"/>
      <c r="BL11" s="660"/>
      <c r="BM11" s="660"/>
      <c r="BN11" s="661"/>
      <c r="BO11" s="662">
        <v>3.3</v>
      </c>
      <c r="BP11" s="662"/>
      <c r="BQ11" s="662"/>
      <c r="BR11" s="662"/>
      <c r="BS11" s="668" t="s">
        <v>174</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889877</v>
      </c>
      <c r="CS11" s="660"/>
      <c r="CT11" s="660"/>
      <c r="CU11" s="660"/>
      <c r="CV11" s="660"/>
      <c r="CW11" s="660"/>
      <c r="CX11" s="660"/>
      <c r="CY11" s="661"/>
      <c r="CZ11" s="662">
        <v>14.9</v>
      </c>
      <c r="DA11" s="662"/>
      <c r="DB11" s="662"/>
      <c r="DC11" s="662"/>
      <c r="DD11" s="668">
        <v>507253</v>
      </c>
      <c r="DE11" s="660"/>
      <c r="DF11" s="660"/>
      <c r="DG11" s="660"/>
      <c r="DH11" s="660"/>
      <c r="DI11" s="660"/>
      <c r="DJ11" s="660"/>
      <c r="DK11" s="660"/>
      <c r="DL11" s="660"/>
      <c r="DM11" s="660"/>
      <c r="DN11" s="660"/>
      <c r="DO11" s="660"/>
      <c r="DP11" s="661"/>
      <c r="DQ11" s="668">
        <v>210800</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57774</v>
      </c>
      <c r="S12" s="660"/>
      <c r="T12" s="660"/>
      <c r="U12" s="660"/>
      <c r="V12" s="660"/>
      <c r="W12" s="660"/>
      <c r="X12" s="660"/>
      <c r="Y12" s="661"/>
      <c r="Z12" s="662">
        <v>0.9</v>
      </c>
      <c r="AA12" s="662"/>
      <c r="AB12" s="662"/>
      <c r="AC12" s="662"/>
      <c r="AD12" s="663">
        <v>57774</v>
      </c>
      <c r="AE12" s="663"/>
      <c r="AF12" s="663"/>
      <c r="AG12" s="663"/>
      <c r="AH12" s="663"/>
      <c r="AI12" s="663"/>
      <c r="AJ12" s="663"/>
      <c r="AK12" s="663"/>
      <c r="AL12" s="664">
        <v>1.8</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537263</v>
      </c>
      <c r="BH12" s="660"/>
      <c r="BI12" s="660"/>
      <c r="BJ12" s="660"/>
      <c r="BK12" s="660"/>
      <c r="BL12" s="660"/>
      <c r="BM12" s="660"/>
      <c r="BN12" s="661"/>
      <c r="BO12" s="662">
        <v>72.599999999999994</v>
      </c>
      <c r="BP12" s="662"/>
      <c r="BQ12" s="662"/>
      <c r="BR12" s="662"/>
      <c r="BS12" s="668">
        <v>71226</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270106</v>
      </c>
      <c r="CS12" s="660"/>
      <c r="CT12" s="660"/>
      <c r="CU12" s="660"/>
      <c r="CV12" s="660"/>
      <c r="CW12" s="660"/>
      <c r="CX12" s="660"/>
      <c r="CY12" s="661"/>
      <c r="CZ12" s="662">
        <v>4.5</v>
      </c>
      <c r="DA12" s="662"/>
      <c r="DB12" s="662"/>
      <c r="DC12" s="662"/>
      <c r="DD12" s="668">
        <v>61273</v>
      </c>
      <c r="DE12" s="660"/>
      <c r="DF12" s="660"/>
      <c r="DG12" s="660"/>
      <c r="DH12" s="660"/>
      <c r="DI12" s="660"/>
      <c r="DJ12" s="660"/>
      <c r="DK12" s="660"/>
      <c r="DL12" s="660"/>
      <c r="DM12" s="660"/>
      <c r="DN12" s="660"/>
      <c r="DO12" s="660"/>
      <c r="DP12" s="661"/>
      <c r="DQ12" s="668">
        <v>191718</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174</v>
      </c>
      <c r="S13" s="660"/>
      <c r="T13" s="660"/>
      <c r="U13" s="660"/>
      <c r="V13" s="660"/>
      <c r="W13" s="660"/>
      <c r="X13" s="660"/>
      <c r="Y13" s="661"/>
      <c r="Z13" s="662" t="s">
        <v>174</v>
      </c>
      <c r="AA13" s="662"/>
      <c r="AB13" s="662"/>
      <c r="AC13" s="662"/>
      <c r="AD13" s="663" t="s">
        <v>174</v>
      </c>
      <c r="AE13" s="663"/>
      <c r="AF13" s="663"/>
      <c r="AG13" s="663"/>
      <c r="AH13" s="663"/>
      <c r="AI13" s="663"/>
      <c r="AJ13" s="663"/>
      <c r="AK13" s="663"/>
      <c r="AL13" s="664" t="s">
        <v>174</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534916</v>
      </c>
      <c r="BH13" s="660"/>
      <c r="BI13" s="660"/>
      <c r="BJ13" s="660"/>
      <c r="BK13" s="660"/>
      <c r="BL13" s="660"/>
      <c r="BM13" s="660"/>
      <c r="BN13" s="661"/>
      <c r="BO13" s="662">
        <v>72.3</v>
      </c>
      <c r="BP13" s="662"/>
      <c r="BQ13" s="662"/>
      <c r="BR13" s="662"/>
      <c r="BS13" s="668">
        <v>71226</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1017646</v>
      </c>
      <c r="CS13" s="660"/>
      <c r="CT13" s="660"/>
      <c r="CU13" s="660"/>
      <c r="CV13" s="660"/>
      <c r="CW13" s="660"/>
      <c r="CX13" s="660"/>
      <c r="CY13" s="661"/>
      <c r="CZ13" s="662">
        <v>17</v>
      </c>
      <c r="DA13" s="662"/>
      <c r="DB13" s="662"/>
      <c r="DC13" s="662"/>
      <c r="DD13" s="668">
        <v>832866</v>
      </c>
      <c r="DE13" s="660"/>
      <c r="DF13" s="660"/>
      <c r="DG13" s="660"/>
      <c r="DH13" s="660"/>
      <c r="DI13" s="660"/>
      <c r="DJ13" s="660"/>
      <c r="DK13" s="660"/>
      <c r="DL13" s="660"/>
      <c r="DM13" s="660"/>
      <c r="DN13" s="660"/>
      <c r="DO13" s="660"/>
      <c r="DP13" s="661"/>
      <c r="DQ13" s="668">
        <v>386148</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169</v>
      </c>
      <c r="AA14" s="662"/>
      <c r="AB14" s="662"/>
      <c r="AC14" s="662"/>
      <c r="AD14" s="663" t="s">
        <v>169</v>
      </c>
      <c r="AE14" s="663"/>
      <c r="AF14" s="663"/>
      <c r="AG14" s="663"/>
      <c r="AH14" s="663"/>
      <c r="AI14" s="663"/>
      <c r="AJ14" s="663"/>
      <c r="AK14" s="663"/>
      <c r="AL14" s="664" t="s">
        <v>174</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12707</v>
      </c>
      <c r="BH14" s="660"/>
      <c r="BI14" s="660"/>
      <c r="BJ14" s="660"/>
      <c r="BK14" s="660"/>
      <c r="BL14" s="660"/>
      <c r="BM14" s="660"/>
      <c r="BN14" s="661"/>
      <c r="BO14" s="662">
        <v>1.7</v>
      </c>
      <c r="BP14" s="662"/>
      <c r="BQ14" s="662"/>
      <c r="BR14" s="662"/>
      <c r="BS14" s="668" t="s">
        <v>174</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304279</v>
      </c>
      <c r="CS14" s="660"/>
      <c r="CT14" s="660"/>
      <c r="CU14" s="660"/>
      <c r="CV14" s="660"/>
      <c r="CW14" s="660"/>
      <c r="CX14" s="660"/>
      <c r="CY14" s="661"/>
      <c r="CZ14" s="662">
        <v>5.0999999999999996</v>
      </c>
      <c r="DA14" s="662"/>
      <c r="DB14" s="662"/>
      <c r="DC14" s="662"/>
      <c r="DD14" s="668">
        <v>27518</v>
      </c>
      <c r="DE14" s="660"/>
      <c r="DF14" s="660"/>
      <c r="DG14" s="660"/>
      <c r="DH14" s="660"/>
      <c r="DI14" s="660"/>
      <c r="DJ14" s="660"/>
      <c r="DK14" s="660"/>
      <c r="DL14" s="660"/>
      <c r="DM14" s="660"/>
      <c r="DN14" s="660"/>
      <c r="DO14" s="660"/>
      <c r="DP14" s="661"/>
      <c r="DQ14" s="668">
        <v>298718</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21080</v>
      </c>
      <c r="S15" s="660"/>
      <c r="T15" s="660"/>
      <c r="U15" s="660"/>
      <c r="V15" s="660"/>
      <c r="W15" s="660"/>
      <c r="X15" s="660"/>
      <c r="Y15" s="661"/>
      <c r="Z15" s="662">
        <v>0.3</v>
      </c>
      <c r="AA15" s="662"/>
      <c r="AB15" s="662"/>
      <c r="AC15" s="662"/>
      <c r="AD15" s="663">
        <v>21080</v>
      </c>
      <c r="AE15" s="663"/>
      <c r="AF15" s="663"/>
      <c r="AG15" s="663"/>
      <c r="AH15" s="663"/>
      <c r="AI15" s="663"/>
      <c r="AJ15" s="663"/>
      <c r="AK15" s="663"/>
      <c r="AL15" s="664">
        <v>0.7</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14783</v>
      </c>
      <c r="BH15" s="660"/>
      <c r="BI15" s="660"/>
      <c r="BJ15" s="660"/>
      <c r="BK15" s="660"/>
      <c r="BL15" s="660"/>
      <c r="BM15" s="660"/>
      <c r="BN15" s="661"/>
      <c r="BO15" s="662">
        <v>2</v>
      </c>
      <c r="BP15" s="662"/>
      <c r="BQ15" s="662"/>
      <c r="BR15" s="662"/>
      <c r="BS15" s="668" t="s">
        <v>174</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287131</v>
      </c>
      <c r="CS15" s="660"/>
      <c r="CT15" s="660"/>
      <c r="CU15" s="660"/>
      <c r="CV15" s="660"/>
      <c r="CW15" s="660"/>
      <c r="CX15" s="660"/>
      <c r="CY15" s="661"/>
      <c r="CZ15" s="662">
        <v>4.8</v>
      </c>
      <c r="DA15" s="662"/>
      <c r="DB15" s="662"/>
      <c r="DC15" s="662"/>
      <c r="DD15" s="668">
        <v>19132</v>
      </c>
      <c r="DE15" s="660"/>
      <c r="DF15" s="660"/>
      <c r="DG15" s="660"/>
      <c r="DH15" s="660"/>
      <c r="DI15" s="660"/>
      <c r="DJ15" s="660"/>
      <c r="DK15" s="660"/>
      <c r="DL15" s="660"/>
      <c r="DM15" s="660"/>
      <c r="DN15" s="660"/>
      <c r="DO15" s="660"/>
      <c r="DP15" s="661"/>
      <c r="DQ15" s="668">
        <v>278704</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174</v>
      </c>
      <c r="S16" s="660"/>
      <c r="T16" s="660"/>
      <c r="U16" s="660"/>
      <c r="V16" s="660"/>
      <c r="W16" s="660"/>
      <c r="X16" s="660"/>
      <c r="Y16" s="661"/>
      <c r="Z16" s="662" t="s">
        <v>174</v>
      </c>
      <c r="AA16" s="662"/>
      <c r="AB16" s="662"/>
      <c r="AC16" s="662"/>
      <c r="AD16" s="663" t="s">
        <v>174</v>
      </c>
      <c r="AE16" s="663"/>
      <c r="AF16" s="663"/>
      <c r="AG16" s="663"/>
      <c r="AH16" s="663"/>
      <c r="AI16" s="663"/>
      <c r="AJ16" s="663"/>
      <c r="AK16" s="663"/>
      <c r="AL16" s="664" t="s">
        <v>174</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174</v>
      </c>
      <c r="BH16" s="660"/>
      <c r="BI16" s="660"/>
      <c r="BJ16" s="660"/>
      <c r="BK16" s="660"/>
      <c r="BL16" s="660"/>
      <c r="BM16" s="660"/>
      <c r="BN16" s="661"/>
      <c r="BO16" s="662" t="s">
        <v>174</v>
      </c>
      <c r="BP16" s="662"/>
      <c r="BQ16" s="662"/>
      <c r="BR16" s="662"/>
      <c r="BS16" s="668" t="s">
        <v>174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25556</v>
      </c>
      <c r="CS16" s="660"/>
      <c r="CT16" s="660"/>
      <c r="CU16" s="660"/>
      <c r="CV16" s="660"/>
      <c r="CW16" s="660"/>
      <c r="CX16" s="660"/>
      <c r="CY16" s="661"/>
      <c r="CZ16" s="662">
        <v>0.4</v>
      </c>
      <c r="DA16" s="662"/>
      <c r="DB16" s="662"/>
      <c r="DC16" s="662"/>
      <c r="DD16" s="668" t="s">
        <v>174</v>
      </c>
      <c r="DE16" s="660"/>
      <c r="DF16" s="660"/>
      <c r="DG16" s="660"/>
      <c r="DH16" s="660"/>
      <c r="DI16" s="660"/>
      <c r="DJ16" s="660"/>
      <c r="DK16" s="660"/>
      <c r="DL16" s="660"/>
      <c r="DM16" s="660"/>
      <c r="DN16" s="660"/>
      <c r="DO16" s="660"/>
      <c r="DP16" s="661"/>
      <c r="DQ16" s="668">
        <v>22596</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303</v>
      </c>
      <c r="S17" s="660"/>
      <c r="T17" s="660"/>
      <c r="U17" s="660"/>
      <c r="V17" s="660"/>
      <c r="W17" s="660"/>
      <c r="X17" s="660"/>
      <c r="Y17" s="661"/>
      <c r="Z17" s="662">
        <v>0</v>
      </c>
      <c r="AA17" s="662"/>
      <c r="AB17" s="662"/>
      <c r="AC17" s="662"/>
      <c r="AD17" s="663">
        <v>303</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174</v>
      </c>
      <c r="BH17" s="660"/>
      <c r="BI17" s="660"/>
      <c r="BJ17" s="660"/>
      <c r="BK17" s="660"/>
      <c r="BL17" s="660"/>
      <c r="BM17" s="660"/>
      <c r="BN17" s="661"/>
      <c r="BO17" s="662" t="s">
        <v>174</v>
      </c>
      <c r="BP17" s="662"/>
      <c r="BQ17" s="662"/>
      <c r="BR17" s="662"/>
      <c r="BS17" s="668" t="s">
        <v>169</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701004</v>
      </c>
      <c r="CS17" s="660"/>
      <c r="CT17" s="660"/>
      <c r="CU17" s="660"/>
      <c r="CV17" s="660"/>
      <c r="CW17" s="660"/>
      <c r="CX17" s="660"/>
      <c r="CY17" s="661"/>
      <c r="CZ17" s="662">
        <v>11.7</v>
      </c>
      <c r="DA17" s="662"/>
      <c r="DB17" s="662"/>
      <c r="DC17" s="662"/>
      <c r="DD17" s="668" t="s">
        <v>174</v>
      </c>
      <c r="DE17" s="660"/>
      <c r="DF17" s="660"/>
      <c r="DG17" s="660"/>
      <c r="DH17" s="660"/>
      <c r="DI17" s="660"/>
      <c r="DJ17" s="660"/>
      <c r="DK17" s="660"/>
      <c r="DL17" s="660"/>
      <c r="DM17" s="660"/>
      <c r="DN17" s="660"/>
      <c r="DO17" s="660"/>
      <c r="DP17" s="661"/>
      <c r="DQ17" s="668">
        <v>701004</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2592233</v>
      </c>
      <c r="S18" s="660"/>
      <c r="T18" s="660"/>
      <c r="U18" s="660"/>
      <c r="V18" s="660"/>
      <c r="W18" s="660"/>
      <c r="X18" s="660"/>
      <c r="Y18" s="661"/>
      <c r="Z18" s="662">
        <v>41</v>
      </c>
      <c r="AA18" s="662"/>
      <c r="AB18" s="662"/>
      <c r="AC18" s="662"/>
      <c r="AD18" s="663">
        <v>2296245</v>
      </c>
      <c r="AE18" s="663"/>
      <c r="AF18" s="663"/>
      <c r="AG18" s="663"/>
      <c r="AH18" s="663"/>
      <c r="AI18" s="663"/>
      <c r="AJ18" s="663"/>
      <c r="AK18" s="663"/>
      <c r="AL18" s="664">
        <v>72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174</v>
      </c>
      <c r="BP18" s="662"/>
      <c r="BQ18" s="662"/>
      <c r="BR18" s="662"/>
      <c r="BS18" s="668" t="s">
        <v>174</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174</v>
      </c>
      <c r="DA18" s="662"/>
      <c r="DB18" s="662"/>
      <c r="DC18" s="662"/>
      <c r="DD18" s="668" t="s">
        <v>174</v>
      </c>
      <c r="DE18" s="660"/>
      <c r="DF18" s="660"/>
      <c r="DG18" s="660"/>
      <c r="DH18" s="660"/>
      <c r="DI18" s="660"/>
      <c r="DJ18" s="660"/>
      <c r="DK18" s="660"/>
      <c r="DL18" s="660"/>
      <c r="DM18" s="660"/>
      <c r="DN18" s="660"/>
      <c r="DO18" s="660"/>
      <c r="DP18" s="661"/>
      <c r="DQ18" s="668" t="s">
        <v>174</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2296245</v>
      </c>
      <c r="S19" s="660"/>
      <c r="T19" s="660"/>
      <c r="U19" s="660"/>
      <c r="V19" s="660"/>
      <c r="W19" s="660"/>
      <c r="X19" s="660"/>
      <c r="Y19" s="661"/>
      <c r="Z19" s="662">
        <v>36.299999999999997</v>
      </c>
      <c r="AA19" s="662"/>
      <c r="AB19" s="662"/>
      <c r="AC19" s="662"/>
      <c r="AD19" s="663">
        <v>2296245</v>
      </c>
      <c r="AE19" s="663"/>
      <c r="AF19" s="663"/>
      <c r="AG19" s="663"/>
      <c r="AH19" s="663"/>
      <c r="AI19" s="663"/>
      <c r="AJ19" s="663"/>
      <c r="AK19" s="663"/>
      <c r="AL19" s="664">
        <v>72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3097</v>
      </c>
      <c r="BH19" s="660"/>
      <c r="BI19" s="660"/>
      <c r="BJ19" s="660"/>
      <c r="BK19" s="660"/>
      <c r="BL19" s="660"/>
      <c r="BM19" s="660"/>
      <c r="BN19" s="661"/>
      <c r="BO19" s="662">
        <v>0.4</v>
      </c>
      <c r="BP19" s="662"/>
      <c r="BQ19" s="662"/>
      <c r="BR19" s="662"/>
      <c r="BS19" s="668" t="s">
        <v>174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174</v>
      </c>
      <c r="DA19" s="662"/>
      <c r="DB19" s="662"/>
      <c r="DC19" s="662"/>
      <c r="DD19" s="668" t="s">
        <v>174</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295988</v>
      </c>
      <c r="S20" s="660"/>
      <c r="T20" s="660"/>
      <c r="U20" s="660"/>
      <c r="V20" s="660"/>
      <c r="W20" s="660"/>
      <c r="X20" s="660"/>
      <c r="Y20" s="661"/>
      <c r="Z20" s="662">
        <v>4.7</v>
      </c>
      <c r="AA20" s="662"/>
      <c r="AB20" s="662"/>
      <c r="AC20" s="662"/>
      <c r="AD20" s="663" t="s">
        <v>174</v>
      </c>
      <c r="AE20" s="663"/>
      <c r="AF20" s="663"/>
      <c r="AG20" s="663"/>
      <c r="AH20" s="663"/>
      <c r="AI20" s="663"/>
      <c r="AJ20" s="663"/>
      <c r="AK20" s="663"/>
      <c r="AL20" s="664" t="s">
        <v>174</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3097</v>
      </c>
      <c r="BH20" s="660"/>
      <c r="BI20" s="660"/>
      <c r="BJ20" s="660"/>
      <c r="BK20" s="660"/>
      <c r="BL20" s="660"/>
      <c r="BM20" s="660"/>
      <c r="BN20" s="661"/>
      <c r="BO20" s="662">
        <v>0.4</v>
      </c>
      <c r="BP20" s="662"/>
      <c r="BQ20" s="662"/>
      <c r="BR20" s="662"/>
      <c r="BS20" s="668" t="s">
        <v>174</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5981424</v>
      </c>
      <c r="CS20" s="660"/>
      <c r="CT20" s="660"/>
      <c r="CU20" s="660"/>
      <c r="CV20" s="660"/>
      <c r="CW20" s="660"/>
      <c r="CX20" s="660"/>
      <c r="CY20" s="661"/>
      <c r="CZ20" s="662">
        <v>100</v>
      </c>
      <c r="DA20" s="662"/>
      <c r="DB20" s="662"/>
      <c r="DC20" s="662"/>
      <c r="DD20" s="668">
        <v>1738605</v>
      </c>
      <c r="DE20" s="660"/>
      <c r="DF20" s="660"/>
      <c r="DG20" s="660"/>
      <c r="DH20" s="660"/>
      <c r="DI20" s="660"/>
      <c r="DJ20" s="660"/>
      <c r="DK20" s="660"/>
      <c r="DL20" s="660"/>
      <c r="DM20" s="660"/>
      <c r="DN20" s="660"/>
      <c r="DO20" s="660"/>
      <c r="DP20" s="661"/>
      <c r="DQ20" s="668">
        <v>3839902</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169</v>
      </c>
      <c r="AA21" s="662"/>
      <c r="AB21" s="662"/>
      <c r="AC21" s="662"/>
      <c r="AD21" s="663" t="s">
        <v>174</v>
      </c>
      <c r="AE21" s="663"/>
      <c r="AF21" s="663"/>
      <c r="AG21" s="663"/>
      <c r="AH21" s="663"/>
      <c r="AI21" s="663"/>
      <c r="AJ21" s="663"/>
      <c r="AK21" s="663"/>
      <c r="AL21" s="664" t="s">
        <v>174</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3097</v>
      </c>
      <c r="BH21" s="660"/>
      <c r="BI21" s="660"/>
      <c r="BJ21" s="660"/>
      <c r="BK21" s="660"/>
      <c r="BL21" s="660"/>
      <c r="BM21" s="660"/>
      <c r="BN21" s="661"/>
      <c r="BO21" s="662">
        <v>0.4</v>
      </c>
      <c r="BP21" s="662"/>
      <c r="BQ21" s="662"/>
      <c r="BR21" s="662"/>
      <c r="BS21" s="668" t="s">
        <v>174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3482444</v>
      </c>
      <c r="S22" s="660"/>
      <c r="T22" s="660"/>
      <c r="U22" s="660"/>
      <c r="V22" s="660"/>
      <c r="W22" s="660"/>
      <c r="X22" s="660"/>
      <c r="Y22" s="661"/>
      <c r="Z22" s="662">
        <v>55.1</v>
      </c>
      <c r="AA22" s="662"/>
      <c r="AB22" s="662"/>
      <c r="AC22" s="662"/>
      <c r="AD22" s="663">
        <v>3186456</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174</v>
      </c>
      <c r="BH22" s="660"/>
      <c r="BI22" s="660"/>
      <c r="BJ22" s="660"/>
      <c r="BK22" s="660"/>
      <c r="BL22" s="660"/>
      <c r="BM22" s="660"/>
      <c r="BN22" s="661"/>
      <c r="BO22" s="662" t="s">
        <v>174</v>
      </c>
      <c r="BP22" s="662"/>
      <c r="BQ22" s="662"/>
      <c r="BR22" s="662"/>
      <c r="BS22" s="668" t="s">
        <v>174</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t="s">
        <v>174</v>
      </c>
      <c r="S23" s="660"/>
      <c r="T23" s="660"/>
      <c r="U23" s="660"/>
      <c r="V23" s="660"/>
      <c r="W23" s="660"/>
      <c r="X23" s="660"/>
      <c r="Y23" s="661"/>
      <c r="Z23" s="662" t="s">
        <v>169</v>
      </c>
      <c r="AA23" s="662"/>
      <c r="AB23" s="662"/>
      <c r="AC23" s="662"/>
      <c r="AD23" s="663" t="s">
        <v>169</v>
      </c>
      <c r="AE23" s="663"/>
      <c r="AF23" s="663"/>
      <c r="AG23" s="663"/>
      <c r="AH23" s="663"/>
      <c r="AI23" s="663"/>
      <c r="AJ23" s="663"/>
      <c r="AK23" s="663"/>
      <c r="AL23" s="664" t="s">
        <v>174</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169</v>
      </c>
      <c r="BH23" s="660"/>
      <c r="BI23" s="660"/>
      <c r="BJ23" s="660"/>
      <c r="BK23" s="660"/>
      <c r="BL23" s="660"/>
      <c r="BM23" s="660"/>
      <c r="BN23" s="661"/>
      <c r="BO23" s="662" t="s">
        <v>174</v>
      </c>
      <c r="BP23" s="662"/>
      <c r="BQ23" s="662"/>
      <c r="BR23" s="662"/>
      <c r="BS23" s="668" t="s">
        <v>174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4588</v>
      </c>
      <c r="S24" s="660"/>
      <c r="T24" s="660"/>
      <c r="U24" s="660"/>
      <c r="V24" s="660"/>
      <c r="W24" s="660"/>
      <c r="X24" s="660"/>
      <c r="Y24" s="661"/>
      <c r="Z24" s="662">
        <v>0.1</v>
      </c>
      <c r="AA24" s="662"/>
      <c r="AB24" s="662"/>
      <c r="AC24" s="662"/>
      <c r="AD24" s="663" t="s">
        <v>174</v>
      </c>
      <c r="AE24" s="663"/>
      <c r="AF24" s="663"/>
      <c r="AG24" s="663"/>
      <c r="AH24" s="663"/>
      <c r="AI24" s="663"/>
      <c r="AJ24" s="663"/>
      <c r="AK24" s="663"/>
      <c r="AL24" s="664" t="s">
        <v>174</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174</v>
      </c>
      <c r="BH24" s="660"/>
      <c r="BI24" s="660"/>
      <c r="BJ24" s="660"/>
      <c r="BK24" s="660"/>
      <c r="BL24" s="660"/>
      <c r="BM24" s="660"/>
      <c r="BN24" s="661"/>
      <c r="BO24" s="662" t="s">
        <v>174</v>
      </c>
      <c r="BP24" s="662"/>
      <c r="BQ24" s="662"/>
      <c r="BR24" s="662"/>
      <c r="BS24" s="668" t="s">
        <v>174</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1882447</v>
      </c>
      <c r="CS24" s="649"/>
      <c r="CT24" s="649"/>
      <c r="CU24" s="649"/>
      <c r="CV24" s="649"/>
      <c r="CW24" s="649"/>
      <c r="CX24" s="649"/>
      <c r="CY24" s="650"/>
      <c r="CZ24" s="653">
        <v>31.5</v>
      </c>
      <c r="DA24" s="654"/>
      <c r="DB24" s="654"/>
      <c r="DC24" s="673"/>
      <c r="DD24" s="692">
        <v>1608728</v>
      </c>
      <c r="DE24" s="649"/>
      <c r="DF24" s="649"/>
      <c r="DG24" s="649"/>
      <c r="DH24" s="649"/>
      <c r="DI24" s="649"/>
      <c r="DJ24" s="649"/>
      <c r="DK24" s="650"/>
      <c r="DL24" s="692">
        <v>1600473</v>
      </c>
      <c r="DM24" s="649"/>
      <c r="DN24" s="649"/>
      <c r="DO24" s="649"/>
      <c r="DP24" s="649"/>
      <c r="DQ24" s="649"/>
      <c r="DR24" s="649"/>
      <c r="DS24" s="649"/>
      <c r="DT24" s="649"/>
      <c r="DU24" s="649"/>
      <c r="DV24" s="650"/>
      <c r="DW24" s="653">
        <v>48.3</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93651</v>
      </c>
      <c r="S25" s="660"/>
      <c r="T25" s="660"/>
      <c r="U25" s="660"/>
      <c r="V25" s="660"/>
      <c r="W25" s="660"/>
      <c r="X25" s="660"/>
      <c r="Y25" s="661"/>
      <c r="Z25" s="662">
        <v>1.5</v>
      </c>
      <c r="AA25" s="662"/>
      <c r="AB25" s="662"/>
      <c r="AC25" s="662"/>
      <c r="AD25" s="663" t="s">
        <v>174</v>
      </c>
      <c r="AE25" s="663"/>
      <c r="AF25" s="663"/>
      <c r="AG25" s="663"/>
      <c r="AH25" s="663"/>
      <c r="AI25" s="663"/>
      <c r="AJ25" s="663"/>
      <c r="AK25" s="663"/>
      <c r="AL25" s="664" t="s">
        <v>174</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169</v>
      </c>
      <c r="BH25" s="660"/>
      <c r="BI25" s="660"/>
      <c r="BJ25" s="660"/>
      <c r="BK25" s="660"/>
      <c r="BL25" s="660"/>
      <c r="BM25" s="660"/>
      <c r="BN25" s="661"/>
      <c r="BO25" s="662" t="s">
        <v>174</v>
      </c>
      <c r="BP25" s="662"/>
      <c r="BQ25" s="662"/>
      <c r="BR25" s="662"/>
      <c r="BS25" s="668" t="s">
        <v>174</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865356</v>
      </c>
      <c r="CS25" s="695"/>
      <c r="CT25" s="695"/>
      <c r="CU25" s="695"/>
      <c r="CV25" s="695"/>
      <c r="CW25" s="695"/>
      <c r="CX25" s="695"/>
      <c r="CY25" s="696"/>
      <c r="CZ25" s="664">
        <v>14.5</v>
      </c>
      <c r="DA25" s="693"/>
      <c r="DB25" s="693"/>
      <c r="DC25" s="697"/>
      <c r="DD25" s="668">
        <v>813247</v>
      </c>
      <c r="DE25" s="695"/>
      <c r="DF25" s="695"/>
      <c r="DG25" s="695"/>
      <c r="DH25" s="695"/>
      <c r="DI25" s="695"/>
      <c r="DJ25" s="695"/>
      <c r="DK25" s="696"/>
      <c r="DL25" s="668">
        <v>804992</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23098</v>
      </c>
      <c r="S26" s="660"/>
      <c r="T26" s="660"/>
      <c r="U26" s="660"/>
      <c r="V26" s="660"/>
      <c r="W26" s="660"/>
      <c r="X26" s="660"/>
      <c r="Y26" s="661"/>
      <c r="Z26" s="662">
        <v>0.4</v>
      </c>
      <c r="AA26" s="662"/>
      <c r="AB26" s="662"/>
      <c r="AC26" s="662"/>
      <c r="AD26" s="663" t="s">
        <v>174</v>
      </c>
      <c r="AE26" s="663"/>
      <c r="AF26" s="663"/>
      <c r="AG26" s="663"/>
      <c r="AH26" s="663"/>
      <c r="AI26" s="663"/>
      <c r="AJ26" s="663"/>
      <c r="AK26" s="663"/>
      <c r="AL26" s="664" t="s">
        <v>174</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174</v>
      </c>
      <c r="BP26" s="662"/>
      <c r="BQ26" s="662"/>
      <c r="BR26" s="662"/>
      <c r="BS26" s="668" t="s">
        <v>174</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557427</v>
      </c>
      <c r="CS26" s="660"/>
      <c r="CT26" s="660"/>
      <c r="CU26" s="660"/>
      <c r="CV26" s="660"/>
      <c r="CW26" s="660"/>
      <c r="CX26" s="660"/>
      <c r="CY26" s="661"/>
      <c r="CZ26" s="664">
        <v>9.3000000000000007</v>
      </c>
      <c r="DA26" s="693"/>
      <c r="DB26" s="693"/>
      <c r="DC26" s="697"/>
      <c r="DD26" s="668">
        <v>513667</v>
      </c>
      <c r="DE26" s="660"/>
      <c r="DF26" s="660"/>
      <c r="DG26" s="660"/>
      <c r="DH26" s="660"/>
      <c r="DI26" s="660"/>
      <c r="DJ26" s="660"/>
      <c r="DK26" s="661"/>
      <c r="DL26" s="668" t="s">
        <v>174</v>
      </c>
      <c r="DM26" s="660"/>
      <c r="DN26" s="660"/>
      <c r="DO26" s="660"/>
      <c r="DP26" s="660"/>
      <c r="DQ26" s="660"/>
      <c r="DR26" s="660"/>
      <c r="DS26" s="660"/>
      <c r="DT26" s="660"/>
      <c r="DU26" s="660"/>
      <c r="DV26" s="661"/>
      <c r="DW26" s="664" t="s">
        <v>174</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437993</v>
      </c>
      <c r="S27" s="660"/>
      <c r="T27" s="660"/>
      <c r="U27" s="660"/>
      <c r="V27" s="660"/>
      <c r="W27" s="660"/>
      <c r="X27" s="660"/>
      <c r="Y27" s="661"/>
      <c r="Z27" s="662">
        <v>6.9</v>
      </c>
      <c r="AA27" s="662"/>
      <c r="AB27" s="662"/>
      <c r="AC27" s="662"/>
      <c r="AD27" s="663" t="s">
        <v>174</v>
      </c>
      <c r="AE27" s="663"/>
      <c r="AF27" s="663"/>
      <c r="AG27" s="663"/>
      <c r="AH27" s="663"/>
      <c r="AI27" s="663"/>
      <c r="AJ27" s="663"/>
      <c r="AK27" s="663"/>
      <c r="AL27" s="664" t="s">
        <v>174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739628</v>
      </c>
      <c r="BH27" s="660"/>
      <c r="BI27" s="660"/>
      <c r="BJ27" s="660"/>
      <c r="BK27" s="660"/>
      <c r="BL27" s="660"/>
      <c r="BM27" s="660"/>
      <c r="BN27" s="661"/>
      <c r="BO27" s="662">
        <v>100</v>
      </c>
      <c r="BP27" s="662"/>
      <c r="BQ27" s="662"/>
      <c r="BR27" s="662"/>
      <c r="BS27" s="668">
        <v>71226</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316087</v>
      </c>
      <c r="CS27" s="695"/>
      <c r="CT27" s="695"/>
      <c r="CU27" s="695"/>
      <c r="CV27" s="695"/>
      <c r="CW27" s="695"/>
      <c r="CX27" s="695"/>
      <c r="CY27" s="696"/>
      <c r="CZ27" s="664">
        <v>5.3</v>
      </c>
      <c r="DA27" s="693"/>
      <c r="DB27" s="693"/>
      <c r="DC27" s="697"/>
      <c r="DD27" s="668">
        <v>94477</v>
      </c>
      <c r="DE27" s="695"/>
      <c r="DF27" s="695"/>
      <c r="DG27" s="695"/>
      <c r="DH27" s="695"/>
      <c r="DI27" s="695"/>
      <c r="DJ27" s="695"/>
      <c r="DK27" s="696"/>
      <c r="DL27" s="668">
        <v>94477</v>
      </c>
      <c r="DM27" s="695"/>
      <c r="DN27" s="695"/>
      <c r="DO27" s="695"/>
      <c r="DP27" s="695"/>
      <c r="DQ27" s="695"/>
      <c r="DR27" s="695"/>
      <c r="DS27" s="695"/>
      <c r="DT27" s="695"/>
      <c r="DU27" s="695"/>
      <c r="DV27" s="696"/>
      <c r="DW27" s="664">
        <v>2.8</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174</v>
      </c>
      <c r="S28" s="660"/>
      <c r="T28" s="660"/>
      <c r="U28" s="660"/>
      <c r="V28" s="660"/>
      <c r="W28" s="660"/>
      <c r="X28" s="660"/>
      <c r="Y28" s="661"/>
      <c r="Z28" s="662" t="s">
        <v>174</v>
      </c>
      <c r="AA28" s="662"/>
      <c r="AB28" s="662"/>
      <c r="AC28" s="662"/>
      <c r="AD28" s="663" t="s">
        <v>174</v>
      </c>
      <c r="AE28" s="663"/>
      <c r="AF28" s="663"/>
      <c r="AG28" s="663"/>
      <c r="AH28" s="663"/>
      <c r="AI28" s="663"/>
      <c r="AJ28" s="663"/>
      <c r="AK28" s="663"/>
      <c r="AL28" s="664" t="s">
        <v>169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701004</v>
      </c>
      <c r="CS28" s="660"/>
      <c r="CT28" s="660"/>
      <c r="CU28" s="660"/>
      <c r="CV28" s="660"/>
      <c r="CW28" s="660"/>
      <c r="CX28" s="660"/>
      <c r="CY28" s="661"/>
      <c r="CZ28" s="664">
        <v>11.7</v>
      </c>
      <c r="DA28" s="693"/>
      <c r="DB28" s="693"/>
      <c r="DC28" s="697"/>
      <c r="DD28" s="668">
        <v>701004</v>
      </c>
      <c r="DE28" s="660"/>
      <c r="DF28" s="660"/>
      <c r="DG28" s="660"/>
      <c r="DH28" s="660"/>
      <c r="DI28" s="660"/>
      <c r="DJ28" s="660"/>
      <c r="DK28" s="661"/>
      <c r="DL28" s="668">
        <v>701004</v>
      </c>
      <c r="DM28" s="660"/>
      <c r="DN28" s="660"/>
      <c r="DO28" s="660"/>
      <c r="DP28" s="660"/>
      <c r="DQ28" s="660"/>
      <c r="DR28" s="660"/>
      <c r="DS28" s="660"/>
      <c r="DT28" s="660"/>
      <c r="DU28" s="660"/>
      <c r="DV28" s="661"/>
      <c r="DW28" s="664">
        <v>21.1</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306597</v>
      </c>
      <c r="S29" s="660"/>
      <c r="T29" s="660"/>
      <c r="U29" s="660"/>
      <c r="V29" s="660"/>
      <c r="W29" s="660"/>
      <c r="X29" s="660"/>
      <c r="Y29" s="661"/>
      <c r="Z29" s="662">
        <v>4.8</v>
      </c>
      <c r="AA29" s="662"/>
      <c r="AB29" s="662"/>
      <c r="AC29" s="662"/>
      <c r="AD29" s="663" t="s">
        <v>174</v>
      </c>
      <c r="AE29" s="663"/>
      <c r="AF29" s="663"/>
      <c r="AG29" s="663"/>
      <c r="AH29" s="663"/>
      <c r="AI29" s="663"/>
      <c r="AJ29" s="663"/>
      <c r="AK29" s="663"/>
      <c r="AL29" s="664" t="s">
        <v>174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701004</v>
      </c>
      <c r="CS29" s="695"/>
      <c r="CT29" s="695"/>
      <c r="CU29" s="695"/>
      <c r="CV29" s="695"/>
      <c r="CW29" s="695"/>
      <c r="CX29" s="695"/>
      <c r="CY29" s="696"/>
      <c r="CZ29" s="664">
        <v>11.7</v>
      </c>
      <c r="DA29" s="693"/>
      <c r="DB29" s="693"/>
      <c r="DC29" s="697"/>
      <c r="DD29" s="668">
        <v>701004</v>
      </c>
      <c r="DE29" s="695"/>
      <c r="DF29" s="695"/>
      <c r="DG29" s="695"/>
      <c r="DH29" s="695"/>
      <c r="DI29" s="695"/>
      <c r="DJ29" s="695"/>
      <c r="DK29" s="696"/>
      <c r="DL29" s="668">
        <v>701004</v>
      </c>
      <c r="DM29" s="695"/>
      <c r="DN29" s="695"/>
      <c r="DO29" s="695"/>
      <c r="DP29" s="695"/>
      <c r="DQ29" s="695"/>
      <c r="DR29" s="695"/>
      <c r="DS29" s="695"/>
      <c r="DT29" s="695"/>
      <c r="DU29" s="695"/>
      <c r="DV29" s="696"/>
      <c r="DW29" s="664">
        <v>21.1</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328693</v>
      </c>
      <c r="S30" s="660"/>
      <c r="T30" s="660"/>
      <c r="U30" s="660"/>
      <c r="V30" s="660"/>
      <c r="W30" s="660"/>
      <c r="X30" s="660"/>
      <c r="Y30" s="661"/>
      <c r="Z30" s="662">
        <v>5.2</v>
      </c>
      <c r="AA30" s="662"/>
      <c r="AB30" s="662"/>
      <c r="AC30" s="662"/>
      <c r="AD30" s="663" t="s">
        <v>169</v>
      </c>
      <c r="AE30" s="663"/>
      <c r="AF30" s="663"/>
      <c r="AG30" s="663"/>
      <c r="AH30" s="663"/>
      <c r="AI30" s="663"/>
      <c r="AJ30" s="663"/>
      <c r="AK30" s="663"/>
      <c r="AL30" s="664" t="s">
        <v>174</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99.3</v>
      </c>
      <c r="BH30" s="720"/>
      <c r="BI30" s="720"/>
      <c r="BJ30" s="720"/>
      <c r="BK30" s="720"/>
      <c r="BL30" s="720"/>
      <c r="BM30" s="654">
        <v>94.7</v>
      </c>
      <c r="BN30" s="720"/>
      <c r="BO30" s="720"/>
      <c r="BP30" s="720"/>
      <c r="BQ30" s="721"/>
      <c r="BR30" s="719">
        <v>99.5</v>
      </c>
      <c r="BS30" s="720"/>
      <c r="BT30" s="720"/>
      <c r="BU30" s="720"/>
      <c r="BV30" s="720"/>
      <c r="BW30" s="720"/>
      <c r="BX30" s="654">
        <v>94.8</v>
      </c>
      <c r="BY30" s="720"/>
      <c r="BZ30" s="720"/>
      <c r="CA30" s="720"/>
      <c r="CB30" s="721"/>
      <c r="CD30" s="724"/>
      <c r="CE30" s="725"/>
      <c r="CF30" s="674" t="s">
        <v>305</v>
      </c>
      <c r="CG30" s="675"/>
      <c r="CH30" s="675"/>
      <c r="CI30" s="675"/>
      <c r="CJ30" s="675"/>
      <c r="CK30" s="675"/>
      <c r="CL30" s="675"/>
      <c r="CM30" s="675"/>
      <c r="CN30" s="675"/>
      <c r="CO30" s="675"/>
      <c r="CP30" s="675"/>
      <c r="CQ30" s="676"/>
      <c r="CR30" s="659">
        <v>666776</v>
      </c>
      <c r="CS30" s="660"/>
      <c r="CT30" s="660"/>
      <c r="CU30" s="660"/>
      <c r="CV30" s="660"/>
      <c r="CW30" s="660"/>
      <c r="CX30" s="660"/>
      <c r="CY30" s="661"/>
      <c r="CZ30" s="664">
        <v>11.1</v>
      </c>
      <c r="DA30" s="693"/>
      <c r="DB30" s="693"/>
      <c r="DC30" s="697"/>
      <c r="DD30" s="668">
        <v>666776</v>
      </c>
      <c r="DE30" s="660"/>
      <c r="DF30" s="660"/>
      <c r="DG30" s="660"/>
      <c r="DH30" s="660"/>
      <c r="DI30" s="660"/>
      <c r="DJ30" s="660"/>
      <c r="DK30" s="661"/>
      <c r="DL30" s="668">
        <v>666776</v>
      </c>
      <c r="DM30" s="660"/>
      <c r="DN30" s="660"/>
      <c r="DO30" s="660"/>
      <c r="DP30" s="660"/>
      <c r="DQ30" s="660"/>
      <c r="DR30" s="660"/>
      <c r="DS30" s="660"/>
      <c r="DT30" s="660"/>
      <c r="DU30" s="660"/>
      <c r="DV30" s="661"/>
      <c r="DW30" s="664">
        <v>20.100000000000001</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1234</v>
      </c>
      <c r="S31" s="660"/>
      <c r="T31" s="660"/>
      <c r="U31" s="660"/>
      <c r="V31" s="660"/>
      <c r="W31" s="660"/>
      <c r="X31" s="660"/>
      <c r="Y31" s="661"/>
      <c r="Z31" s="662">
        <v>0</v>
      </c>
      <c r="AA31" s="662"/>
      <c r="AB31" s="662"/>
      <c r="AC31" s="662"/>
      <c r="AD31" s="663" t="s">
        <v>169</v>
      </c>
      <c r="AE31" s="663"/>
      <c r="AF31" s="663"/>
      <c r="AG31" s="663"/>
      <c r="AH31" s="663"/>
      <c r="AI31" s="663"/>
      <c r="AJ31" s="663"/>
      <c r="AK31" s="663"/>
      <c r="AL31" s="664" t="s">
        <v>174</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99.8</v>
      </c>
      <c r="BH31" s="695"/>
      <c r="BI31" s="695"/>
      <c r="BJ31" s="695"/>
      <c r="BK31" s="695"/>
      <c r="BL31" s="695"/>
      <c r="BM31" s="665">
        <v>99.2</v>
      </c>
      <c r="BN31" s="717"/>
      <c r="BO31" s="717"/>
      <c r="BP31" s="717"/>
      <c r="BQ31" s="718"/>
      <c r="BR31" s="716">
        <v>99.8</v>
      </c>
      <c r="BS31" s="695"/>
      <c r="BT31" s="695"/>
      <c r="BU31" s="695"/>
      <c r="BV31" s="695"/>
      <c r="BW31" s="695"/>
      <c r="BX31" s="665">
        <v>98.7</v>
      </c>
      <c r="BY31" s="717"/>
      <c r="BZ31" s="717"/>
      <c r="CA31" s="717"/>
      <c r="CB31" s="718"/>
      <c r="CD31" s="724"/>
      <c r="CE31" s="725"/>
      <c r="CF31" s="674" t="s">
        <v>309</v>
      </c>
      <c r="CG31" s="675"/>
      <c r="CH31" s="675"/>
      <c r="CI31" s="675"/>
      <c r="CJ31" s="675"/>
      <c r="CK31" s="675"/>
      <c r="CL31" s="675"/>
      <c r="CM31" s="675"/>
      <c r="CN31" s="675"/>
      <c r="CO31" s="675"/>
      <c r="CP31" s="675"/>
      <c r="CQ31" s="676"/>
      <c r="CR31" s="659">
        <v>34228</v>
      </c>
      <c r="CS31" s="695"/>
      <c r="CT31" s="695"/>
      <c r="CU31" s="695"/>
      <c r="CV31" s="695"/>
      <c r="CW31" s="695"/>
      <c r="CX31" s="695"/>
      <c r="CY31" s="696"/>
      <c r="CZ31" s="664">
        <v>0.6</v>
      </c>
      <c r="DA31" s="693"/>
      <c r="DB31" s="693"/>
      <c r="DC31" s="697"/>
      <c r="DD31" s="668">
        <v>34228</v>
      </c>
      <c r="DE31" s="695"/>
      <c r="DF31" s="695"/>
      <c r="DG31" s="695"/>
      <c r="DH31" s="695"/>
      <c r="DI31" s="695"/>
      <c r="DJ31" s="695"/>
      <c r="DK31" s="696"/>
      <c r="DL31" s="668">
        <v>34228</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676629</v>
      </c>
      <c r="S32" s="660"/>
      <c r="T32" s="660"/>
      <c r="U32" s="660"/>
      <c r="V32" s="660"/>
      <c r="W32" s="660"/>
      <c r="X32" s="660"/>
      <c r="Y32" s="661"/>
      <c r="Z32" s="662">
        <v>10.7</v>
      </c>
      <c r="AA32" s="662"/>
      <c r="AB32" s="662"/>
      <c r="AC32" s="662"/>
      <c r="AD32" s="663" t="s">
        <v>174</v>
      </c>
      <c r="AE32" s="663"/>
      <c r="AF32" s="663"/>
      <c r="AG32" s="663"/>
      <c r="AH32" s="663"/>
      <c r="AI32" s="663"/>
      <c r="AJ32" s="663"/>
      <c r="AK32" s="663"/>
      <c r="AL32" s="664" t="s">
        <v>174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99.1</v>
      </c>
      <c r="BH32" s="729"/>
      <c r="BI32" s="729"/>
      <c r="BJ32" s="729"/>
      <c r="BK32" s="729"/>
      <c r="BL32" s="729"/>
      <c r="BM32" s="730">
        <v>93</v>
      </c>
      <c r="BN32" s="729"/>
      <c r="BO32" s="729"/>
      <c r="BP32" s="729"/>
      <c r="BQ32" s="731"/>
      <c r="BR32" s="728">
        <v>99.4</v>
      </c>
      <c r="BS32" s="729"/>
      <c r="BT32" s="729"/>
      <c r="BU32" s="729"/>
      <c r="BV32" s="729"/>
      <c r="BW32" s="729"/>
      <c r="BX32" s="730">
        <v>93.3</v>
      </c>
      <c r="BY32" s="729"/>
      <c r="BZ32" s="729"/>
      <c r="CA32" s="729"/>
      <c r="CB32" s="731"/>
      <c r="CD32" s="726"/>
      <c r="CE32" s="727"/>
      <c r="CF32" s="674" t="s">
        <v>312</v>
      </c>
      <c r="CG32" s="675"/>
      <c r="CH32" s="675"/>
      <c r="CI32" s="675"/>
      <c r="CJ32" s="675"/>
      <c r="CK32" s="675"/>
      <c r="CL32" s="675"/>
      <c r="CM32" s="675"/>
      <c r="CN32" s="675"/>
      <c r="CO32" s="675"/>
      <c r="CP32" s="675"/>
      <c r="CQ32" s="676"/>
      <c r="CR32" s="659" t="s">
        <v>174</v>
      </c>
      <c r="CS32" s="660"/>
      <c r="CT32" s="660"/>
      <c r="CU32" s="660"/>
      <c r="CV32" s="660"/>
      <c r="CW32" s="660"/>
      <c r="CX32" s="660"/>
      <c r="CY32" s="661"/>
      <c r="CZ32" s="664" t="s">
        <v>174</v>
      </c>
      <c r="DA32" s="693"/>
      <c r="DB32" s="693"/>
      <c r="DC32" s="697"/>
      <c r="DD32" s="668" t="s">
        <v>174</v>
      </c>
      <c r="DE32" s="660"/>
      <c r="DF32" s="660"/>
      <c r="DG32" s="660"/>
      <c r="DH32" s="660"/>
      <c r="DI32" s="660"/>
      <c r="DJ32" s="660"/>
      <c r="DK32" s="661"/>
      <c r="DL32" s="668" t="s">
        <v>174</v>
      </c>
      <c r="DM32" s="660"/>
      <c r="DN32" s="660"/>
      <c r="DO32" s="660"/>
      <c r="DP32" s="660"/>
      <c r="DQ32" s="660"/>
      <c r="DR32" s="660"/>
      <c r="DS32" s="660"/>
      <c r="DT32" s="660"/>
      <c r="DU32" s="660"/>
      <c r="DV32" s="661"/>
      <c r="DW32" s="664" t="s">
        <v>174</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198161</v>
      </c>
      <c r="S33" s="660"/>
      <c r="T33" s="660"/>
      <c r="U33" s="660"/>
      <c r="V33" s="660"/>
      <c r="W33" s="660"/>
      <c r="X33" s="660"/>
      <c r="Y33" s="661"/>
      <c r="Z33" s="662">
        <v>3.1</v>
      </c>
      <c r="AA33" s="662"/>
      <c r="AB33" s="662"/>
      <c r="AC33" s="662"/>
      <c r="AD33" s="663" t="s">
        <v>174</v>
      </c>
      <c r="AE33" s="663"/>
      <c r="AF33" s="663"/>
      <c r="AG33" s="663"/>
      <c r="AH33" s="663"/>
      <c r="AI33" s="663"/>
      <c r="AJ33" s="663"/>
      <c r="AK33" s="663"/>
      <c r="AL33" s="664" t="s">
        <v>174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2334816</v>
      </c>
      <c r="CS33" s="695"/>
      <c r="CT33" s="695"/>
      <c r="CU33" s="695"/>
      <c r="CV33" s="695"/>
      <c r="CW33" s="695"/>
      <c r="CX33" s="695"/>
      <c r="CY33" s="696"/>
      <c r="CZ33" s="664">
        <v>39</v>
      </c>
      <c r="DA33" s="693"/>
      <c r="DB33" s="693"/>
      <c r="DC33" s="697"/>
      <c r="DD33" s="668">
        <v>1659571</v>
      </c>
      <c r="DE33" s="695"/>
      <c r="DF33" s="695"/>
      <c r="DG33" s="695"/>
      <c r="DH33" s="695"/>
      <c r="DI33" s="695"/>
      <c r="DJ33" s="695"/>
      <c r="DK33" s="696"/>
      <c r="DL33" s="668">
        <v>1527519</v>
      </c>
      <c r="DM33" s="695"/>
      <c r="DN33" s="695"/>
      <c r="DO33" s="695"/>
      <c r="DP33" s="695"/>
      <c r="DQ33" s="695"/>
      <c r="DR33" s="695"/>
      <c r="DS33" s="695"/>
      <c r="DT33" s="695"/>
      <c r="DU33" s="695"/>
      <c r="DV33" s="696"/>
      <c r="DW33" s="664">
        <v>46.1</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226677</v>
      </c>
      <c r="S34" s="660"/>
      <c r="T34" s="660"/>
      <c r="U34" s="660"/>
      <c r="V34" s="660"/>
      <c r="W34" s="660"/>
      <c r="X34" s="660"/>
      <c r="Y34" s="661"/>
      <c r="Z34" s="662">
        <v>3.6</v>
      </c>
      <c r="AA34" s="662"/>
      <c r="AB34" s="662"/>
      <c r="AC34" s="662"/>
      <c r="AD34" s="663">
        <v>580</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984431</v>
      </c>
      <c r="CS34" s="660"/>
      <c r="CT34" s="660"/>
      <c r="CU34" s="660"/>
      <c r="CV34" s="660"/>
      <c r="CW34" s="660"/>
      <c r="CX34" s="660"/>
      <c r="CY34" s="661"/>
      <c r="CZ34" s="664">
        <v>16.5</v>
      </c>
      <c r="DA34" s="693"/>
      <c r="DB34" s="693"/>
      <c r="DC34" s="697"/>
      <c r="DD34" s="668">
        <v>737744</v>
      </c>
      <c r="DE34" s="660"/>
      <c r="DF34" s="660"/>
      <c r="DG34" s="660"/>
      <c r="DH34" s="660"/>
      <c r="DI34" s="660"/>
      <c r="DJ34" s="660"/>
      <c r="DK34" s="661"/>
      <c r="DL34" s="668">
        <v>689335</v>
      </c>
      <c r="DM34" s="660"/>
      <c r="DN34" s="660"/>
      <c r="DO34" s="660"/>
      <c r="DP34" s="660"/>
      <c r="DQ34" s="660"/>
      <c r="DR34" s="660"/>
      <c r="DS34" s="660"/>
      <c r="DT34" s="660"/>
      <c r="DU34" s="660"/>
      <c r="DV34" s="661"/>
      <c r="DW34" s="664">
        <v>20.8</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542200</v>
      </c>
      <c r="S35" s="660"/>
      <c r="T35" s="660"/>
      <c r="U35" s="660"/>
      <c r="V35" s="660"/>
      <c r="W35" s="660"/>
      <c r="X35" s="660"/>
      <c r="Y35" s="661"/>
      <c r="Z35" s="662">
        <v>8.6</v>
      </c>
      <c r="AA35" s="662"/>
      <c r="AB35" s="662"/>
      <c r="AC35" s="662"/>
      <c r="AD35" s="663" t="s">
        <v>174</v>
      </c>
      <c r="AE35" s="663"/>
      <c r="AF35" s="663"/>
      <c r="AG35" s="663"/>
      <c r="AH35" s="663"/>
      <c r="AI35" s="663"/>
      <c r="AJ35" s="663"/>
      <c r="AK35" s="663"/>
      <c r="AL35" s="664" t="s">
        <v>174</v>
      </c>
      <c r="AM35" s="665"/>
      <c r="AN35" s="665"/>
      <c r="AO35" s="666"/>
      <c r="AP35" s="214"/>
      <c r="AQ35" s="732" t="s">
        <v>320</v>
      </c>
      <c r="AR35" s="733"/>
      <c r="AS35" s="733"/>
      <c r="AT35" s="733"/>
      <c r="AU35" s="733"/>
      <c r="AV35" s="733"/>
      <c r="AW35" s="733"/>
      <c r="AX35" s="733"/>
      <c r="AY35" s="734"/>
      <c r="AZ35" s="648">
        <v>432314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17537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105346</v>
      </c>
      <c r="CS35" s="695"/>
      <c r="CT35" s="695"/>
      <c r="CU35" s="695"/>
      <c r="CV35" s="695"/>
      <c r="CW35" s="695"/>
      <c r="CX35" s="695"/>
      <c r="CY35" s="696"/>
      <c r="CZ35" s="664">
        <v>1.8</v>
      </c>
      <c r="DA35" s="693"/>
      <c r="DB35" s="693"/>
      <c r="DC35" s="697"/>
      <c r="DD35" s="668">
        <v>94942</v>
      </c>
      <c r="DE35" s="695"/>
      <c r="DF35" s="695"/>
      <c r="DG35" s="695"/>
      <c r="DH35" s="695"/>
      <c r="DI35" s="695"/>
      <c r="DJ35" s="695"/>
      <c r="DK35" s="696"/>
      <c r="DL35" s="668">
        <v>94942</v>
      </c>
      <c r="DM35" s="695"/>
      <c r="DN35" s="695"/>
      <c r="DO35" s="695"/>
      <c r="DP35" s="695"/>
      <c r="DQ35" s="695"/>
      <c r="DR35" s="695"/>
      <c r="DS35" s="695"/>
      <c r="DT35" s="695"/>
      <c r="DU35" s="695"/>
      <c r="DV35" s="696"/>
      <c r="DW35" s="664">
        <v>2.9</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174</v>
      </c>
      <c r="AA36" s="662"/>
      <c r="AB36" s="662"/>
      <c r="AC36" s="662"/>
      <c r="AD36" s="663" t="s">
        <v>169</v>
      </c>
      <c r="AE36" s="663"/>
      <c r="AF36" s="663"/>
      <c r="AG36" s="663"/>
      <c r="AH36" s="663"/>
      <c r="AI36" s="663"/>
      <c r="AJ36" s="663"/>
      <c r="AK36" s="663"/>
      <c r="AL36" s="664" t="s">
        <v>174</v>
      </c>
      <c r="AM36" s="665"/>
      <c r="AN36" s="665"/>
      <c r="AO36" s="666"/>
      <c r="AQ36" s="736" t="s">
        <v>324</v>
      </c>
      <c r="AR36" s="737"/>
      <c r="AS36" s="737"/>
      <c r="AT36" s="737"/>
      <c r="AU36" s="737"/>
      <c r="AV36" s="737"/>
      <c r="AW36" s="737"/>
      <c r="AX36" s="737"/>
      <c r="AY36" s="738"/>
      <c r="AZ36" s="659">
        <v>117530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9470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626302</v>
      </c>
      <c r="CS36" s="660"/>
      <c r="CT36" s="660"/>
      <c r="CU36" s="660"/>
      <c r="CV36" s="660"/>
      <c r="CW36" s="660"/>
      <c r="CX36" s="660"/>
      <c r="CY36" s="661"/>
      <c r="CZ36" s="664">
        <v>10.5</v>
      </c>
      <c r="DA36" s="693"/>
      <c r="DB36" s="693"/>
      <c r="DC36" s="697"/>
      <c r="DD36" s="668">
        <v>462205</v>
      </c>
      <c r="DE36" s="660"/>
      <c r="DF36" s="660"/>
      <c r="DG36" s="660"/>
      <c r="DH36" s="660"/>
      <c r="DI36" s="660"/>
      <c r="DJ36" s="660"/>
      <c r="DK36" s="661"/>
      <c r="DL36" s="668">
        <v>431738</v>
      </c>
      <c r="DM36" s="660"/>
      <c r="DN36" s="660"/>
      <c r="DO36" s="660"/>
      <c r="DP36" s="660"/>
      <c r="DQ36" s="660"/>
      <c r="DR36" s="660"/>
      <c r="DS36" s="660"/>
      <c r="DT36" s="660"/>
      <c r="DU36" s="660"/>
      <c r="DV36" s="661"/>
      <c r="DW36" s="664">
        <v>13</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130000</v>
      </c>
      <c r="S37" s="660"/>
      <c r="T37" s="660"/>
      <c r="U37" s="660"/>
      <c r="V37" s="660"/>
      <c r="W37" s="660"/>
      <c r="X37" s="660"/>
      <c r="Y37" s="661"/>
      <c r="Z37" s="662">
        <v>2.1</v>
      </c>
      <c r="AA37" s="662"/>
      <c r="AB37" s="662"/>
      <c r="AC37" s="662"/>
      <c r="AD37" s="663" t="s">
        <v>174</v>
      </c>
      <c r="AE37" s="663"/>
      <c r="AF37" s="663"/>
      <c r="AG37" s="663"/>
      <c r="AH37" s="663"/>
      <c r="AI37" s="663"/>
      <c r="AJ37" s="663"/>
      <c r="AK37" s="663"/>
      <c r="AL37" s="664" t="s">
        <v>174</v>
      </c>
      <c r="AM37" s="665"/>
      <c r="AN37" s="665"/>
      <c r="AO37" s="666"/>
      <c r="AQ37" s="736" t="s">
        <v>328</v>
      </c>
      <c r="AR37" s="737"/>
      <c r="AS37" s="737"/>
      <c r="AT37" s="737"/>
      <c r="AU37" s="737"/>
      <c r="AV37" s="737"/>
      <c r="AW37" s="737"/>
      <c r="AX37" s="737"/>
      <c r="AY37" s="738"/>
      <c r="AZ37" s="659">
        <v>32294</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609</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865</v>
      </c>
      <c r="CS37" s="695"/>
      <c r="CT37" s="695"/>
      <c r="CU37" s="695"/>
      <c r="CV37" s="695"/>
      <c r="CW37" s="695"/>
      <c r="CX37" s="695"/>
      <c r="CY37" s="696"/>
      <c r="CZ37" s="664">
        <v>0</v>
      </c>
      <c r="DA37" s="693"/>
      <c r="DB37" s="693"/>
      <c r="DC37" s="697"/>
      <c r="DD37" s="668">
        <v>865</v>
      </c>
      <c r="DE37" s="695"/>
      <c r="DF37" s="695"/>
      <c r="DG37" s="695"/>
      <c r="DH37" s="695"/>
      <c r="DI37" s="695"/>
      <c r="DJ37" s="695"/>
      <c r="DK37" s="696"/>
      <c r="DL37" s="668">
        <v>830</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6321965</v>
      </c>
      <c r="S38" s="740"/>
      <c r="T38" s="740"/>
      <c r="U38" s="740"/>
      <c r="V38" s="740"/>
      <c r="W38" s="740"/>
      <c r="X38" s="740"/>
      <c r="Y38" s="741"/>
      <c r="Z38" s="742">
        <v>100</v>
      </c>
      <c r="AA38" s="742"/>
      <c r="AB38" s="742"/>
      <c r="AC38" s="742"/>
      <c r="AD38" s="743">
        <v>3187036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174</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965</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400020</v>
      </c>
      <c r="CS38" s="660"/>
      <c r="CT38" s="660"/>
      <c r="CU38" s="660"/>
      <c r="CV38" s="660"/>
      <c r="CW38" s="660"/>
      <c r="CX38" s="660"/>
      <c r="CY38" s="661"/>
      <c r="CZ38" s="664">
        <v>6.7</v>
      </c>
      <c r="DA38" s="693"/>
      <c r="DB38" s="693"/>
      <c r="DC38" s="697"/>
      <c r="DD38" s="668">
        <v>364680</v>
      </c>
      <c r="DE38" s="660"/>
      <c r="DF38" s="660"/>
      <c r="DG38" s="660"/>
      <c r="DH38" s="660"/>
      <c r="DI38" s="660"/>
      <c r="DJ38" s="660"/>
      <c r="DK38" s="661"/>
      <c r="DL38" s="668">
        <v>311504</v>
      </c>
      <c r="DM38" s="660"/>
      <c r="DN38" s="660"/>
      <c r="DO38" s="660"/>
      <c r="DP38" s="660"/>
      <c r="DQ38" s="660"/>
      <c r="DR38" s="660"/>
      <c r="DS38" s="660"/>
      <c r="DT38" s="660"/>
      <c r="DU38" s="660"/>
      <c r="DV38" s="661"/>
      <c r="DW38" s="664">
        <v>9.4</v>
      </c>
      <c r="DX38" s="693"/>
      <c r="DY38" s="693"/>
      <c r="DZ38" s="693"/>
      <c r="EA38" s="693"/>
      <c r="EB38" s="693"/>
      <c r="EC38" s="694"/>
    </row>
    <row r="39" spans="2:133" ht="11.25" customHeight="1">
      <c r="AQ39" s="736" t="s">
        <v>335</v>
      </c>
      <c r="AR39" s="737"/>
      <c r="AS39" s="737"/>
      <c r="AT39" s="737"/>
      <c r="AU39" s="737"/>
      <c r="AV39" s="737"/>
      <c r="AW39" s="737"/>
      <c r="AX39" s="737"/>
      <c r="AY39" s="738"/>
      <c r="AZ39" s="659" t="s">
        <v>174</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146797</v>
      </c>
      <c r="CS39" s="695"/>
      <c r="CT39" s="695"/>
      <c r="CU39" s="695"/>
      <c r="CV39" s="695"/>
      <c r="CW39" s="695"/>
      <c r="CX39" s="695"/>
      <c r="CY39" s="696"/>
      <c r="CZ39" s="664">
        <v>2.5</v>
      </c>
      <c r="DA39" s="693"/>
      <c r="DB39" s="693"/>
      <c r="DC39" s="697"/>
      <c r="DD39" s="668" t="s">
        <v>339</v>
      </c>
      <c r="DE39" s="695"/>
      <c r="DF39" s="695"/>
      <c r="DG39" s="695"/>
      <c r="DH39" s="695"/>
      <c r="DI39" s="695"/>
      <c r="DJ39" s="695"/>
      <c r="DK39" s="696"/>
      <c r="DL39" s="668" t="s">
        <v>174</v>
      </c>
      <c r="DM39" s="695"/>
      <c r="DN39" s="695"/>
      <c r="DO39" s="695"/>
      <c r="DP39" s="695"/>
      <c r="DQ39" s="695"/>
      <c r="DR39" s="695"/>
      <c r="DS39" s="695"/>
      <c r="DT39" s="695"/>
      <c r="DU39" s="695"/>
      <c r="DV39" s="696"/>
      <c r="DW39" s="664" t="s">
        <v>174</v>
      </c>
      <c r="DX39" s="693"/>
      <c r="DY39" s="693"/>
      <c r="DZ39" s="693"/>
      <c r="EA39" s="693"/>
      <c r="EB39" s="693"/>
      <c r="EC39" s="694"/>
    </row>
    <row r="40" spans="2:133" ht="11.25" customHeight="1">
      <c r="AQ40" s="736" t="s">
        <v>340</v>
      </c>
      <c r="AR40" s="737"/>
      <c r="AS40" s="737"/>
      <c r="AT40" s="737"/>
      <c r="AU40" s="737"/>
      <c r="AV40" s="737"/>
      <c r="AW40" s="737"/>
      <c r="AX40" s="737"/>
      <c r="AY40" s="738"/>
      <c r="AZ40" s="659">
        <v>74953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71920</v>
      </c>
      <c r="CS40" s="660"/>
      <c r="CT40" s="660"/>
      <c r="CU40" s="660"/>
      <c r="CV40" s="660"/>
      <c r="CW40" s="660"/>
      <c r="CX40" s="660"/>
      <c r="CY40" s="661"/>
      <c r="CZ40" s="664">
        <v>1.2</v>
      </c>
      <c r="DA40" s="693"/>
      <c r="DB40" s="693"/>
      <c r="DC40" s="697"/>
      <c r="DD40" s="668" t="s">
        <v>339</v>
      </c>
      <c r="DE40" s="660"/>
      <c r="DF40" s="660"/>
      <c r="DG40" s="660"/>
      <c r="DH40" s="660"/>
      <c r="DI40" s="660"/>
      <c r="DJ40" s="660"/>
      <c r="DK40" s="661"/>
      <c r="DL40" s="668" t="s">
        <v>339</v>
      </c>
      <c r="DM40" s="660"/>
      <c r="DN40" s="660"/>
      <c r="DO40" s="660"/>
      <c r="DP40" s="660"/>
      <c r="DQ40" s="660"/>
      <c r="DR40" s="660"/>
      <c r="DS40" s="660"/>
      <c r="DT40" s="660"/>
      <c r="DU40" s="660"/>
      <c r="DV40" s="661"/>
      <c r="DW40" s="664" t="s">
        <v>174</v>
      </c>
      <c r="DX40" s="693"/>
      <c r="DY40" s="693"/>
      <c r="DZ40" s="693"/>
      <c r="EA40" s="693"/>
      <c r="EB40" s="693"/>
      <c r="EC40" s="694"/>
    </row>
    <row r="41" spans="2:133" ht="11.25" customHeight="1">
      <c r="AQ41" s="746" t="s">
        <v>343</v>
      </c>
      <c r="AR41" s="747"/>
      <c r="AS41" s="747"/>
      <c r="AT41" s="747"/>
      <c r="AU41" s="747"/>
      <c r="AV41" s="747"/>
      <c r="AW41" s="747"/>
      <c r="AX41" s="747"/>
      <c r="AY41" s="748"/>
      <c r="AZ41" s="739">
        <v>207537</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276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339</v>
      </c>
      <c r="CS41" s="695"/>
      <c r="CT41" s="695"/>
      <c r="CU41" s="695"/>
      <c r="CV41" s="695"/>
      <c r="CW41" s="695"/>
      <c r="CX41" s="695"/>
      <c r="CY41" s="696"/>
      <c r="CZ41" s="664" t="s">
        <v>174</v>
      </c>
      <c r="DA41" s="693"/>
      <c r="DB41" s="693"/>
      <c r="DC41" s="697"/>
      <c r="DD41" s="668" t="s">
        <v>339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1764161</v>
      </c>
      <c r="CS42" s="660"/>
      <c r="CT42" s="660"/>
      <c r="CU42" s="660"/>
      <c r="CV42" s="660"/>
      <c r="CW42" s="660"/>
      <c r="CX42" s="660"/>
      <c r="CY42" s="661"/>
      <c r="CZ42" s="664">
        <v>29.5</v>
      </c>
      <c r="DA42" s="665"/>
      <c r="DB42" s="665"/>
      <c r="DC42" s="760"/>
      <c r="DD42" s="668">
        <v>571603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22792</v>
      </c>
      <c r="CS43" s="695"/>
      <c r="CT43" s="695"/>
      <c r="CU43" s="695"/>
      <c r="CV43" s="695"/>
      <c r="CW43" s="695"/>
      <c r="CX43" s="695"/>
      <c r="CY43" s="696"/>
      <c r="CZ43" s="664">
        <v>0.4</v>
      </c>
      <c r="DA43" s="693"/>
      <c r="DB43" s="693"/>
      <c r="DC43" s="697"/>
      <c r="DD43" s="668">
        <v>22792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300</v>
      </c>
      <c r="CE44" s="772"/>
      <c r="CF44" s="656" t="s">
        <v>351</v>
      </c>
      <c r="CG44" s="657"/>
      <c r="CH44" s="657"/>
      <c r="CI44" s="657"/>
      <c r="CJ44" s="657"/>
      <c r="CK44" s="657"/>
      <c r="CL44" s="657"/>
      <c r="CM44" s="657"/>
      <c r="CN44" s="657"/>
      <c r="CO44" s="657"/>
      <c r="CP44" s="657"/>
      <c r="CQ44" s="658"/>
      <c r="CR44" s="659">
        <v>1738605</v>
      </c>
      <c r="CS44" s="660"/>
      <c r="CT44" s="660"/>
      <c r="CU44" s="660"/>
      <c r="CV44" s="660"/>
      <c r="CW44" s="660"/>
      <c r="CX44" s="660"/>
      <c r="CY44" s="661"/>
      <c r="CZ44" s="664">
        <v>29.1</v>
      </c>
      <c r="DA44" s="665"/>
      <c r="DB44" s="665"/>
      <c r="DC44" s="760"/>
      <c r="DD44" s="668">
        <v>549007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568851</v>
      </c>
      <c r="CS45" s="695"/>
      <c r="CT45" s="695"/>
      <c r="CU45" s="695"/>
      <c r="CV45" s="695"/>
      <c r="CW45" s="695"/>
      <c r="CX45" s="695"/>
      <c r="CY45" s="696"/>
      <c r="CZ45" s="664">
        <v>9.5</v>
      </c>
      <c r="DA45" s="693"/>
      <c r="DB45" s="693"/>
      <c r="DC45" s="697"/>
      <c r="DD45" s="668">
        <v>41159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1115492</v>
      </c>
      <c r="CS46" s="660"/>
      <c r="CT46" s="660"/>
      <c r="CU46" s="660"/>
      <c r="CV46" s="660"/>
      <c r="CW46" s="660"/>
      <c r="CX46" s="660"/>
      <c r="CY46" s="661"/>
      <c r="CZ46" s="664">
        <v>18.600000000000001</v>
      </c>
      <c r="DA46" s="665"/>
      <c r="DB46" s="665"/>
      <c r="DC46" s="760"/>
      <c r="DD46" s="668">
        <v>486086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25556</v>
      </c>
      <c r="CS47" s="695"/>
      <c r="CT47" s="695"/>
      <c r="CU47" s="695"/>
      <c r="CV47" s="695"/>
      <c r="CW47" s="695"/>
      <c r="CX47" s="695"/>
      <c r="CY47" s="696"/>
      <c r="CZ47" s="664">
        <v>0.4</v>
      </c>
      <c r="DA47" s="693"/>
      <c r="DB47" s="693"/>
      <c r="DC47" s="697"/>
      <c r="DD47" s="668">
        <v>22596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174</v>
      </c>
      <c r="CS48" s="660"/>
      <c r="CT48" s="660"/>
      <c r="CU48" s="660"/>
      <c r="CV48" s="660"/>
      <c r="CW48" s="660"/>
      <c r="CX48" s="660"/>
      <c r="CY48" s="661"/>
      <c r="CZ48" s="664" t="s">
        <v>174</v>
      </c>
      <c r="DA48" s="665"/>
      <c r="DB48" s="665"/>
      <c r="DC48" s="760"/>
      <c r="DD48" s="668" t="s">
        <v>339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5981424</v>
      </c>
      <c r="CS49" s="729"/>
      <c r="CT49" s="729"/>
      <c r="CU49" s="729"/>
      <c r="CV49" s="729"/>
      <c r="CW49" s="729"/>
      <c r="CX49" s="729"/>
      <c r="CY49" s="761"/>
      <c r="CZ49" s="744">
        <v>100</v>
      </c>
      <c r="DA49" s="762"/>
      <c r="DB49" s="762"/>
      <c r="DC49" s="763"/>
      <c r="DD49" s="764">
        <v>3839902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sRGdf/y7NXemL3+WPSAp3b3jMs+K9jhK7syxiREtM3IXtPxNueN8D4Ba8L6/4/A5kiRI03S1WmyLWkh7Z6wS6Q==" saltValue="YDVhnA+ZZBNcJYToUA4ad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5845</v>
      </c>
      <c r="R7" s="795"/>
      <c r="S7" s="795"/>
      <c r="T7" s="795"/>
      <c r="U7" s="795"/>
      <c r="V7" s="795">
        <v>5525</v>
      </c>
      <c r="W7" s="795"/>
      <c r="X7" s="795"/>
      <c r="Y7" s="795"/>
      <c r="Z7" s="795"/>
      <c r="AA7" s="795">
        <v>320</v>
      </c>
      <c r="AB7" s="795"/>
      <c r="AC7" s="795"/>
      <c r="AD7" s="795"/>
      <c r="AE7" s="796"/>
      <c r="AF7" s="797">
        <v>180</v>
      </c>
      <c r="AG7" s="798"/>
      <c r="AH7" s="798"/>
      <c r="AI7" s="798"/>
      <c r="AJ7" s="799"/>
      <c r="AK7" s="834" t="s">
        <v>583</v>
      </c>
      <c r="AL7" s="835"/>
      <c r="AM7" s="835"/>
      <c r="AN7" s="835"/>
      <c r="AO7" s="835"/>
      <c r="AP7" s="835">
        <v>6835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380</v>
      </c>
      <c r="C8" s="816"/>
      <c r="D8" s="816"/>
      <c r="E8" s="816"/>
      <c r="F8" s="816"/>
      <c r="G8" s="816"/>
      <c r="H8" s="816"/>
      <c r="I8" s="816"/>
      <c r="J8" s="816"/>
      <c r="K8" s="816"/>
      <c r="L8" s="816"/>
      <c r="M8" s="816"/>
      <c r="N8" s="816"/>
      <c r="O8" s="816"/>
      <c r="P8" s="817"/>
      <c r="Q8" s="818">
        <v>477</v>
      </c>
      <c r="R8" s="819"/>
      <c r="S8" s="819"/>
      <c r="T8" s="819"/>
      <c r="U8" s="819"/>
      <c r="V8" s="819">
        <v>456</v>
      </c>
      <c r="W8" s="819"/>
      <c r="X8" s="819"/>
      <c r="Y8" s="819"/>
      <c r="Z8" s="819"/>
      <c r="AA8" s="819">
        <v>21</v>
      </c>
      <c r="AB8" s="819"/>
      <c r="AC8" s="819"/>
      <c r="AD8" s="819"/>
      <c r="AE8" s="820"/>
      <c r="AF8" s="821">
        <v>21</v>
      </c>
      <c r="AG8" s="822"/>
      <c r="AH8" s="822"/>
      <c r="AI8" s="822"/>
      <c r="AJ8" s="823"/>
      <c r="AK8" s="824" t="s">
        <v>583</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6322</v>
      </c>
      <c r="R23" s="854"/>
      <c r="S23" s="854"/>
      <c r="T23" s="854"/>
      <c r="U23" s="854"/>
      <c r="V23" s="854">
        <v>5981</v>
      </c>
      <c r="W23" s="854"/>
      <c r="X23" s="854"/>
      <c r="Y23" s="854"/>
      <c r="Z23" s="854"/>
      <c r="AA23" s="854">
        <v>341</v>
      </c>
      <c r="AB23" s="854"/>
      <c r="AC23" s="854"/>
      <c r="AD23" s="854"/>
      <c r="AE23" s="855"/>
      <c r="AF23" s="856">
        <v>201</v>
      </c>
      <c r="AG23" s="854"/>
      <c r="AH23" s="854"/>
      <c r="AI23" s="854"/>
      <c r="AJ23" s="857"/>
      <c r="AK23" s="858"/>
      <c r="AL23" s="859"/>
      <c r="AM23" s="859"/>
      <c r="AN23" s="859"/>
      <c r="AO23" s="859"/>
      <c r="AP23" s="854">
        <v>6835</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508</v>
      </c>
      <c r="R28" s="883"/>
      <c r="S28" s="883"/>
      <c r="T28" s="883"/>
      <c r="U28" s="883"/>
      <c r="V28" s="883">
        <v>490</v>
      </c>
      <c r="W28" s="883"/>
      <c r="X28" s="883"/>
      <c r="Y28" s="883"/>
      <c r="Z28" s="883"/>
      <c r="AA28" s="883">
        <v>18</v>
      </c>
      <c r="AB28" s="883"/>
      <c r="AC28" s="883"/>
      <c r="AD28" s="883"/>
      <c r="AE28" s="884"/>
      <c r="AF28" s="885">
        <v>18</v>
      </c>
      <c r="AG28" s="883"/>
      <c r="AH28" s="883"/>
      <c r="AI28" s="883"/>
      <c r="AJ28" s="886"/>
      <c r="AK28" s="887">
        <v>29</v>
      </c>
      <c r="AL28" s="878"/>
      <c r="AM28" s="878"/>
      <c r="AN28" s="878"/>
      <c r="AO28" s="878"/>
      <c r="AP28" s="878" t="s">
        <v>589</v>
      </c>
      <c r="AQ28" s="878"/>
      <c r="AR28" s="878"/>
      <c r="AS28" s="878"/>
      <c r="AT28" s="878"/>
      <c r="AU28" s="878" t="s">
        <v>590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59</v>
      </c>
      <c r="R29" s="819"/>
      <c r="S29" s="819"/>
      <c r="T29" s="819"/>
      <c r="U29" s="819"/>
      <c r="V29" s="819">
        <v>59</v>
      </c>
      <c r="W29" s="819"/>
      <c r="X29" s="819"/>
      <c r="Y29" s="819"/>
      <c r="Z29" s="819"/>
      <c r="AA29" s="819">
        <v>0</v>
      </c>
      <c r="AB29" s="819"/>
      <c r="AC29" s="819"/>
      <c r="AD29" s="819"/>
      <c r="AE29" s="820"/>
      <c r="AF29" s="821">
        <v>0</v>
      </c>
      <c r="AG29" s="822"/>
      <c r="AH29" s="822"/>
      <c r="AI29" s="822"/>
      <c r="AJ29" s="823"/>
      <c r="AK29" s="890">
        <v>27</v>
      </c>
      <c r="AL29" s="891"/>
      <c r="AM29" s="891"/>
      <c r="AN29" s="891"/>
      <c r="AO29" s="891"/>
      <c r="AP29" s="892" t="s">
        <v>589</v>
      </c>
      <c r="AQ29" s="893"/>
      <c r="AR29" s="893"/>
      <c r="AS29" s="893"/>
      <c r="AT29" s="890"/>
      <c r="AU29" s="892" t="s">
        <v>590</v>
      </c>
      <c r="AV29" s="893"/>
      <c r="AW29" s="893"/>
      <c r="AX29" s="893"/>
      <c r="AY29" s="890"/>
      <c r="AZ29" s="894"/>
      <c r="BA29" s="894"/>
      <c r="BB29" s="894"/>
      <c r="BC29" s="894"/>
      <c r="BD29" s="89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195</v>
      </c>
      <c r="R30" s="819"/>
      <c r="S30" s="819"/>
      <c r="T30" s="819"/>
      <c r="U30" s="819"/>
      <c r="V30" s="819">
        <v>195</v>
      </c>
      <c r="W30" s="819"/>
      <c r="X30" s="819"/>
      <c r="Y30" s="819"/>
      <c r="Z30" s="819"/>
      <c r="AA30" s="819" t="s">
        <v>577</v>
      </c>
      <c r="AB30" s="819"/>
      <c r="AC30" s="819"/>
      <c r="AD30" s="819"/>
      <c r="AE30" s="820"/>
      <c r="AF30" s="821" t="s">
        <v>384</v>
      </c>
      <c r="AG30" s="822"/>
      <c r="AH30" s="822"/>
      <c r="AI30" s="822"/>
      <c r="AJ30" s="823"/>
      <c r="AK30" s="890">
        <v>54</v>
      </c>
      <c r="AL30" s="891"/>
      <c r="AM30" s="891"/>
      <c r="AN30" s="891"/>
      <c r="AO30" s="891"/>
      <c r="AP30" s="892" t="s">
        <v>589</v>
      </c>
      <c r="AQ30" s="893"/>
      <c r="AR30" s="893"/>
      <c r="AS30" s="893"/>
      <c r="AT30" s="890"/>
      <c r="AU30" s="892" t="s">
        <v>590</v>
      </c>
      <c r="AV30" s="893"/>
      <c r="AW30" s="893"/>
      <c r="AX30" s="893"/>
      <c r="AY30" s="890"/>
      <c r="AZ30" s="894"/>
      <c r="BA30" s="894"/>
      <c r="BB30" s="894"/>
      <c r="BC30" s="894"/>
      <c r="BD30" s="89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665</v>
      </c>
      <c r="R31" s="819"/>
      <c r="S31" s="819"/>
      <c r="T31" s="819"/>
      <c r="U31" s="819"/>
      <c r="V31" s="819">
        <v>664</v>
      </c>
      <c r="W31" s="819"/>
      <c r="X31" s="819"/>
      <c r="Y31" s="819"/>
      <c r="Z31" s="819"/>
      <c r="AA31" s="819">
        <v>1</v>
      </c>
      <c r="AB31" s="819"/>
      <c r="AC31" s="819"/>
      <c r="AD31" s="819"/>
      <c r="AE31" s="820"/>
      <c r="AF31" s="821">
        <v>1</v>
      </c>
      <c r="AG31" s="822"/>
      <c r="AH31" s="822"/>
      <c r="AI31" s="822"/>
      <c r="AJ31" s="823"/>
      <c r="AK31" s="890">
        <v>94</v>
      </c>
      <c r="AL31" s="891"/>
      <c r="AM31" s="891"/>
      <c r="AN31" s="891"/>
      <c r="AO31" s="891"/>
      <c r="AP31" s="892" t="s">
        <v>589</v>
      </c>
      <c r="AQ31" s="893"/>
      <c r="AR31" s="893"/>
      <c r="AS31" s="893"/>
      <c r="AT31" s="890"/>
      <c r="AU31" s="892" t="s">
        <v>590</v>
      </c>
      <c r="AV31" s="893"/>
      <c r="AW31" s="893"/>
      <c r="AX31" s="893"/>
      <c r="AY31" s="890"/>
      <c r="AZ31" s="894"/>
      <c r="BA31" s="894"/>
      <c r="BB31" s="894"/>
      <c r="BC31" s="894"/>
      <c r="BD31" s="894"/>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30</v>
      </c>
      <c r="R32" s="819"/>
      <c r="S32" s="819"/>
      <c r="T32" s="819"/>
      <c r="U32" s="819"/>
      <c r="V32" s="819">
        <v>30</v>
      </c>
      <c r="W32" s="819"/>
      <c r="X32" s="819"/>
      <c r="Y32" s="819"/>
      <c r="Z32" s="819"/>
      <c r="AA32" s="819" t="s">
        <v>577</v>
      </c>
      <c r="AB32" s="819"/>
      <c r="AC32" s="819"/>
      <c r="AD32" s="819"/>
      <c r="AE32" s="820"/>
      <c r="AF32" s="821" t="s">
        <v>384</v>
      </c>
      <c r="AG32" s="822"/>
      <c r="AH32" s="822"/>
      <c r="AI32" s="822"/>
      <c r="AJ32" s="823"/>
      <c r="AK32" s="890">
        <v>12</v>
      </c>
      <c r="AL32" s="891"/>
      <c r="AM32" s="891"/>
      <c r="AN32" s="891"/>
      <c r="AO32" s="891"/>
      <c r="AP32" s="892" t="s">
        <v>589</v>
      </c>
      <c r="AQ32" s="893"/>
      <c r="AR32" s="893"/>
      <c r="AS32" s="893"/>
      <c r="AT32" s="890"/>
      <c r="AU32" s="892" t="s">
        <v>590</v>
      </c>
      <c r="AV32" s="893"/>
      <c r="AW32" s="893"/>
      <c r="AX32" s="893"/>
      <c r="AY32" s="890"/>
      <c r="AZ32" s="894"/>
      <c r="BA32" s="894"/>
      <c r="BB32" s="894"/>
      <c r="BC32" s="894"/>
      <c r="BD32" s="894"/>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430</v>
      </c>
      <c r="R33" s="819"/>
      <c r="S33" s="819"/>
      <c r="T33" s="819"/>
      <c r="U33" s="819"/>
      <c r="V33" s="819">
        <v>429</v>
      </c>
      <c r="W33" s="819"/>
      <c r="X33" s="819"/>
      <c r="Y33" s="819"/>
      <c r="Z33" s="819"/>
      <c r="AA33" s="819">
        <v>1</v>
      </c>
      <c r="AB33" s="819"/>
      <c r="AC33" s="819"/>
      <c r="AD33" s="819"/>
      <c r="AE33" s="820"/>
      <c r="AF33" s="821">
        <v>1</v>
      </c>
      <c r="AG33" s="822"/>
      <c r="AH33" s="822"/>
      <c r="AI33" s="822"/>
      <c r="AJ33" s="823"/>
      <c r="AK33" s="890">
        <v>26</v>
      </c>
      <c r="AL33" s="891"/>
      <c r="AM33" s="891"/>
      <c r="AN33" s="891"/>
      <c r="AO33" s="891"/>
      <c r="AP33" s="891">
        <v>2052</v>
      </c>
      <c r="AQ33" s="891"/>
      <c r="AR33" s="891"/>
      <c r="AS33" s="891"/>
      <c r="AT33" s="891"/>
      <c r="AU33" s="891">
        <v>1490</v>
      </c>
      <c r="AV33" s="891"/>
      <c r="AW33" s="891"/>
      <c r="AX33" s="891"/>
      <c r="AY33" s="891"/>
      <c r="AZ33" s="894"/>
      <c r="BA33" s="894"/>
      <c r="BB33" s="894"/>
      <c r="BC33" s="894"/>
      <c r="BD33" s="894"/>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402</v>
      </c>
      <c r="C34" s="816"/>
      <c r="D34" s="816"/>
      <c r="E34" s="816"/>
      <c r="F34" s="816"/>
      <c r="G34" s="816"/>
      <c r="H34" s="816"/>
      <c r="I34" s="816"/>
      <c r="J34" s="816"/>
      <c r="K34" s="816"/>
      <c r="L34" s="816"/>
      <c r="M34" s="816"/>
      <c r="N34" s="816"/>
      <c r="O34" s="816"/>
      <c r="P34" s="817"/>
      <c r="Q34" s="818">
        <v>28</v>
      </c>
      <c r="R34" s="819"/>
      <c r="S34" s="819"/>
      <c r="T34" s="819"/>
      <c r="U34" s="819"/>
      <c r="V34" s="819">
        <v>28</v>
      </c>
      <c r="W34" s="819"/>
      <c r="X34" s="819"/>
      <c r="Y34" s="819"/>
      <c r="Z34" s="819"/>
      <c r="AA34" s="819" t="s">
        <v>577</v>
      </c>
      <c r="AB34" s="819"/>
      <c r="AC34" s="819"/>
      <c r="AD34" s="819"/>
      <c r="AE34" s="820"/>
      <c r="AF34" s="821" t="s">
        <v>384</v>
      </c>
      <c r="AG34" s="822"/>
      <c r="AH34" s="822"/>
      <c r="AI34" s="822"/>
      <c r="AJ34" s="823"/>
      <c r="AK34" s="890" t="s">
        <v>583</v>
      </c>
      <c r="AL34" s="891"/>
      <c r="AM34" s="891"/>
      <c r="AN34" s="891"/>
      <c r="AO34" s="891"/>
      <c r="AP34" s="891" t="s">
        <v>591</v>
      </c>
      <c r="AQ34" s="891"/>
      <c r="AR34" s="891"/>
      <c r="AS34" s="891"/>
      <c r="AT34" s="891"/>
      <c r="AU34" s="891" t="s">
        <v>591</v>
      </c>
      <c r="AV34" s="891"/>
      <c r="AW34" s="891"/>
      <c r="AX34" s="891"/>
      <c r="AY34" s="891"/>
      <c r="AZ34" s="894"/>
      <c r="BA34" s="894"/>
      <c r="BB34" s="894"/>
      <c r="BC34" s="894"/>
      <c r="BD34" s="894"/>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404</v>
      </c>
      <c r="C35" s="816"/>
      <c r="D35" s="816"/>
      <c r="E35" s="816"/>
      <c r="F35" s="816"/>
      <c r="G35" s="816"/>
      <c r="H35" s="816"/>
      <c r="I35" s="816"/>
      <c r="J35" s="816"/>
      <c r="K35" s="816"/>
      <c r="L35" s="816"/>
      <c r="M35" s="816"/>
      <c r="N35" s="816"/>
      <c r="O35" s="816"/>
      <c r="P35" s="817"/>
      <c r="Q35" s="818">
        <v>16</v>
      </c>
      <c r="R35" s="819"/>
      <c r="S35" s="819"/>
      <c r="T35" s="819"/>
      <c r="U35" s="819"/>
      <c r="V35" s="819">
        <v>14</v>
      </c>
      <c r="W35" s="819"/>
      <c r="X35" s="819"/>
      <c r="Y35" s="819"/>
      <c r="Z35" s="819"/>
      <c r="AA35" s="819">
        <v>2</v>
      </c>
      <c r="AB35" s="819"/>
      <c r="AC35" s="819"/>
      <c r="AD35" s="819"/>
      <c r="AE35" s="820"/>
      <c r="AF35" s="821">
        <v>2</v>
      </c>
      <c r="AG35" s="822"/>
      <c r="AH35" s="822"/>
      <c r="AI35" s="822"/>
      <c r="AJ35" s="823"/>
      <c r="AK35" s="890" t="s">
        <v>583</v>
      </c>
      <c r="AL35" s="891"/>
      <c r="AM35" s="891"/>
      <c r="AN35" s="891"/>
      <c r="AO35" s="891"/>
      <c r="AP35" s="891" t="s">
        <v>589</v>
      </c>
      <c r="AQ35" s="891"/>
      <c r="AR35" s="891"/>
      <c r="AS35" s="891"/>
      <c r="AT35" s="891"/>
      <c r="AU35" s="891" t="s">
        <v>591</v>
      </c>
      <c r="AV35" s="891"/>
      <c r="AW35" s="891"/>
      <c r="AX35" s="891"/>
      <c r="AY35" s="891"/>
      <c r="AZ35" s="894"/>
      <c r="BA35" s="894"/>
      <c r="BB35" s="894"/>
      <c r="BC35" s="894"/>
      <c r="BD35" s="894"/>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4"/>
      <c r="BA36" s="894"/>
      <c r="BB36" s="894"/>
      <c r="BC36" s="894"/>
      <c r="BD36" s="894"/>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4"/>
      <c r="BA37" s="894"/>
      <c r="BB37" s="894"/>
      <c r="BC37" s="894"/>
      <c r="BD37" s="894"/>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4"/>
      <c r="BA38" s="894"/>
      <c r="BB38" s="894"/>
      <c r="BC38" s="894"/>
      <c r="BD38" s="894"/>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4"/>
      <c r="BA39" s="894"/>
      <c r="BB39" s="894"/>
      <c r="BC39" s="894"/>
      <c r="BD39" s="894"/>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4"/>
      <c r="BA40" s="894"/>
      <c r="BB40" s="894"/>
      <c r="BC40" s="894"/>
      <c r="BD40" s="894"/>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4"/>
      <c r="BA41" s="894"/>
      <c r="BB41" s="894"/>
      <c r="BC41" s="894"/>
      <c r="BD41" s="894"/>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4"/>
      <c r="BA42" s="894"/>
      <c r="BB42" s="894"/>
      <c r="BC42" s="894"/>
      <c r="BD42" s="894"/>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4"/>
      <c r="BA43" s="894"/>
      <c r="BB43" s="894"/>
      <c r="BC43" s="894"/>
      <c r="BD43" s="894"/>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4"/>
      <c r="BA44" s="894"/>
      <c r="BB44" s="894"/>
      <c r="BC44" s="894"/>
      <c r="BD44" s="894"/>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4"/>
      <c r="BA45" s="894"/>
      <c r="BB45" s="894"/>
      <c r="BC45" s="894"/>
      <c r="BD45" s="894"/>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4"/>
      <c r="BA46" s="894"/>
      <c r="BB46" s="894"/>
      <c r="BC46" s="894"/>
      <c r="BD46" s="894"/>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4"/>
      <c r="BA47" s="894"/>
      <c r="BB47" s="894"/>
      <c r="BC47" s="894"/>
      <c r="BD47" s="894"/>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4"/>
      <c r="BA48" s="894"/>
      <c r="BB48" s="894"/>
      <c r="BC48" s="894"/>
      <c r="BD48" s="894"/>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4"/>
      <c r="BA49" s="894"/>
      <c r="BB49" s="894"/>
      <c r="BC49" s="894"/>
      <c r="BD49" s="894"/>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407</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21</v>
      </c>
      <c r="AG63" s="904"/>
      <c r="AH63" s="904"/>
      <c r="AI63" s="904"/>
      <c r="AJ63" s="905"/>
      <c r="AK63" s="906"/>
      <c r="AL63" s="901"/>
      <c r="AM63" s="901"/>
      <c r="AN63" s="901"/>
      <c r="AO63" s="901"/>
      <c r="AP63" s="904"/>
      <c r="AQ63" s="904"/>
      <c r="AR63" s="904"/>
      <c r="AS63" s="904"/>
      <c r="AT63" s="904"/>
      <c r="AU63" s="904"/>
      <c r="AV63" s="904"/>
      <c r="AW63" s="904"/>
      <c r="AX63" s="904"/>
      <c r="AY63" s="904"/>
      <c r="AZ63" s="908"/>
      <c r="BA63" s="908"/>
      <c r="BB63" s="908"/>
      <c r="BC63" s="908"/>
      <c r="BD63" s="908"/>
      <c r="BE63" s="909"/>
      <c r="BF63" s="909"/>
      <c r="BG63" s="909"/>
      <c r="BH63" s="909"/>
      <c r="BI63" s="910"/>
      <c r="BJ63" s="911" t="s">
        <v>384</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412</v>
      </c>
      <c r="AB66" s="778"/>
      <c r="AC66" s="778"/>
      <c r="AD66" s="778"/>
      <c r="AE66" s="779"/>
      <c r="AF66" s="914" t="s">
        <v>413</v>
      </c>
      <c r="AG66" s="873"/>
      <c r="AH66" s="873"/>
      <c r="AI66" s="873"/>
      <c r="AJ66" s="915"/>
      <c r="AK66" s="777" t="s">
        <v>414</v>
      </c>
      <c r="AL66" s="801"/>
      <c r="AM66" s="801"/>
      <c r="AN66" s="801"/>
      <c r="AO66" s="802"/>
      <c r="AP66" s="777" t="s">
        <v>415</v>
      </c>
      <c r="AQ66" s="778"/>
      <c r="AR66" s="778"/>
      <c r="AS66" s="778"/>
      <c r="AT66" s="779"/>
      <c r="AU66" s="777" t="s">
        <v>416</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c r="A68" s="238">
        <v>1</v>
      </c>
      <c r="B68" s="931" t="s">
        <v>578</v>
      </c>
      <c r="C68" s="932"/>
      <c r="D68" s="932"/>
      <c r="E68" s="932"/>
      <c r="F68" s="932"/>
      <c r="G68" s="932"/>
      <c r="H68" s="932"/>
      <c r="I68" s="932"/>
      <c r="J68" s="932"/>
      <c r="K68" s="932"/>
      <c r="L68" s="932"/>
      <c r="M68" s="932"/>
      <c r="N68" s="932"/>
      <c r="O68" s="932"/>
      <c r="P68" s="933"/>
      <c r="Q68" s="934">
        <v>4697</v>
      </c>
      <c r="R68" s="928"/>
      <c r="S68" s="928"/>
      <c r="T68" s="928"/>
      <c r="U68" s="928"/>
      <c r="V68" s="928">
        <v>4682</v>
      </c>
      <c r="W68" s="928"/>
      <c r="X68" s="928"/>
      <c r="Y68" s="928"/>
      <c r="Z68" s="928"/>
      <c r="AA68" s="928">
        <v>15</v>
      </c>
      <c r="AB68" s="928"/>
      <c r="AC68" s="928"/>
      <c r="AD68" s="928"/>
      <c r="AE68" s="928"/>
      <c r="AF68" s="928">
        <v>15</v>
      </c>
      <c r="AG68" s="928"/>
      <c r="AH68" s="928"/>
      <c r="AI68" s="928"/>
      <c r="AJ68" s="928"/>
      <c r="AK68" s="928" t="s">
        <v>589</v>
      </c>
      <c r="AL68" s="928"/>
      <c r="AM68" s="928"/>
      <c r="AN68" s="928"/>
      <c r="AO68" s="928"/>
      <c r="AP68" s="928" t="s">
        <v>589</v>
      </c>
      <c r="AQ68" s="928"/>
      <c r="AR68" s="928"/>
      <c r="AS68" s="928"/>
      <c r="AT68" s="928"/>
      <c r="AU68" s="928" t="s">
        <v>589</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c r="A69" s="241">
        <v>2</v>
      </c>
      <c r="B69" s="935" t="s">
        <v>582</v>
      </c>
      <c r="C69" s="936"/>
      <c r="D69" s="936"/>
      <c r="E69" s="936"/>
      <c r="F69" s="936"/>
      <c r="G69" s="936"/>
      <c r="H69" s="936"/>
      <c r="I69" s="936"/>
      <c r="J69" s="936"/>
      <c r="K69" s="936"/>
      <c r="L69" s="936"/>
      <c r="M69" s="936"/>
      <c r="N69" s="936"/>
      <c r="O69" s="936"/>
      <c r="P69" s="937"/>
      <c r="Q69" s="938">
        <v>121</v>
      </c>
      <c r="R69" s="891"/>
      <c r="S69" s="891"/>
      <c r="T69" s="891"/>
      <c r="U69" s="891"/>
      <c r="V69" s="891">
        <v>117</v>
      </c>
      <c r="W69" s="891"/>
      <c r="X69" s="891"/>
      <c r="Y69" s="891"/>
      <c r="Z69" s="891"/>
      <c r="AA69" s="891">
        <v>4</v>
      </c>
      <c r="AB69" s="891"/>
      <c r="AC69" s="891"/>
      <c r="AD69" s="891"/>
      <c r="AE69" s="891"/>
      <c r="AF69" s="891">
        <v>4</v>
      </c>
      <c r="AG69" s="891"/>
      <c r="AH69" s="891"/>
      <c r="AI69" s="891"/>
      <c r="AJ69" s="891"/>
      <c r="AK69" s="891">
        <v>21</v>
      </c>
      <c r="AL69" s="891"/>
      <c r="AM69" s="891"/>
      <c r="AN69" s="891"/>
      <c r="AO69" s="891"/>
      <c r="AP69" s="891" t="s">
        <v>589</v>
      </c>
      <c r="AQ69" s="891"/>
      <c r="AR69" s="891"/>
      <c r="AS69" s="891"/>
      <c r="AT69" s="891"/>
      <c r="AU69" s="891" t="s">
        <v>589</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c r="A70" s="241">
        <v>3</v>
      </c>
      <c r="B70" s="935" t="s">
        <v>579</v>
      </c>
      <c r="C70" s="936"/>
      <c r="D70" s="936"/>
      <c r="E70" s="936"/>
      <c r="F70" s="936"/>
      <c r="G70" s="936"/>
      <c r="H70" s="936"/>
      <c r="I70" s="936"/>
      <c r="J70" s="936"/>
      <c r="K70" s="936"/>
      <c r="L70" s="936"/>
      <c r="M70" s="936"/>
      <c r="N70" s="936"/>
      <c r="O70" s="936"/>
      <c r="P70" s="937"/>
      <c r="Q70" s="938">
        <v>191</v>
      </c>
      <c r="R70" s="891"/>
      <c r="S70" s="891"/>
      <c r="T70" s="891"/>
      <c r="U70" s="891"/>
      <c r="V70" s="891">
        <v>108</v>
      </c>
      <c r="W70" s="891"/>
      <c r="X70" s="891"/>
      <c r="Y70" s="891"/>
      <c r="Z70" s="891"/>
      <c r="AA70" s="891">
        <v>83</v>
      </c>
      <c r="AB70" s="891"/>
      <c r="AC70" s="891"/>
      <c r="AD70" s="891"/>
      <c r="AE70" s="891"/>
      <c r="AF70" s="891">
        <v>83</v>
      </c>
      <c r="AG70" s="891"/>
      <c r="AH70" s="891"/>
      <c r="AI70" s="891"/>
      <c r="AJ70" s="891"/>
      <c r="AK70" s="891" t="s">
        <v>589</v>
      </c>
      <c r="AL70" s="891"/>
      <c r="AM70" s="891"/>
      <c r="AN70" s="891"/>
      <c r="AO70" s="891"/>
      <c r="AP70" s="891" t="s">
        <v>589</v>
      </c>
      <c r="AQ70" s="891"/>
      <c r="AR70" s="891"/>
      <c r="AS70" s="891"/>
      <c r="AT70" s="891"/>
      <c r="AU70" s="891" t="s">
        <v>591</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c r="A71" s="241">
        <v>4</v>
      </c>
      <c r="B71" s="935" t="s">
        <v>580</v>
      </c>
      <c r="C71" s="936"/>
      <c r="D71" s="936"/>
      <c r="E71" s="936"/>
      <c r="F71" s="936"/>
      <c r="G71" s="936"/>
      <c r="H71" s="936"/>
      <c r="I71" s="936"/>
      <c r="J71" s="936"/>
      <c r="K71" s="936"/>
      <c r="L71" s="936"/>
      <c r="M71" s="936"/>
      <c r="N71" s="936"/>
      <c r="O71" s="936"/>
      <c r="P71" s="937"/>
      <c r="Q71" s="938">
        <v>13791</v>
      </c>
      <c r="R71" s="891"/>
      <c r="S71" s="891"/>
      <c r="T71" s="891"/>
      <c r="U71" s="891"/>
      <c r="V71" s="891">
        <v>13536</v>
      </c>
      <c r="W71" s="891"/>
      <c r="X71" s="891"/>
      <c r="Y71" s="891"/>
      <c r="Z71" s="891"/>
      <c r="AA71" s="891">
        <v>256</v>
      </c>
      <c r="AB71" s="891"/>
      <c r="AC71" s="891"/>
      <c r="AD71" s="891"/>
      <c r="AE71" s="891"/>
      <c r="AF71" s="891">
        <v>256</v>
      </c>
      <c r="AG71" s="891"/>
      <c r="AH71" s="891"/>
      <c r="AI71" s="891"/>
      <c r="AJ71" s="891"/>
      <c r="AK71" s="891">
        <v>60</v>
      </c>
      <c r="AL71" s="891"/>
      <c r="AM71" s="891"/>
      <c r="AN71" s="891"/>
      <c r="AO71" s="891"/>
      <c r="AP71" s="891">
        <v>6969</v>
      </c>
      <c r="AQ71" s="891"/>
      <c r="AR71" s="891"/>
      <c r="AS71" s="891"/>
      <c r="AT71" s="891"/>
      <c r="AU71" s="891">
        <v>320</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c r="A72" s="241">
        <v>5</v>
      </c>
      <c r="B72" s="935" t="s">
        <v>581</v>
      </c>
      <c r="C72" s="936"/>
      <c r="D72" s="936"/>
      <c r="E72" s="936"/>
      <c r="F72" s="936"/>
      <c r="G72" s="936"/>
      <c r="H72" s="936"/>
      <c r="I72" s="936"/>
      <c r="J72" s="936"/>
      <c r="K72" s="936"/>
      <c r="L72" s="936"/>
      <c r="M72" s="936"/>
      <c r="N72" s="936"/>
      <c r="O72" s="936"/>
      <c r="P72" s="937"/>
      <c r="Q72" s="938">
        <v>8934</v>
      </c>
      <c r="R72" s="891"/>
      <c r="S72" s="891"/>
      <c r="T72" s="891"/>
      <c r="U72" s="891"/>
      <c r="V72" s="891">
        <v>9207</v>
      </c>
      <c r="W72" s="891"/>
      <c r="X72" s="891"/>
      <c r="Y72" s="891"/>
      <c r="Z72" s="891"/>
      <c r="AA72" s="891">
        <v>-273</v>
      </c>
      <c r="AB72" s="891"/>
      <c r="AC72" s="891"/>
      <c r="AD72" s="891"/>
      <c r="AE72" s="891"/>
      <c r="AF72" s="891">
        <v>-273</v>
      </c>
      <c r="AG72" s="891"/>
      <c r="AH72" s="891"/>
      <c r="AI72" s="891"/>
      <c r="AJ72" s="891"/>
      <c r="AK72" s="891">
        <v>535</v>
      </c>
      <c r="AL72" s="891"/>
      <c r="AM72" s="891"/>
      <c r="AN72" s="891"/>
      <c r="AO72" s="891"/>
      <c r="AP72" s="891">
        <v>3582</v>
      </c>
      <c r="AQ72" s="891"/>
      <c r="AR72" s="891"/>
      <c r="AS72" s="891"/>
      <c r="AT72" s="891"/>
      <c r="AU72" s="891">
        <v>88</v>
      </c>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c r="A73" s="241">
        <v>6</v>
      </c>
      <c r="B73" s="935"/>
      <c r="C73" s="936"/>
      <c r="D73" s="936"/>
      <c r="E73" s="936"/>
      <c r="F73" s="936"/>
      <c r="G73" s="936"/>
      <c r="H73" s="936"/>
      <c r="I73" s="936"/>
      <c r="J73" s="936"/>
      <c r="K73" s="936"/>
      <c r="L73" s="936"/>
      <c r="M73" s="936"/>
      <c r="N73" s="936"/>
      <c r="O73" s="936"/>
      <c r="P73" s="937"/>
      <c r="Q73" s="938"/>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c r="A74" s="241">
        <v>7</v>
      </c>
      <c r="B74" s="935"/>
      <c r="C74" s="936"/>
      <c r="D74" s="936"/>
      <c r="E74" s="936"/>
      <c r="F74" s="936"/>
      <c r="G74" s="936"/>
      <c r="H74" s="936"/>
      <c r="I74" s="936"/>
      <c r="J74" s="936"/>
      <c r="K74" s="936"/>
      <c r="L74" s="936"/>
      <c r="M74" s="936"/>
      <c r="N74" s="936"/>
      <c r="O74" s="936"/>
      <c r="P74" s="937"/>
      <c r="Q74" s="938"/>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c r="A75" s="241">
        <v>8</v>
      </c>
      <c r="B75" s="935"/>
      <c r="C75" s="936"/>
      <c r="D75" s="936"/>
      <c r="E75" s="936"/>
      <c r="F75" s="936"/>
      <c r="G75" s="936"/>
      <c r="H75" s="936"/>
      <c r="I75" s="936"/>
      <c r="J75" s="936"/>
      <c r="K75" s="936"/>
      <c r="L75" s="936"/>
      <c r="M75" s="936"/>
      <c r="N75" s="936"/>
      <c r="O75" s="936"/>
      <c r="P75" s="937"/>
      <c r="Q75" s="941"/>
      <c r="R75" s="893"/>
      <c r="S75" s="893"/>
      <c r="T75" s="893"/>
      <c r="U75" s="890"/>
      <c r="V75" s="892"/>
      <c r="W75" s="893"/>
      <c r="X75" s="893"/>
      <c r="Y75" s="893"/>
      <c r="Z75" s="890"/>
      <c r="AA75" s="892"/>
      <c r="AB75" s="893"/>
      <c r="AC75" s="893"/>
      <c r="AD75" s="893"/>
      <c r="AE75" s="890"/>
      <c r="AF75" s="892"/>
      <c r="AG75" s="893"/>
      <c r="AH75" s="893"/>
      <c r="AI75" s="893"/>
      <c r="AJ75" s="890"/>
      <c r="AK75" s="892"/>
      <c r="AL75" s="893"/>
      <c r="AM75" s="893"/>
      <c r="AN75" s="893"/>
      <c r="AO75" s="890"/>
      <c r="AP75" s="892"/>
      <c r="AQ75" s="893"/>
      <c r="AR75" s="893"/>
      <c r="AS75" s="893"/>
      <c r="AT75" s="890"/>
      <c r="AU75" s="892"/>
      <c r="AV75" s="893"/>
      <c r="AW75" s="893"/>
      <c r="AX75" s="893"/>
      <c r="AY75" s="890"/>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c r="A76" s="241">
        <v>9</v>
      </c>
      <c r="B76" s="935"/>
      <c r="C76" s="936"/>
      <c r="D76" s="936"/>
      <c r="E76" s="936"/>
      <c r="F76" s="936"/>
      <c r="G76" s="936"/>
      <c r="H76" s="936"/>
      <c r="I76" s="936"/>
      <c r="J76" s="936"/>
      <c r="K76" s="936"/>
      <c r="L76" s="936"/>
      <c r="M76" s="936"/>
      <c r="N76" s="936"/>
      <c r="O76" s="936"/>
      <c r="P76" s="937"/>
      <c r="Q76" s="941"/>
      <c r="R76" s="893"/>
      <c r="S76" s="893"/>
      <c r="T76" s="893"/>
      <c r="U76" s="890"/>
      <c r="V76" s="892"/>
      <c r="W76" s="893"/>
      <c r="X76" s="893"/>
      <c r="Y76" s="893"/>
      <c r="Z76" s="890"/>
      <c r="AA76" s="892"/>
      <c r="AB76" s="893"/>
      <c r="AC76" s="893"/>
      <c r="AD76" s="893"/>
      <c r="AE76" s="890"/>
      <c r="AF76" s="892"/>
      <c r="AG76" s="893"/>
      <c r="AH76" s="893"/>
      <c r="AI76" s="893"/>
      <c r="AJ76" s="890"/>
      <c r="AK76" s="892"/>
      <c r="AL76" s="893"/>
      <c r="AM76" s="893"/>
      <c r="AN76" s="893"/>
      <c r="AO76" s="890"/>
      <c r="AP76" s="892"/>
      <c r="AQ76" s="893"/>
      <c r="AR76" s="893"/>
      <c r="AS76" s="893"/>
      <c r="AT76" s="890"/>
      <c r="AU76" s="892"/>
      <c r="AV76" s="893"/>
      <c r="AW76" s="893"/>
      <c r="AX76" s="893"/>
      <c r="AY76" s="890"/>
      <c r="AZ76" s="939"/>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c r="A77" s="241">
        <v>10</v>
      </c>
      <c r="B77" s="935"/>
      <c r="C77" s="936"/>
      <c r="D77" s="936"/>
      <c r="E77" s="936"/>
      <c r="F77" s="936"/>
      <c r="G77" s="936"/>
      <c r="H77" s="936"/>
      <c r="I77" s="936"/>
      <c r="J77" s="936"/>
      <c r="K77" s="936"/>
      <c r="L77" s="936"/>
      <c r="M77" s="936"/>
      <c r="N77" s="936"/>
      <c r="O77" s="936"/>
      <c r="P77" s="937"/>
      <c r="Q77" s="941"/>
      <c r="R77" s="893"/>
      <c r="S77" s="893"/>
      <c r="T77" s="893"/>
      <c r="U77" s="890"/>
      <c r="V77" s="892"/>
      <c r="W77" s="893"/>
      <c r="X77" s="893"/>
      <c r="Y77" s="893"/>
      <c r="Z77" s="890"/>
      <c r="AA77" s="892"/>
      <c r="AB77" s="893"/>
      <c r="AC77" s="893"/>
      <c r="AD77" s="893"/>
      <c r="AE77" s="890"/>
      <c r="AF77" s="892"/>
      <c r="AG77" s="893"/>
      <c r="AH77" s="893"/>
      <c r="AI77" s="893"/>
      <c r="AJ77" s="890"/>
      <c r="AK77" s="892"/>
      <c r="AL77" s="893"/>
      <c r="AM77" s="893"/>
      <c r="AN77" s="893"/>
      <c r="AO77" s="890"/>
      <c r="AP77" s="892"/>
      <c r="AQ77" s="893"/>
      <c r="AR77" s="893"/>
      <c r="AS77" s="893"/>
      <c r="AT77" s="890"/>
      <c r="AU77" s="892"/>
      <c r="AV77" s="893"/>
      <c r="AW77" s="893"/>
      <c r="AX77" s="893"/>
      <c r="AY77" s="890"/>
      <c r="AZ77" s="939"/>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c r="A78" s="241">
        <v>11</v>
      </c>
      <c r="B78" s="935"/>
      <c r="C78" s="936"/>
      <c r="D78" s="936"/>
      <c r="E78" s="936"/>
      <c r="F78" s="936"/>
      <c r="G78" s="936"/>
      <c r="H78" s="936"/>
      <c r="I78" s="936"/>
      <c r="J78" s="936"/>
      <c r="K78" s="936"/>
      <c r="L78" s="936"/>
      <c r="M78" s="936"/>
      <c r="N78" s="936"/>
      <c r="O78" s="936"/>
      <c r="P78" s="937"/>
      <c r="Q78" s="938"/>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c r="A79" s="241">
        <v>12</v>
      </c>
      <c r="B79" s="935"/>
      <c r="C79" s="936"/>
      <c r="D79" s="936"/>
      <c r="E79" s="936"/>
      <c r="F79" s="936"/>
      <c r="G79" s="936"/>
      <c r="H79" s="936"/>
      <c r="I79" s="936"/>
      <c r="J79" s="936"/>
      <c r="K79" s="936"/>
      <c r="L79" s="936"/>
      <c r="M79" s="936"/>
      <c r="N79" s="936"/>
      <c r="O79" s="936"/>
      <c r="P79" s="937"/>
      <c r="Q79" s="938"/>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c r="A80" s="241">
        <v>13</v>
      </c>
      <c r="B80" s="935"/>
      <c r="C80" s="936"/>
      <c r="D80" s="936"/>
      <c r="E80" s="936"/>
      <c r="F80" s="936"/>
      <c r="G80" s="936"/>
      <c r="H80" s="936"/>
      <c r="I80" s="936"/>
      <c r="J80" s="936"/>
      <c r="K80" s="936"/>
      <c r="L80" s="936"/>
      <c r="M80" s="936"/>
      <c r="N80" s="936"/>
      <c r="O80" s="936"/>
      <c r="P80" s="937"/>
      <c r="Q80" s="938"/>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c r="A81" s="241">
        <v>14</v>
      </c>
      <c r="B81" s="935"/>
      <c r="C81" s="936"/>
      <c r="D81" s="936"/>
      <c r="E81" s="936"/>
      <c r="F81" s="936"/>
      <c r="G81" s="936"/>
      <c r="H81" s="936"/>
      <c r="I81" s="936"/>
      <c r="J81" s="936"/>
      <c r="K81" s="936"/>
      <c r="L81" s="936"/>
      <c r="M81" s="936"/>
      <c r="N81" s="936"/>
      <c r="O81" s="936"/>
      <c r="P81" s="937"/>
      <c r="Q81" s="938"/>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c r="A82" s="241">
        <v>15</v>
      </c>
      <c r="B82" s="935"/>
      <c r="C82" s="936"/>
      <c r="D82" s="936"/>
      <c r="E82" s="936"/>
      <c r="F82" s="936"/>
      <c r="G82" s="936"/>
      <c r="H82" s="936"/>
      <c r="I82" s="936"/>
      <c r="J82" s="936"/>
      <c r="K82" s="936"/>
      <c r="L82" s="936"/>
      <c r="M82" s="936"/>
      <c r="N82" s="936"/>
      <c r="O82" s="936"/>
      <c r="P82" s="937"/>
      <c r="Q82" s="938"/>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c r="A83" s="241">
        <v>16</v>
      </c>
      <c r="B83" s="935"/>
      <c r="C83" s="936"/>
      <c r="D83" s="936"/>
      <c r="E83" s="936"/>
      <c r="F83" s="936"/>
      <c r="G83" s="936"/>
      <c r="H83" s="936"/>
      <c r="I83" s="936"/>
      <c r="J83" s="936"/>
      <c r="K83" s="936"/>
      <c r="L83" s="936"/>
      <c r="M83" s="936"/>
      <c r="N83" s="936"/>
      <c r="O83" s="936"/>
      <c r="P83" s="937"/>
      <c r="Q83" s="93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c r="A84" s="241">
        <v>17</v>
      </c>
      <c r="B84" s="935"/>
      <c r="C84" s="936"/>
      <c r="D84" s="936"/>
      <c r="E84" s="936"/>
      <c r="F84" s="936"/>
      <c r="G84" s="936"/>
      <c r="H84" s="936"/>
      <c r="I84" s="936"/>
      <c r="J84" s="936"/>
      <c r="K84" s="936"/>
      <c r="L84" s="936"/>
      <c r="M84" s="936"/>
      <c r="N84" s="936"/>
      <c r="O84" s="936"/>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c r="A85" s="241">
        <v>18</v>
      </c>
      <c r="B85" s="935"/>
      <c r="C85" s="936"/>
      <c r="D85" s="936"/>
      <c r="E85" s="936"/>
      <c r="F85" s="936"/>
      <c r="G85" s="936"/>
      <c r="H85" s="936"/>
      <c r="I85" s="936"/>
      <c r="J85" s="936"/>
      <c r="K85" s="936"/>
      <c r="L85" s="936"/>
      <c r="M85" s="936"/>
      <c r="N85" s="936"/>
      <c r="O85" s="936"/>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c r="A88" s="244" t="s">
        <v>382</v>
      </c>
      <c r="B88" s="850" t="s">
        <v>417</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c r="AG88" s="904"/>
      <c r="AH88" s="904"/>
      <c r="AI88" s="904"/>
      <c r="AJ88" s="904"/>
      <c r="AK88" s="901"/>
      <c r="AL88" s="901"/>
      <c r="AM88" s="901"/>
      <c r="AN88" s="901"/>
      <c r="AO88" s="901"/>
      <c r="AP88" s="904"/>
      <c r="AQ88" s="904"/>
      <c r="AR88" s="904"/>
      <c r="AS88" s="904"/>
      <c r="AT88" s="904"/>
      <c r="AU88" s="904"/>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2"/>
      <c r="CT102" s="912"/>
      <c r="CU102" s="912"/>
      <c r="CV102" s="953"/>
      <c r="CW102" s="952"/>
      <c r="CX102" s="912"/>
      <c r="CY102" s="912"/>
      <c r="CZ102" s="912"/>
      <c r="DA102" s="953"/>
      <c r="DB102" s="952"/>
      <c r="DC102" s="912"/>
      <c r="DD102" s="912"/>
      <c r="DE102" s="912"/>
      <c r="DF102" s="953"/>
      <c r="DG102" s="952"/>
      <c r="DH102" s="912"/>
      <c r="DI102" s="912"/>
      <c r="DJ102" s="912"/>
      <c r="DK102" s="953"/>
      <c r="DL102" s="952"/>
      <c r="DM102" s="912"/>
      <c r="DN102" s="912"/>
      <c r="DO102" s="912"/>
      <c r="DP102" s="953"/>
      <c r="DQ102" s="952"/>
      <c r="DR102" s="912"/>
      <c r="DS102" s="912"/>
      <c r="DT102" s="912"/>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299</v>
      </c>
      <c r="AG109" s="955"/>
      <c r="AH109" s="955"/>
      <c r="AI109" s="955"/>
      <c r="AJ109" s="956"/>
      <c r="AK109" s="954" t="s">
        <v>298</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299</v>
      </c>
      <c r="BW109" s="955"/>
      <c r="BX109" s="955"/>
      <c r="BY109" s="955"/>
      <c r="BZ109" s="956"/>
      <c r="CA109" s="954" t="s">
        <v>298</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299</v>
      </c>
      <c r="DM109" s="955"/>
      <c r="DN109" s="955"/>
      <c r="DO109" s="955"/>
      <c r="DP109" s="956"/>
      <c r="DQ109" s="954" t="s">
        <v>298</v>
      </c>
      <c r="DR109" s="955"/>
      <c r="DS109" s="955"/>
      <c r="DT109" s="955"/>
      <c r="DU109" s="956"/>
      <c r="DV109" s="954" t="s">
        <v>427</v>
      </c>
      <c r="DW109" s="955"/>
      <c r="DX109" s="955"/>
      <c r="DY109" s="955"/>
      <c r="DZ109" s="957"/>
    </row>
    <row r="110" spans="1:131" s="226" customFormat="1" ht="26.25" customHeight="1">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615438</v>
      </c>
      <c r="AB110" s="962"/>
      <c r="AC110" s="962"/>
      <c r="AD110" s="962"/>
      <c r="AE110" s="963"/>
      <c r="AF110" s="964">
        <v>686640</v>
      </c>
      <c r="AG110" s="962"/>
      <c r="AH110" s="962"/>
      <c r="AI110" s="962"/>
      <c r="AJ110" s="963"/>
      <c r="AK110" s="964">
        <v>701004</v>
      </c>
      <c r="AL110" s="962"/>
      <c r="AM110" s="962"/>
      <c r="AN110" s="962"/>
      <c r="AO110" s="963"/>
      <c r="AP110" s="965">
        <v>26.8</v>
      </c>
      <c r="AQ110" s="966"/>
      <c r="AR110" s="966"/>
      <c r="AS110" s="966"/>
      <c r="AT110" s="967"/>
      <c r="AU110" s="968" t="s">
        <v>65</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6140587</v>
      </c>
      <c r="BR110" s="997"/>
      <c r="BS110" s="997"/>
      <c r="BT110" s="997"/>
      <c r="BU110" s="997"/>
      <c r="BV110" s="997">
        <v>6959088</v>
      </c>
      <c r="BW110" s="997"/>
      <c r="BX110" s="997"/>
      <c r="BY110" s="997"/>
      <c r="BZ110" s="997"/>
      <c r="CA110" s="997">
        <v>6834512</v>
      </c>
      <c r="CB110" s="997"/>
      <c r="CC110" s="997"/>
      <c r="CD110" s="997"/>
      <c r="CE110" s="997"/>
      <c r="CF110" s="1011">
        <v>261</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433</v>
      </c>
      <c r="DM110" s="997"/>
      <c r="DN110" s="997"/>
      <c r="DO110" s="997"/>
      <c r="DP110" s="997"/>
      <c r="DQ110" s="997" t="s">
        <v>434</v>
      </c>
      <c r="DR110" s="997"/>
      <c r="DS110" s="997"/>
      <c r="DT110" s="997"/>
      <c r="DU110" s="997"/>
      <c r="DV110" s="998" t="s">
        <v>435</v>
      </c>
      <c r="DW110" s="998"/>
      <c r="DX110" s="998"/>
      <c r="DY110" s="998"/>
      <c r="DZ110" s="999"/>
    </row>
    <row r="111" spans="1:131" s="226" customFormat="1" ht="26.25" customHeight="1">
      <c r="A111" s="1000" t="s">
        <v>436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384</v>
      </c>
      <c r="AB111" s="1004"/>
      <c r="AC111" s="1004"/>
      <c r="AD111" s="1004"/>
      <c r="AE111" s="1005"/>
      <c r="AF111" s="1006" t="s">
        <v>433</v>
      </c>
      <c r="AG111" s="1004"/>
      <c r="AH111" s="1004"/>
      <c r="AI111" s="1004"/>
      <c r="AJ111" s="1005"/>
      <c r="AK111" s="1006" t="s">
        <v>384</v>
      </c>
      <c r="AL111" s="1004"/>
      <c r="AM111" s="1004"/>
      <c r="AN111" s="1004"/>
      <c r="AO111" s="1005"/>
      <c r="AP111" s="1007" t="s">
        <v>433</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t="s">
        <v>384</v>
      </c>
      <c r="BR111" s="990"/>
      <c r="BS111" s="990"/>
      <c r="BT111" s="990"/>
      <c r="BU111" s="990"/>
      <c r="BV111" s="990" t="s">
        <v>435</v>
      </c>
      <c r="BW111" s="990"/>
      <c r="BX111" s="990"/>
      <c r="BY111" s="990"/>
      <c r="BZ111" s="990"/>
      <c r="CA111" s="990" t="s">
        <v>434</v>
      </c>
      <c r="CB111" s="990"/>
      <c r="CC111" s="990"/>
      <c r="CD111" s="990"/>
      <c r="CE111" s="990"/>
      <c r="CF111" s="984" t="s">
        <v>384</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384</v>
      </c>
      <c r="DH111" s="990"/>
      <c r="DI111" s="990"/>
      <c r="DJ111" s="990"/>
      <c r="DK111" s="990"/>
      <c r="DL111" s="990" t="s">
        <v>433</v>
      </c>
      <c r="DM111" s="990"/>
      <c r="DN111" s="990"/>
      <c r="DO111" s="990"/>
      <c r="DP111" s="990"/>
      <c r="DQ111" s="990" t="s">
        <v>434</v>
      </c>
      <c r="DR111" s="990"/>
      <c r="DS111" s="990"/>
      <c r="DT111" s="990"/>
      <c r="DU111" s="990"/>
      <c r="DV111" s="991" t="s">
        <v>384</v>
      </c>
      <c r="DW111" s="991"/>
      <c r="DX111" s="991"/>
      <c r="DY111" s="991"/>
      <c r="DZ111" s="992"/>
    </row>
    <row r="112" spans="1:131" s="226" customFormat="1" ht="26.25" customHeight="1">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384</v>
      </c>
      <c r="AB112" s="1029"/>
      <c r="AC112" s="1029"/>
      <c r="AD112" s="1029"/>
      <c r="AE112" s="1030"/>
      <c r="AF112" s="1031" t="s">
        <v>433</v>
      </c>
      <c r="AG112" s="1029"/>
      <c r="AH112" s="1029"/>
      <c r="AI112" s="1029"/>
      <c r="AJ112" s="1030"/>
      <c r="AK112" s="1031" t="s">
        <v>433</v>
      </c>
      <c r="AL112" s="1029"/>
      <c r="AM112" s="1029"/>
      <c r="AN112" s="1029"/>
      <c r="AO112" s="1030"/>
      <c r="AP112" s="1032" t="s">
        <v>434</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1262092</v>
      </c>
      <c r="BR112" s="990"/>
      <c r="BS112" s="990"/>
      <c r="BT112" s="990"/>
      <c r="BU112" s="990"/>
      <c r="BV112" s="990">
        <v>1587086</v>
      </c>
      <c r="BW112" s="990"/>
      <c r="BX112" s="990"/>
      <c r="BY112" s="990"/>
      <c r="BZ112" s="990"/>
      <c r="CA112" s="990">
        <v>1490053</v>
      </c>
      <c r="CB112" s="990"/>
      <c r="CC112" s="990"/>
      <c r="CD112" s="990"/>
      <c r="CE112" s="990"/>
      <c r="CF112" s="984">
        <v>56.9</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435</v>
      </c>
      <c r="DH112" s="990"/>
      <c r="DI112" s="990"/>
      <c r="DJ112" s="990"/>
      <c r="DK112" s="990"/>
      <c r="DL112" s="990" t="s">
        <v>433</v>
      </c>
      <c r="DM112" s="990"/>
      <c r="DN112" s="990"/>
      <c r="DO112" s="990"/>
      <c r="DP112" s="990"/>
      <c r="DQ112" s="990" t="s">
        <v>433</v>
      </c>
      <c r="DR112" s="990"/>
      <c r="DS112" s="990"/>
      <c r="DT112" s="990"/>
      <c r="DU112" s="990"/>
      <c r="DV112" s="991" t="s">
        <v>435</v>
      </c>
      <c r="DW112" s="991"/>
      <c r="DX112" s="991"/>
      <c r="DY112" s="991"/>
      <c r="DZ112" s="992"/>
    </row>
    <row r="113" spans="1:130" s="226" customFormat="1" ht="26.25" customHeight="1">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78946</v>
      </c>
      <c r="AB113" s="1004"/>
      <c r="AC113" s="1004"/>
      <c r="AD113" s="1004"/>
      <c r="AE113" s="1005"/>
      <c r="AF113" s="1006">
        <v>98919</v>
      </c>
      <c r="AG113" s="1004"/>
      <c r="AH113" s="1004"/>
      <c r="AI113" s="1004"/>
      <c r="AJ113" s="1005"/>
      <c r="AK113" s="1006">
        <v>91064</v>
      </c>
      <c r="AL113" s="1004"/>
      <c r="AM113" s="1004"/>
      <c r="AN113" s="1004"/>
      <c r="AO113" s="1005"/>
      <c r="AP113" s="1007">
        <v>3.5</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256077</v>
      </c>
      <c r="BR113" s="990"/>
      <c r="BS113" s="990"/>
      <c r="BT113" s="990"/>
      <c r="BU113" s="990"/>
      <c r="BV113" s="990">
        <v>408777</v>
      </c>
      <c r="BW113" s="990"/>
      <c r="BX113" s="990"/>
      <c r="BY113" s="990"/>
      <c r="BZ113" s="990"/>
      <c r="CA113" s="990">
        <v>407992</v>
      </c>
      <c r="CB113" s="990"/>
      <c r="CC113" s="990"/>
      <c r="CD113" s="990"/>
      <c r="CE113" s="990"/>
      <c r="CF113" s="984">
        <v>15.6</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433</v>
      </c>
      <c r="DH113" s="1029"/>
      <c r="DI113" s="1029"/>
      <c r="DJ113" s="1029"/>
      <c r="DK113" s="1030"/>
      <c r="DL113" s="1031" t="s">
        <v>435</v>
      </c>
      <c r="DM113" s="1029"/>
      <c r="DN113" s="1029"/>
      <c r="DO113" s="1029"/>
      <c r="DP113" s="1030"/>
      <c r="DQ113" s="1031" t="s">
        <v>384</v>
      </c>
      <c r="DR113" s="1029"/>
      <c r="DS113" s="1029"/>
      <c r="DT113" s="1029"/>
      <c r="DU113" s="1030"/>
      <c r="DV113" s="1032" t="s">
        <v>384</v>
      </c>
      <c r="DW113" s="1033"/>
      <c r="DX113" s="1033"/>
      <c r="DY113" s="1033"/>
      <c r="DZ113" s="1034"/>
    </row>
    <row r="114" spans="1:130" s="226" customFormat="1" ht="26.25" customHeight="1">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384</v>
      </c>
      <c r="AB114" s="1029"/>
      <c r="AC114" s="1029"/>
      <c r="AD114" s="1029"/>
      <c r="AE114" s="1030"/>
      <c r="AF114" s="1031">
        <v>1218</v>
      </c>
      <c r="AG114" s="1029"/>
      <c r="AH114" s="1029"/>
      <c r="AI114" s="1029"/>
      <c r="AJ114" s="1030"/>
      <c r="AK114" s="1031">
        <v>19093</v>
      </c>
      <c r="AL114" s="1029"/>
      <c r="AM114" s="1029"/>
      <c r="AN114" s="1029"/>
      <c r="AO114" s="1030"/>
      <c r="AP114" s="1032">
        <v>0.7</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1352916</v>
      </c>
      <c r="BR114" s="990"/>
      <c r="BS114" s="990"/>
      <c r="BT114" s="990"/>
      <c r="BU114" s="990"/>
      <c r="BV114" s="990">
        <v>1296256</v>
      </c>
      <c r="BW114" s="990"/>
      <c r="BX114" s="990"/>
      <c r="BY114" s="990"/>
      <c r="BZ114" s="990"/>
      <c r="CA114" s="990">
        <v>1219394</v>
      </c>
      <c r="CB114" s="990"/>
      <c r="CC114" s="990"/>
      <c r="CD114" s="990"/>
      <c r="CE114" s="990"/>
      <c r="CF114" s="984">
        <v>46.6</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384</v>
      </c>
      <c r="DH114" s="1029"/>
      <c r="DI114" s="1029"/>
      <c r="DJ114" s="1029"/>
      <c r="DK114" s="1030"/>
      <c r="DL114" s="1031" t="s">
        <v>433</v>
      </c>
      <c r="DM114" s="1029"/>
      <c r="DN114" s="1029"/>
      <c r="DO114" s="1029"/>
      <c r="DP114" s="1030"/>
      <c r="DQ114" s="1031" t="s">
        <v>434</v>
      </c>
      <c r="DR114" s="1029"/>
      <c r="DS114" s="1029"/>
      <c r="DT114" s="1029"/>
      <c r="DU114" s="1030"/>
      <c r="DV114" s="1032" t="s">
        <v>434</v>
      </c>
      <c r="DW114" s="1033"/>
      <c r="DX114" s="1033"/>
      <c r="DY114" s="1033"/>
      <c r="DZ114" s="1034"/>
    </row>
    <row r="115" spans="1:130" s="226" customFormat="1" ht="26.25" customHeight="1">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384</v>
      </c>
      <c r="AB115" s="1004"/>
      <c r="AC115" s="1004"/>
      <c r="AD115" s="1004"/>
      <c r="AE115" s="1005"/>
      <c r="AF115" s="1006" t="s">
        <v>384</v>
      </c>
      <c r="AG115" s="1004"/>
      <c r="AH115" s="1004"/>
      <c r="AI115" s="1004"/>
      <c r="AJ115" s="1005"/>
      <c r="AK115" s="1006" t="s">
        <v>384</v>
      </c>
      <c r="AL115" s="1004"/>
      <c r="AM115" s="1004"/>
      <c r="AN115" s="1004"/>
      <c r="AO115" s="1005"/>
      <c r="AP115" s="1007" t="s">
        <v>435</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t="s">
        <v>384</v>
      </c>
      <c r="BR115" s="990"/>
      <c r="BS115" s="990"/>
      <c r="BT115" s="990"/>
      <c r="BU115" s="990"/>
      <c r="BV115" s="990" t="s">
        <v>451</v>
      </c>
      <c r="BW115" s="990"/>
      <c r="BX115" s="990"/>
      <c r="BY115" s="990"/>
      <c r="BZ115" s="990"/>
      <c r="CA115" s="990" t="s">
        <v>384</v>
      </c>
      <c r="CB115" s="990"/>
      <c r="CC115" s="990"/>
      <c r="CD115" s="990"/>
      <c r="CE115" s="990"/>
      <c r="CF115" s="984" t="s">
        <v>384</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384</v>
      </c>
      <c r="DM115" s="1029"/>
      <c r="DN115" s="1029"/>
      <c r="DO115" s="1029"/>
      <c r="DP115" s="1030"/>
      <c r="DQ115" s="1031" t="s">
        <v>384</v>
      </c>
      <c r="DR115" s="1029"/>
      <c r="DS115" s="1029"/>
      <c r="DT115" s="1029"/>
      <c r="DU115" s="1030"/>
      <c r="DV115" s="1032" t="s">
        <v>384</v>
      </c>
      <c r="DW115" s="1033"/>
      <c r="DX115" s="1033"/>
      <c r="DY115" s="1033"/>
      <c r="DZ115" s="1034"/>
    </row>
    <row r="116" spans="1:130" s="226" customFormat="1" ht="26.25" customHeight="1">
      <c r="A116" s="1026"/>
      <c r="B116" s="1027"/>
      <c r="C116" s="1035" t="s">
        <v>453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384</v>
      </c>
      <c r="AB116" s="1029"/>
      <c r="AC116" s="1029"/>
      <c r="AD116" s="1029"/>
      <c r="AE116" s="1030"/>
      <c r="AF116" s="1031" t="s">
        <v>433</v>
      </c>
      <c r="AG116" s="1029"/>
      <c r="AH116" s="1029"/>
      <c r="AI116" s="1029"/>
      <c r="AJ116" s="1030"/>
      <c r="AK116" s="1031" t="s">
        <v>435</v>
      </c>
      <c r="AL116" s="1029"/>
      <c r="AM116" s="1029"/>
      <c r="AN116" s="1029"/>
      <c r="AO116" s="1030"/>
      <c r="AP116" s="1032" t="s">
        <v>433</v>
      </c>
      <c r="AQ116" s="1033"/>
      <c r="AR116" s="1033"/>
      <c r="AS116" s="1033"/>
      <c r="AT116" s="1034"/>
      <c r="AU116" s="970"/>
      <c r="AV116" s="971"/>
      <c r="AW116" s="971"/>
      <c r="AX116" s="971"/>
      <c r="AY116" s="971"/>
      <c r="AZ116" s="1037" t="s">
        <v>454</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384</v>
      </c>
      <c r="BW116" s="990"/>
      <c r="BX116" s="990"/>
      <c r="BY116" s="990"/>
      <c r="BZ116" s="990"/>
      <c r="CA116" s="990" t="s">
        <v>451</v>
      </c>
      <c r="CB116" s="990"/>
      <c r="CC116" s="990"/>
      <c r="CD116" s="990"/>
      <c r="CE116" s="990"/>
      <c r="CF116" s="984" t="s">
        <v>384</v>
      </c>
      <c r="CG116" s="985"/>
      <c r="CH116" s="985"/>
      <c r="CI116" s="985"/>
      <c r="CJ116" s="985"/>
      <c r="CK116" s="1015"/>
      <c r="CL116" s="1016"/>
      <c r="CM116" s="986" t="s">
        <v>455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384</v>
      </c>
      <c r="DH116" s="1029"/>
      <c r="DI116" s="1029"/>
      <c r="DJ116" s="1029"/>
      <c r="DK116" s="1030"/>
      <c r="DL116" s="1031" t="s">
        <v>433</v>
      </c>
      <c r="DM116" s="1029"/>
      <c r="DN116" s="1029"/>
      <c r="DO116" s="1029"/>
      <c r="DP116" s="1030"/>
      <c r="DQ116" s="1031" t="s">
        <v>435</v>
      </c>
      <c r="DR116" s="1029"/>
      <c r="DS116" s="1029"/>
      <c r="DT116" s="1029"/>
      <c r="DU116" s="1030"/>
      <c r="DV116" s="1032" t="s">
        <v>433</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456</v>
      </c>
      <c r="Z117" s="956"/>
      <c r="AA117" s="1046">
        <v>694384</v>
      </c>
      <c r="AB117" s="1047"/>
      <c r="AC117" s="1047"/>
      <c r="AD117" s="1047"/>
      <c r="AE117" s="1048"/>
      <c r="AF117" s="1049">
        <v>786777</v>
      </c>
      <c r="AG117" s="1047"/>
      <c r="AH117" s="1047"/>
      <c r="AI117" s="1047"/>
      <c r="AJ117" s="1048"/>
      <c r="AK117" s="1049">
        <v>811161</v>
      </c>
      <c r="AL117" s="1047"/>
      <c r="AM117" s="1047"/>
      <c r="AN117" s="1047"/>
      <c r="AO117" s="1048"/>
      <c r="AP117" s="1050"/>
      <c r="AQ117" s="1051"/>
      <c r="AR117" s="1051"/>
      <c r="AS117" s="1051"/>
      <c r="AT117" s="1052"/>
      <c r="AU117" s="970"/>
      <c r="AV117" s="971"/>
      <c r="AW117" s="971"/>
      <c r="AX117" s="971"/>
      <c r="AY117" s="971"/>
      <c r="AZ117" s="1037" t="s">
        <v>457</v>
      </c>
      <c r="BA117" s="1038"/>
      <c r="BB117" s="1038"/>
      <c r="BC117" s="1038"/>
      <c r="BD117" s="1038"/>
      <c r="BE117" s="1038"/>
      <c r="BF117" s="1038"/>
      <c r="BG117" s="1038"/>
      <c r="BH117" s="1038"/>
      <c r="BI117" s="1038"/>
      <c r="BJ117" s="1038"/>
      <c r="BK117" s="1038"/>
      <c r="BL117" s="1038"/>
      <c r="BM117" s="1038"/>
      <c r="BN117" s="1038"/>
      <c r="BO117" s="1038"/>
      <c r="BP117" s="1039"/>
      <c r="BQ117" s="989" t="s">
        <v>458</v>
      </c>
      <c r="BR117" s="990"/>
      <c r="BS117" s="990"/>
      <c r="BT117" s="990"/>
      <c r="BU117" s="990"/>
      <c r="BV117" s="990" t="s">
        <v>384</v>
      </c>
      <c r="BW117" s="990"/>
      <c r="BX117" s="990"/>
      <c r="BY117" s="990"/>
      <c r="BZ117" s="990"/>
      <c r="CA117" s="990" t="s">
        <v>384</v>
      </c>
      <c r="CB117" s="990"/>
      <c r="CC117" s="990"/>
      <c r="CD117" s="990"/>
      <c r="CE117" s="990"/>
      <c r="CF117" s="984" t="s">
        <v>451</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384</v>
      </c>
      <c r="DH117" s="1029"/>
      <c r="DI117" s="1029"/>
      <c r="DJ117" s="1029"/>
      <c r="DK117" s="1030"/>
      <c r="DL117" s="1031" t="s">
        <v>458</v>
      </c>
      <c r="DM117" s="1029"/>
      <c r="DN117" s="1029"/>
      <c r="DO117" s="1029"/>
      <c r="DP117" s="1030"/>
      <c r="DQ117" s="1031" t="s">
        <v>384</v>
      </c>
      <c r="DR117" s="1029"/>
      <c r="DS117" s="1029"/>
      <c r="DT117" s="1029"/>
      <c r="DU117" s="1030"/>
      <c r="DV117" s="1032" t="s">
        <v>458</v>
      </c>
      <c r="DW117" s="1033"/>
      <c r="DX117" s="1033"/>
      <c r="DY117" s="1033"/>
      <c r="DZ117" s="1034"/>
    </row>
    <row r="118" spans="1:130" s="226" customFormat="1" ht="26.25" customHeight="1">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299</v>
      </c>
      <c r="AG118" s="955"/>
      <c r="AH118" s="955"/>
      <c r="AI118" s="955"/>
      <c r="AJ118" s="956"/>
      <c r="AK118" s="954" t="s">
        <v>298</v>
      </c>
      <c r="AL118" s="955"/>
      <c r="AM118" s="955"/>
      <c r="AN118" s="955"/>
      <c r="AO118" s="956"/>
      <c r="AP118" s="1041" t="s">
        <v>427</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458</v>
      </c>
      <c r="BW118" s="1068"/>
      <c r="BX118" s="1068"/>
      <c r="BY118" s="1068"/>
      <c r="BZ118" s="1068"/>
      <c r="CA118" s="1068" t="s">
        <v>458</v>
      </c>
      <c r="CB118" s="1068"/>
      <c r="CC118" s="1068"/>
      <c r="CD118" s="1068"/>
      <c r="CE118" s="1068"/>
      <c r="CF118" s="984" t="s">
        <v>384</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384</v>
      </c>
      <c r="DH118" s="1029"/>
      <c r="DI118" s="1029"/>
      <c r="DJ118" s="1029"/>
      <c r="DK118" s="1030"/>
      <c r="DL118" s="1031" t="s">
        <v>384</v>
      </c>
      <c r="DM118" s="1029"/>
      <c r="DN118" s="1029"/>
      <c r="DO118" s="1029"/>
      <c r="DP118" s="1030"/>
      <c r="DQ118" s="1031" t="s">
        <v>384</v>
      </c>
      <c r="DR118" s="1029"/>
      <c r="DS118" s="1029"/>
      <c r="DT118" s="1029"/>
      <c r="DU118" s="1030"/>
      <c r="DV118" s="1032" t="s">
        <v>384</v>
      </c>
      <c r="DW118" s="1033"/>
      <c r="DX118" s="1033"/>
      <c r="DY118" s="1033"/>
      <c r="DZ118" s="1034"/>
    </row>
    <row r="119" spans="1:130" s="226" customFormat="1" ht="26.25" customHeight="1">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384</v>
      </c>
      <c r="AB119" s="962"/>
      <c r="AC119" s="962"/>
      <c r="AD119" s="962"/>
      <c r="AE119" s="963"/>
      <c r="AF119" s="964" t="s">
        <v>384</v>
      </c>
      <c r="AG119" s="962"/>
      <c r="AH119" s="962"/>
      <c r="AI119" s="962"/>
      <c r="AJ119" s="963"/>
      <c r="AK119" s="964" t="s">
        <v>384</v>
      </c>
      <c r="AL119" s="962"/>
      <c r="AM119" s="962"/>
      <c r="AN119" s="962"/>
      <c r="AO119" s="963"/>
      <c r="AP119" s="965" t="s">
        <v>384</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462</v>
      </c>
      <c r="BP119" s="1076"/>
      <c r="BQ119" s="1067">
        <v>9011672</v>
      </c>
      <c r="BR119" s="1068"/>
      <c r="BS119" s="1068"/>
      <c r="BT119" s="1068"/>
      <c r="BU119" s="1068"/>
      <c r="BV119" s="1068">
        <v>10251207</v>
      </c>
      <c r="BW119" s="1068"/>
      <c r="BX119" s="1068"/>
      <c r="BY119" s="1068"/>
      <c r="BZ119" s="1068"/>
      <c r="CA119" s="1068">
        <v>9951951</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384</v>
      </c>
      <c r="DH119" s="1054"/>
      <c r="DI119" s="1054"/>
      <c r="DJ119" s="1054"/>
      <c r="DK119" s="1055"/>
      <c r="DL119" s="1053" t="s">
        <v>384</v>
      </c>
      <c r="DM119" s="1054"/>
      <c r="DN119" s="1054"/>
      <c r="DO119" s="1054"/>
      <c r="DP119" s="1055"/>
      <c r="DQ119" s="1053" t="s">
        <v>384</v>
      </c>
      <c r="DR119" s="1054"/>
      <c r="DS119" s="1054"/>
      <c r="DT119" s="1054"/>
      <c r="DU119" s="1055"/>
      <c r="DV119" s="1056" t="s">
        <v>458</v>
      </c>
      <c r="DW119" s="1057"/>
      <c r="DX119" s="1057"/>
      <c r="DY119" s="1057"/>
      <c r="DZ119" s="1058"/>
    </row>
    <row r="120" spans="1:130" s="226" customFormat="1" ht="26.25" customHeight="1">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384</v>
      </c>
      <c r="AB120" s="1029"/>
      <c r="AC120" s="1029"/>
      <c r="AD120" s="1029"/>
      <c r="AE120" s="1030"/>
      <c r="AF120" s="1031" t="s">
        <v>458</v>
      </c>
      <c r="AG120" s="1029"/>
      <c r="AH120" s="1029"/>
      <c r="AI120" s="1029"/>
      <c r="AJ120" s="1030"/>
      <c r="AK120" s="1031" t="s">
        <v>458</v>
      </c>
      <c r="AL120" s="1029"/>
      <c r="AM120" s="1029"/>
      <c r="AN120" s="1029"/>
      <c r="AO120" s="1030"/>
      <c r="AP120" s="1032" t="s">
        <v>384</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4600265</v>
      </c>
      <c r="BR120" s="997"/>
      <c r="BS120" s="997"/>
      <c r="BT120" s="997"/>
      <c r="BU120" s="997"/>
      <c r="BV120" s="997">
        <v>4063125</v>
      </c>
      <c r="BW120" s="997"/>
      <c r="BX120" s="997"/>
      <c r="BY120" s="997"/>
      <c r="BZ120" s="997"/>
      <c r="CA120" s="997">
        <v>3610453</v>
      </c>
      <c r="CB120" s="997"/>
      <c r="CC120" s="997"/>
      <c r="CD120" s="997"/>
      <c r="CE120" s="997"/>
      <c r="CF120" s="1011">
        <v>137.9</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1262092</v>
      </c>
      <c r="DH120" s="997"/>
      <c r="DI120" s="997"/>
      <c r="DJ120" s="997"/>
      <c r="DK120" s="997"/>
      <c r="DL120" s="997">
        <v>1587086</v>
      </c>
      <c r="DM120" s="997"/>
      <c r="DN120" s="997"/>
      <c r="DO120" s="997"/>
      <c r="DP120" s="997"/>
      <c r="DQ120" s="997">
        <v>1490053</v>
      </c>
      <c r="DR120" s="997"/>
      <c r="DS120" s="997"/>
      <c r="DT120" s="997"/>
      <c r="DU120" s="997"/>
      <c r="DV120" s="998">
        <v>56.9</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384</v>
      </c>
      <c r="AB121" s="1029"/>
      <c r="AC121" s="1029"/>
      <c r="AD121" s="1029"/>
      <c r="AE121" s="1030"/>
      <c r="AF121" s="1031" t="s">
        <v>384</v>
      </c>
      <c r="AG121" s="1029"/>
      <c r="AH121" s="1029"/>
      <c r="AI121" s="1029"/>
      <c r="AJ121" s="1030"/>
      <c r="AK121" s="1031" t="s">
        <v>458</v>
      </c>
      <c r="AL121" s="1029"/>
      <c r="AM121" s="1029"/>
      <c r="AN121" s="1029"/>
      <c r="AO121" s="1030"/>
      <c r="AP121" s="1032" t="s">
        <v>384</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t="s">
        <v>384</v>
      </c>
      <c r="BR121" s="990"/>
      <c r="BS121" s="990"/>
      <c r="BT121" s="990"/>
      <c r="BU121" s="990"/>
      <c r="BV121" s="990" t="s">
        <v>458</v>
      </c>
      <c r="BW121" s="990"/>
      <c r="BX121" s="990"/>
      <c r="BY121" s="990"/>
      <c r="BZ121" s="990"/>
      <c r="CA121" s="990" t="s">
        <v>384</v>
      </c>
      <c r="CB121" s="990"/>
      <c r="CC121" s="990"/>
      <c r="CD121" s="990"/>
      <c r="CE121" s="990"/>
      <c r="CF121" s="984" t="s">
        <v>384</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t="s">
        <v>458</v>
      </c>
      <c r="DH121" s="990"/>
      <c r="DI121" s="990"/>
      <c r="DJ121" s="990"/>
      <c r="DK121" s="990"/>
      <c r="DL121" s="990" t="s">
        <v>384</v>
      </c>
      <c r="DM121" s="990"/>
      <c r="DN121" s="990"/>
      <c r="DO121" s="990"/>
      <c r="DP121" s="990"/>
      <c r="DQ121" s="990" t="s">
        <v>384</v>
      </c>
      <c r="DR121" s="990"/>
      <c r="DS121" s="990"/>
      <c r="DT121" s="990"/>
      <c r="DU121" s="990"/>
      <c r="DV121" s="991" t="s">
        <v>384</v>
      </c>
      <c r="DW121" s="991"/>
      <c r="DX121" s="991"/>
      <c r="DY121" s="991"/>
      <c r="DZ121" s="992"/>
    </row>
    <row r="122" spans="1:130" s="226" customFormat="1" ht="26.25" customHeight="1">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458</v>
      </c>
      <c r="AB122" s="1029"/>
      <c r="AC122" s="1029"/>
      <c r="AD122" s="1029"/>
      <c r="AE122" s="1030"/>
      <c r="AF122" s="1031" t="s">
        <v>384</v>
      </c>
      <c r="AG122" s="1029"/>
      <c r="AH122" s="1029"/>
      <c r="AI122" s="1029"/>
      <c r="AJ122" s="1030"/>
      <c r="AK122" s="1031" t="s">
        <v>384</v>
      </c>
      <c r="AL122" s="1029"/>
      <c r="AM122" s="1029"/>
      <c r="AN122" s="1029"/>
      <c r="AO122" s="1030"/>
      <c r="AP122" s="1032" t="s">
        <v>384</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5108128</v>
      </c>
      <c r="BR122" s="1068"/>
      <c r="BS122" s="1068"/>
      <c r="BT122" s="1068"/>
      <c r="BU122" s="1068"/>
      <c r="BV122" s="1068">
        <v>5716427</v>
      </c>
      <c r="BW122" s="1068"/>
      <c r="BX122" s="1068"/>
      <c r="BY122" s="1068"/>
      <c r="BZ122" s="1068"/>
      <c r="CA122" s="1068">
        <v>5754499</v>
      </c>
      <c r="CB122" s="1068"/>
      <c r="CC122" s="1068"/>
      <c r="CD122" s="1068"/>
      <c r="CE122" s="1068"/>
      <c r="CF122" s="1088">
        <v>219.8</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t="s">
        <v>384</v>
      </c>
      <c r="DH122" s="990"/>
      <c r="DI122" s="990"/>
      <c r="DJ122" s="990"/>
      <c r="DK122" s="990"/>
      <c r="DL122" s="990" t="s">
        <v>384</v>
      </c>
      <c r="DM122" s="990"/>
      <c r="DN122" s="990"/>
      <c r="DO122" s="990"/>
      <c r="DP122" s="990"/>
      <c r="DQ122" s="990" t="s">
        <v>384</v>
      </c>
      <c r="DR122" s="990"/>
      <c r="DS122" s="990"/>
      <c r="DT122" s="990"/>
      <c r="DU122" s="990"/>
      <c r="DV122" s="991" t="s">
        <v>384</v>
      </c>
      <c r="DW122" s="991"/>
      <c r="DX122" s="991"/>
      <c r="DY122" s="991"/>
      <c r="DZ122" s="992"/>
    </row>
    <row r="123" spans="1:130" s="226" customFormat="1" ht="26.25" customHeight="1">
      <c r="A123" s="1129"/>
      <c r="B123" s="1016"/>
      <c r="C123" s="986" t="s">
        <v>455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384</v>
      </c>
      <c r="AB123" s="1029"/>
      <c r="AC123" s="1029"/>
      <c r="AD123" s="1029"/>
      <c r="AE123" s="1030"/>
      <c r="AF123" s="1031" t="s">
        <v>384</v>
      </c>
      <c r="AG123" s="1029"/>
      <c r="AH123" s="1029"/>
      <c r="AI123" s="1029"/>
      <c r="AJ123" s="1030"/>
      <c r="AK123" s="1031" t="s">
        <v>384</v>
      </c>
      <c r="AL123" s="1029"/>
      <c r="AM123" s="1029"/>
      <c r="AN123" s="1029"/>
      <c r="AO123" s="1030"/>
      <c r="AP123" s="1032" t="s">
        <v>384</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472</v>
      </c>
      <c r="BP123" s="1076"/>
      <c r="BQ123" s="1135">
        <v>9708393</v>
      </c>
      <c r="BR123" s="1136"/>
      <c r="BS123" s="1136"/>
      <c r="BT123" s="1136"/>
      <c r="BU123" s="1136"/>
      <c r="BV123" s="1136">
        <v>9779552</v>
      </c>
      <c r="BW123" s="1136"/>
      <c r="BX123" s="1136"/>
      <c r="BY123" s="1136"/>
      <c r="BZ123" s="1136"/>
      <c r="CA123" s="1136">
        <v>9364952</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473</v>
      </c>
      <c r="DH123" s="1029"/>
      <c r="DI123" s="1029"/>
      <c r="DJ123" s="1029"/>
      <c r="DK123" s="1030"/>
      <c r="DL123" s="1031" t="s">
        <v>384</v>
      </c>
      <c r="DM123" s="1029"/>
      <c r="DN123" s="1029"/>
      <c r="DO123" s="1029"/>
      <c r="DP123" s="1030"/>
      <c r="DQ123" s="1031" t="s">
        <v>384</v>
      </c>
      <c r="DR123" s="1029"/>
      <c r="DS123" s="1029"/>
      <c r="DT123" s="1029"/>
      <c r="DU123" s="1030"/>
      <c r="DV123" s="1032" t="s">
        <v>474</v>
      </c>
      <c r="DW123" s="1033"/>
      <c r="DX123" s="1033"/>
      <c r="DY123" s="1033"/>
      <c r="DZ123" s="1034"/>
    </row>
    <row r="124" spans="1:130" s="226" customFormat="1" ht="26.25" customHeight="1" thickBot="1">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384</v>
      </c>
      <c r="AB124" s="1029"/>
      <c r="AC124" s="1029"/>
      <c r="AD124" s="1029"/>
      <c r="AE124" s="1030"/>
      <c r="AF124" s="1031" t="s">
        <v>474</v>
      </c>
      <c r="AG124" s="1029"/>
      <c r="AH124" s="1029"/>
      <c r="AI124" s="1029"/>
      <c r="AJ124" s="1030"/>
      <c r="AK124" s="1031" t="s">
        <v>473</v>
      </c>
      <c r="AL124" s="1029"/>
      <c r="AM124" s="1029"/>
      <c r="AN124" s="1029"/>
      <c r="AO124" s="1030"/>
      <c r="AP124" s="1032" t="s">
        <v>475</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475</v>
      </c>
      <c r="BR124" s="1098"/>
      <c r="BS124" s="1098"/>
      <c r="BT124" s="1098"/>
      <c r="BU124" s="1098"/>
      <c r="BV124" s="1098">
        <v>17.2</v>
      </c>
      <c r="BW124" s="1098"/>
      <c r="BX124" s="1098"/>
      <c r="BY124" s="1098"/>
      <c r="BZ124" s="1098"/>
      <c r="CA124" s="1098">
        <v>22.4</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475</v>
      </c>
      <c r="DH124" s="1054"/>
      <c r="DI124" s="1054"/>
      <c r="DJ124" s="1054"/>
      <c r="DK124" s="1055"/>
      <c r="DL124" s="1053" t="s">
        <v>384</v>
      </c>
      <c r="DM124" s="1054"/>
      <c r="DN124" s="1054"/>
      <c r="DO124" s="1054"/>
      <c r="DP124" s="1055"/>
      <c r="DQ124" s="1053" t="s">
        <v>384</v>
      </c>
      <c r="DR124" s="1054"/>
      <c r="DS124" s="1054"/>
      <c r="DT124" s="1054"/>
      <c r="DU124" s="1055"/>
      <c r="DV124" s="1056" t="s">
        <v>384</v>
      </c>
      <c r="DW124" s="1057"/>
      <c r="DX124" s="1057"/>
      <c r="DY124" s="1057"/>
      <c r="DZ124" s="1058"/>
    </row>
    <row r="125" spans="1:130" s="226" customFormat="1" ht="26.25" customHeight="1">
      <c r="A125" s="1129"/>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384</v>
      </c>
      <c r="AB125" s="1029"/>
      <c r="AC125" s="1029"/>
      <c r="AD125" s="1029"/>
      <c r="AE125" s="1030"/>
      <c r="AF125" s="1031" t="s">
        <v>384</v>
      </c>
      <c r="AG125" s="1029"/>
      <c r="AH125" s="1029"/>
      <c r="AI125" s="1029"/>
      <c r="AJ125" s="1030"/>
      <c r="AK125" s="1031" t="s">
        <v>475</v>
      </c>
      <c r="AL125" s="1029"/>
      <c r="AM125" s="1029"/>
      <c r="AN125" s="1029"/>
      <c r="AO125" s="1030"/>
      <c r="AP125" s="1032" t="s">
        <v>384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473</v>
      </c>
      <c r="DH125" s="997"/>
      <c r="DI125" s="997"/>
      <c r="DJ125" s="997"/>
      <c r="DK125" s="997"/>
      <c r="DL125" s="997" t="s">
        <v>384</v>
      </c>
      <c r="DM125" s="997"/>
      <c r="DN125" s="997"/>
      <c r="DO125" s="997"/>
      <c r="DP125" s="997"/>
      <c r="DQ125" s="997" t="s">
        <v>384</v>
      </c>
      <c r="DR125" s="997"/>
      <c r="DS125" s="997"/>
      <c r="DT125" s="997"/>
      <c r="DU125" s="997"/>
      <c r="DV125" s="998" t="s">
        <v>384</v>
      </c>
      <c r="DW125" s="998"/>
      <c r="DX125" s="998"/>
      <c r="DY125" s="998"/>
      <c r="DZ125" s="999"/>
    </row>
    <row r="126" spans="1:130" s="226" customFormat="1" ht="26.25" customHeight="1" thickBot="1">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473</v>
      </c>
      <c r="AB126" s="1029"/>
      <c r="AC126" s="1029"/>
      <c r="AD126" s="1029"/>
      <c r="AE126" s="1030"/>
      <c r="AF126" s="1031" t="s">
        <v>384</v>
      </c>
      <c r="AG126" s="1029"/>
      <c r="AH126" s="1029"/>
      <c r="AI126" s="1029"/>
      <c r="AJ126" s="1030"/>
      <c r="AK126" s="1031" t="s">
        <v>480</v>
      </c>
      <c r="AL126" s="1029"/>
      <c r="AM126" s="1029"/>
      <c r="AN126" s="1029"/>
      <c r="AO126" s="1030"/>
      <c r="AP126" s="1032" t="s">
        <v>481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475</v>
      </c>
      <c r="DH126" s="990"/>
      <c r="DI126" s="990"/>
      <c r="DJ126" s="990"/>
      <c r="DK126" s="990"/>
      <c r="DL126" s="990" t="s">
        <v>475</v>
      </c>
      <c r="DM126" s="990"/>
      <c r="DN126" s="990"/>
      <c r="DO126" s="990"/>
      <c r="DP126" s="990"/>
      <c r="DQ126" s="990" t="s">
        <v>384</v>
      </c>
      <c r="DR126" s="990"/>
      <c r="DS126" s="990"/>
      <c r="DT126" s="990"/>
      <c r="DU126" s="990"/>
      <c r="DV126" s="991" t="s">
        <v>475</v>
      </c>
      <c r="DW126" s="991"/>
      <c r="DX126" s="991"/>
      <c r="DY126" s="991"/>
      <c r="DZ126" s="992"/>
    </row>
    <row r="127" spans="1:130" s="226" customFormat="1" ht="26.25" customHeight="1">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384</v>
      </c>
      <c r="AB127" s="1029"/>
      <c r="AC127" s="1029"/>
      <c r="AD127" s="1029"/>
      <c r="AE127" s="1030"/>
      <c r="AF127" s="1031" t="s">
        <v>384</v>
      </c>
      <c r="AG127" s="1029"/>
      <c r="AH127" s="1029"/>
      <c r="AI127" s="1029"/>
      <c r="AJ127" s="1030"/>
      <c r="AK127" s="1031" t="s">
        <v>484</v>
      </c>
      <c r="AL127" s="1029"/>
      <c r="AM127" s="1029"/>
      <c r="AN127" s="1029"/>
      <c r="AO127" s="1030"/>
      <c r="AP127" s="1032" t="s">
        <v>384</v>
      </c>
      <c r="AQ127" s="1033"/>
      <c r="AR127" s="1033"/>
      <c r="AS127" s="1033"/>
      <c r="AT127" s="1034"/>
      <c r="AU127" s="262"/>
      <c r="AV127" s="262"/>
      <c r="AW127" s="262"/>
      <c r="AX127" s="1102" t="s">
        <v>485</v>
      </c>
      <c r="AY127" s="1103"/>
      <c r="AZ127" s="1103"/>
      <c r="BA127" s="1103"/>
      <c r="BB127" s="1103"/>
      <c r="BC127" s="1103"/>
      <c r="BD127" s="1103"/>
      <c r="BE127" s="1104"/>
      <c r="BF127" s="1105" t="s">
        <v>486</v>
      </c>
      <c r="BG127" s="1103"/>
      <c r="BH127" s="1103"/>
      <c r="BI127" s="1103"/>
      <c r="BJ127" s="1103"/>
      <c r="BK127" s="1103"/>
      <c r="BL127" s="1104"/>
      <c r="BM127" s="1105" t="s">
        <v>487</v>
      </c>
      <c r="BN127" s="1103"/>
      <c r="BO127" s="1103"/>
      <c r="BP127" s="1103"/>
      <c r="BQ127" s="1103"/>
      <c r="BR127" s="1103"/>
      <c r="BS127" s="1104"/>
      <c r="BT127" s="1105" t="s">
        <v>488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489</v>
      </c>
      <c r="CQ127" s="1020"/>
      <c r="CR127" s="1020"/>
      <c r="CS127" s="1020"/>
      <c r="CT127" s="1020"/>
      <c r="CU127" s="1020"/>
      <c r="CV127" s="1020"/>
      <c r="CW127" s="1020"/>
      <c r="CX127" s="1020"/>
      <c r="CY127" s="1020"/>
      <c r="CZ127" s="1020"/>
      <c r="DA127" s="1020"/>
      <c r="DB127" s="1020"/>
      <c r="DC127" s="1020"/>
      <c r="DD127" s="1020"/>
      <c r="DE127" s="1020"/>
      <c r="DF127" s="1021"/>
      <c r="DG127" s="989" t="s">
        <v>384</v>
      </c>
      <c r="DH127" s="990"/>
      <c r="DI127" s="990"/>
      <c r="DJ127" s="990"/>
      <c r="DK127" s="990"/>
      <c r="DL127" s="990" t="s">
        <v>384</v>
      </c>
      <c r="DM127" s="990"/>
      <c r="DN127" s="990"/>
      <c r="DO127" s="990"/>
      <c r="DP127" s="990"/>
      <c r="DQ127" s="990" t="s">
        <v>384</v>
      </c>
      <c r="DR127" s="990"/>
      <c r="DS127" s="990"/>
      <c r="DT127" s="990"/>
      <c r="DU127" s="990"/>
      <c r="DV127" s="991" t="s">
        <v>475</v>
      </c>
      <c r="DW127" s="991"/>
      <c r="DX127" s="991"/>
      <c r="DY127" s="991"/>
      <c r="DZ127" s="992"/>
    </row>
    <row r="128" spans="1:130" s="226" customFormat="1" ht="26.25" customHeight="1" thickBot="1">
      <c r="A128" s="1113" t="s">
        <v>490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491</v>
      </c>
      <c r="X128" s="1115"/>
      <c r="Y128" s="1115"/>
      <c r="Z128" s="1116"/>
      <c r="AA128" s="1117" t="s">
        <v>384</v>
      </c>
      <c r="AB128" s="1118"/>
      <c r="AC128" s="1118"/>
      <c r="AD128" s="1118"/>
      <c r="AE128" s="1119"/>
      <c r="AF128" s="1120" t="s">
        <v>481</v>
      </c>
      <c r="AG128" s="1118"/>
      <c r="AH128" s="1118"/>
      <c r="AI128" s="1118"/>
      <c r="AJ128" s="1119"/>
      <c r="AK128" s="1120" t="s">
        <v>384</v>
      </c>
      <c r="AL128" s="1118"/>
      <c r="AM128" s="1118"/>
      <c r="AN128" s="1118"/>
      <c r="AO128" s="1119"/>
      <c r="AP128" s="1121"/>
      <c r="AQ128" s="1122"/>
      <c r="AR128" s="1122"/>
      <c r="AS128" s="1122"/>
      <c r="AT128" s="1123"/>
      <c r="AU128" s="262"/>
      <c r="AV128" s="262"/>
      <c r="AW128" s="262"/>
      <c r="AX128" s="958" t="s">
        <v>492</v>
      </c>
      <c r="AY128" s="959"/>
      <c r="AZ128" s="959"/>
      <c r="BA128" s="959"/>
      <c r="BB128" s="959"/>
      <c r="BC128" s="959"/>
      <c r="BD128" s="959"/>
      <c r="BE128" s="960"/>
      <c r="BF128" s="1124" t="s">
        <v>384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493</v>
      </c>
      <c r="CQ128" s="1107"/>
      <c r="CR128" s="1107"/>
      <c r="CS128" s="1107"/>
      <c r="CT128" s="1107"/>
      <c r="CU128" s="1107"/>
      <c r="CV128" s="1107"/>
      <c r="CW128" s="1107"/>
      <c r="CX128" s="1107"/>
      <c r="CY128" s="1107"/>
      <c r="CZ128" s="1107"/>
      <c r="DA128" s="1107"/>
      <c r="DB128" s="1107"/>
      <c r="DC128" s="1107"/>
      <c r="DD128" s="1107"/>
      <c r="DE128" s="1107"/>
      <c r="DF128" s="1108"/>
      <c r="DG128" s="1109" t="s">
        <v>384</v>
      </c>
      <c r="DH128" s="1110"/>
      <c r="DI128" s="1110"/>
      <c r="DJ128" s="1110"/>
      <c r="DK128" s="1110"/>
      <c r="DL128" s="1110" t="s">
        <v>475</v>
      </c>
      <c r="DM128" s="1110"/>
      <c r="DN128" s="1110"/>
      <c r="DO128" s="1110"/>
      <c r="DP128" s="1110"/>
      <c r="DQ128" s="1110" t="s">
        <v>384</v>
      </c>
      <c r="DR128" s="1110"/>
      <c r="DS128" s="1110"/>
      <c r="DT128" s="1110"/>
      <c r="DU128" s="1110"/>
      <c r="DV128" s="1111" t="s">
        <v>384</v>
      </c>
      <c r="DW128" s="1111"/>
      <c r="DX128" s="1111"/>
      <c r="DY128" s="1111"/>
      <c r="DZ128" s="1112"/>
    </row>
    <row r="129" spans="1:131" s="226" customFormat="1" ht="26.25" customHeight="1">
      <c r="A129" s="1000" t="s">
        <v>98</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494</v>
      </c>
      <c r="X129" s="1144"/>
      <c r="Y129" s="1144"/>
      <c r="Z129" s="1145"/>
      <c r="AA129" s="1028">
        <v>3328003</v>
      </c>
      <c r="AB129" s="1029"/>
      <c r="AC129" s="1029"/>
      <c r="AD129" s="1029"/>
      <c r="AE129" s="1030"/>
      <c r="AF129" s="1031">
        <v>3326550</v>
      </c>
      <c r="AG129" s="1029"/>
      <c r="AH129" s="1029"/>
      <c r="AI129" s="1029"/>
      <c r="AJ129" s="1030"/>
      <c r="AK129" s="1031">
        <v>3229887</v>
      </c>
      <c r="AL129" s="1029"/>
      <c r="AM129" s="1029"/>
      <c r="AN129" s="1029"/>
      <c r="AO129" s="1030"/>
      <c r="AP129" s="1146"/>
      <c r="AQ129" s="1147"/>
      <c r="AR129" s="1147"/>
      <c r="AS129" s="1147"/>
      <c r="AT129" s="1148"/>
      <c r="AU129" s="264"/>
      <c r="AV129" s="264"/>
      <c r="AW129" s="264"/>
      <c r="AX129" s="1137" t="s">
        <v>495</v>
      </c>
      <c r="AY129" s="1020"/>
      <c r="AZ129" s="1020"/>
      <c r="BA129" s="1020"/>
      <c r="BB129" s="1020"/>
      <c r="BC129" s="1020"/>
      <c r="BD129" s="1020"/>
      <c r="BE129" s="1021"/>
      <c r="BF129" s="1138" t="s">
        <v>384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497</v>
      </c>
      <c r="X130" s="1144"/>
      <c r="Y130" s="1144"/>
      <c r="Z130" s="1145"/>
      <c r="AA130" s="1028">
        <v>528746</v>
      </c>
      <c r="AB130" s="1029"/>
      <c r="AC130" s="1029"/>
      <c r="AD130" s="1029"/>
      <c r="AE130" s="1030"/>
      <c r="AF130" s="1031">
        <v>594346</v>
      </c>
      <c r="AG130" s="1029"/>
      <c r="AH130" s="1029"/>
      <c r="AI130" s="1029"/>
      <c r="AJ130" s="1030"/>
      <c r="AK130" s="1031">
        <v>611469</v>
      </c>
      <c r="AL130" s="1029"/>
      <c r="AM130" s="1029"/>
      <c r="AN130" s="1029"/>
      <c r="AO130" s="1030"/>
      <c r="AP130" s="1146"/>
      <c r="AQ130" s="1147"/>
      <c r="AR130" s="1147"/>
      <c r="AS130" s="1147"/>
      <c r="AT130" s="1148"/>
      <c r="AU130" s="264"/>
      <c r="AV130" s="264"/>
      <c r="AW130" s="264"/>
      <c r="AX130" s="1137" t="s">
        <v>498</v>
      </c>
      <c r="AY130" s="1020"/>
      <c r="AZ130" s="1020"/>
      <c r="BA130" s="1020"/>
      <c r="BB130" s="1020"/>
      <c r="BC130" s="1020"/>
      <c r="BD130" s="1020"/>
      <c r="BE130" s="1021"/>
      <c r="BF130" s="1174">
        <v>6.8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499</v>
      </c>
      <c r="X131" s="1182"/>
      <c r="Y131" s="1182"/>
      <c r="Z131" s="1183"/>
      <c r="AA131" s="1075">
        <v>2799257</v>
      </c>
      <c r="AB131" s="1054"/>
      <c r="AC131" s="1054"/>
      <c r="AD131" s="1054"/>
      <c r="AE131" s="1055"/>
      <c r="AF131" s="1053">
        <v>2732204</v>
      </c>
      <c r="AG131" s="1054"/>
      <c r="AH131" s="1054"/>
      <c r="AI131" s="1054"/>
      <c r="AJ131" s="1055"/>
      <c r="AK131" s="1053">
        <v>2618418</v>
      </c>
      <c r="AL131" s="1054"/>
      <c r="AM131" s="1054"/>
      <c r="AN131" s="1054"/>
      <c r="AO131" s="1055"/>
      <c r="AP131" s="1184"/>
      <c r="AQ131" s="1185"/>
      <c r="AR131" s="1185"/>
      <c r="AS131" s="1185"/>
      <c r="AT131" s="1186"/>
      <c r="AU131" s="264"/>
      <c r="AV131" s="264"/>
      <c r="AW131" s="264"/>
      <c r="AX131" s="1156" t="s">
        <v>500</v>
      </c>
      <c r="AY131" s="1107"/>
      <c r="AZ131" s="1107"/>
      <c r="BA131" s="1107"/>
      <c r="BB131" s="1107"/>
      <c r="BC131" s="1107"/>
      <c r="BD131" s="1107"/>
      <c r="BE131" s="1108"/>
      <c r="BF131" s="1157">
        <v>22.4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5.9172130320000003</v>
      </c>
      <c r="AB132" s="1170"/>
      <c r="AC132" s="1170"/>
      <c r="AD132" s="1170"/>
      <c r="AE132" s="1171"/>
      <c r="AF132" s="1172">
        <v>7.0430685259999999</v>
      </c>
      <c r="AG132" s="1170"/>
      <c r="AH132" s="1170"/>
      <c r="AI132" s="1170"/>
      <c r="AJ132" s="1171"/>
      <c r="AK132" s="1172">
        <v>7.6264370320000001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5.0999999999999996</v>
      </c>
      <c r="AB133" s="1153"/>
      <c r="AC133" s="1153"/>
      <c r="AD133" s="1153"/>
      <c r="AE133" s="1154"/>
      <c r="AF133" s="1152">
        <v>6.1</v>
      </c>
      <c r="AG133" s="1153"/>
      <c r="AH133" s="1153"/>
      <c r="AI133" s="1153"/>
      <c r="AJ133" s="1154"/>
      <c r="AK133" s="1152">
        <v>6.8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fZxtDhDYuE9IZYskK9G0iEQt/J4DzQHyvBoWDaHqtAEJmdTfhMdR5tE+JT88c4o/ZMWTUoRqWI4uNH4rGOG0A==" saltValue="bjojylfshtRNtnh8RM/M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fSirPFdbec8UUBqS5bfGST4/okXMQEfeFcGnApxbc5YgxYMOfLTbLx9Wg6aK5PCkOb74CVUN2qDIwzgAF5y6g==" saltValue="+DgW6wHSUzRKG1IDK+1V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826TIahYwPXhtS14onaeZjOsGRF8E6ksPiFnRA14RRAF3LT/OAeOreWFoYwQhJuhHWAMYI15CbjgGSwQsF/HA==" saltValue="RXwxzjDlhmuUIiCdpmt3P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865356</v>
      </c>
      <c r="AP9" s="292">
        <v>256630</v>
      </c>
      <c r="AQ9" s="293">
        <v>216903</v>
      </c>
      <c r="AR9" s="294">
        <v>18.3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86322</v>
      </c>
      <c r="AP10" s="295">
        <v>25600</v>
      </c>
      <c r="AQ10" s="296">
        <v>28917</v>
      </c>
      <c r="AR10" s="297">
        <v>-11.5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306</v>
      </c>
      <c r="AP11" s="295">
        <v>91</v>
      </c>
      <c r="AQ11" s="296">
        <v>25458</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3963</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t="s">
        <v>516</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19498</v>
      </c>
      <c r="AP14" s="295">
        <v>5782</v>
      </c>
      <c r="AQ14" s="296">
        <v>8580</v>
      </c>
      <c r="AR14" s="297">
        <v>-32.6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22792</v>
      </c>
      <c r="AP15" s="295">
        <v>6759</v>
      </c>
      <c r="AQ15" s="296">
        <v>5076</v>
      </c>
      <c r="AR15" s="297">
        <v>33.200000000000003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-82142</v>
      </c>
      <c r="AP16" s="295">
        <v>-24360</v>
      </c>
      <c r="AQ16" s="296">
        <v>-20614</v>
      </c>
      <c r="AR16" s="297">
        <v>18.2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912132</v>
      </c>
      <c r="AP17" s="295">
        <v>270502</v>
      </c>
      <c r="AQ17" s="296">
        <v>268284</v>
      </c>
      <c r="AR17" s="297">
        <v>0.8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31.73</v>
      </c>
      <c r="AP21" s="308">
        <v>24.83</v>
      </c>
      <c r="AQ21" s="309">
        <v>6.9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92.4</v>
      </c>
      <c r="AP22" s="313">
        <v>94</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701004</v>
      </c>
      <c r="AP32" s="322">
        <v>207890</v>
      </c>
      <c r="AQ32" s="323">
        <v>153879</v>
      </c>
      <c r="AR32" s="324">
        <v>35.1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t="s">
        <v>516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91064</v>
      </c>
      <c r="AP35" s="322">
        <v>27006</v>
      </c>
      <c r="AQ35" s="323">
        <v>28293</v>
      </c>
      <c r="AR35" s="324">
        <v>-4.5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v>19093</v>
      </c>
      <c r="AP36" s="322">
        <v>5662</v>
      </c>
      <c r="AQ36" s="323">
        <v>5342</v>
      </c>
      <c r="AR36" s="324">
        <v>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1875</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54</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t="s">
        <v>516</v>
      </c>
      <c r="AP39" s="322" t="s">
        <v>516</v>
      </c>
      <c r="AQ39" s="323">
        <v>-7130</v>
      </c>
      <c r="AR39" s="324" t="s">
        <v>516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-611469</v>
      </c>
      <c r="AP40" s="322">
        <v>-181337</v>
      </c>
      <c r="AQ40" s="323">
        <v>-136382</v>
      </c>
      <c r="AR40" s="324">
        <v>33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199692</v>
      </c>
      <c r="AP41" s="322">
        <v>59221</v>
      </c>
      <c r="AQ41" s="323">
        <v>45930</v>
      </c>
      <c r="AR41" s="324">
        <v>28.9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1663590</v>
      </c>
      <c r="AN51" s="344">
        <v>443742</v>
      </c>
      <c r="AO51" s="345">
        <v>13.1</v>
      </c>
      <c r="AP51" s="346">
        <v>238802</v>
      </c>
      <c r="AQ51" s="347">
        <v>29.1</v>
      </c>
      <c r="AR51" s="348">
        <v>-16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715019</v>
      </c>
      <c r="AN52" s="352">
        <v>190723</v>
      </c>
      <c r="AO52" s="353">
        <v>-8</v>
      </c>
      <c r="AP52" s="354">
        <v>128562</v>
      </c>
      <c r="AQ52" s="355">
        <v>35.200000000000003</v>
      </c>
      <c r="AR52" s="356">
        <v>-43.2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2021332</v>
      </c>
      <c r="AN53" s="344">
        <v>550472</v>
      </c>
      <c r="AO53" s="345">
        <v>24.1</v>
      </c>
      <c r="AP53" s="346">
        <v>288550</v>
      </c>
      <c r="AQ53" s="347">
        <v>20.8</v>
      </c>
      <c r="AR53" s="348">
        <v>3.3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1202205</v>
      </c>
      <c r="AN54" s="352">
        <v>327398</v>
      </c>
      <c r="AO54" s="353">
        <v>71.7</v>
      </c>
      <c r="AP54" s="354">
        <v>141525</v>
      </c>
      <c r="AQ54" s="355">
        <v>10.1</v>
      </c>
      <c r="AR54" s="356">
        <v>61.6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1997570</v>
      </c>
      <c r="AN55" s="344">
        <v>555807</v>
      </c>
      <c r="AO55" s="345">
        <v>1</v>
      </c>
      <c r="AP55" s="346">
        <v>287914</v>
      </c>
      <c r="AQ55" s="347">
        <v>-0.2</v>
      </c>
      <c r="AR55" s="348">
        <v>1.2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738571</v>
      </c>
      <c r="AN56" s="352">
        <v>205501</v>
      </c>
      <c r="AO56" s="353">
        <v>-37.200000000000003</v>
      </c>
      <c r="AP56" s="354">
        <v>146531</v>
      </c>
      <c r="AQ56" s="355">
        <v>3.5</v>
      </c>
      <c r="AR56" s="356">
        <v>-40.700000000000003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3449021</v>
      </c>
      <c r="AN57" s="344">
        <v>988825</v>
      </c>
      <c r="AO57" s="345">
        <v>77.900000000000006</v>
      </c>
      <c r="AP57" s="346">
        <v>310300</v>
      </c>
      <c r="AQ57" s="347">
        <v>7.8</v>
      </c>
      <c r="AR57" s="348">
        <v>70.099999999999994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769258</v>
      </c>
      <c r="AN58" s="352">
        <v>220544</v>
      </c>
      <c r="AO58" s="353">
        <v>7.3</v>
      </c>
      <c r="AP58" s="354">
        <v>157576</v>
      </c>
      <c r="AQ58" s="355">
        <v>7.5</v>
      </c>
      <c r="AR58" s="356">
        <v>-0.2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1738605</v>
      </c>
      <c r="AN59" s="344">
        <v>515601</v>
      </c>
      <c r="AO59" s="345">
        <v>-47.9</v>
      </c>
      <c r="AP59" s="346">
        <v>317319</v>
      </c>
      <c r="AQ59" s="347">
        <v>2.2999999999999998</v>
      </c>
      <c r="AR59" s="348">
        <v>-50.2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1115492</v>
      </c>
      <c r="AN60" s="352">
        <v>330810</v>
      </c>
      <c r="AO60" s="353">
        <v>50</v>
      </c>
      <c r="AP60" s="354">
        <v>164214</v>
      </c>
      <c r="AQ60" s="355">
        <v>4.2</v>
      </c>
      <c r="AR60" s="356">
        <v>45.8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2174024</v>
      </c>
      <c r="AN61" s="359">
        <v>610889</v>
      </c>
      <c r="AO61" s="360">
        <v>13.6</v>
      </c>
      <c r="AP61" s="361">
        <v>288577</v>
      </c>
      <c r="AQ61" s="362">
        <v>12</v>
      </c>
      <c r="AR61" s="348">
        <v>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908109</v>
      </c>
      <c r="AN62" s="352">
        <v>254995</v>
      </c>
      <c r="AO62" s="353">
        <v>16.8</v>
      </c>
      <c r="AP62" s="354">
        <v>147682</v>
      </c>
      <c r="AQ62" s="355">
        <v>12.1</v>
      </c>
      <c r="AR62" s="356">
        <v>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UDZmCsuVi3imfk+QZ2crCV8I3kVBsEeudB9WLIfCpUiePAMq0ph+mjm67+SF4N4wUahkhzQYYIzV3HxPRX2g==" saltValue="pW1I7km1aejk6xqcfZ6W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Oluafv9VdweQqOGg36S/1W1j3/k1JkyG3Et6waAICA+vOGXusPq/DdfHyw25ZIrzkGMBSIPbYtDLH4zrhrmKw==" saltValue="008bryvP3RGkJkf7ZU2C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zoomScaleNormal="100" zoomScaleSheetLayoutView="100"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c+xlO4tiegz0jBQfX8D+t0sOg5CUaE+hHuFy05TIqnEB71k3zFY0VMW5P6SP9Mgcdi8n6K4QtwJGTZwQR13YQ==" saltValue="n48L+sLvug//tIt1BtzY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64.19</v>
      </c>
      <c r="G47" s="12">
        <v>70</v>
      </c>
      <c r="H47" s="12">
        <v>65.22</v>
      </c>
      <c r="I47" s="12">
        <v>59.26</v>
      </c>
      <c r="J47" s="13">
        <v>51.79</v>
      </c>
    </row>
    <row r="48" spans="2:10" ht="57.75" customHeight="1">
      <c r="B48" s="14"/>
      <c r="C48" s="1214" t="s">
        <v>4</v>
      </c>
      <c r="D48" s="1214"/>
      <c r="E48" s="1215"/>
      <c r="F48" s="15">
        <v>5.05</v>
      </c>
      <c r="G48" s="16">
        <v>7.31</v>
      </c>
      <c r="H48" s="16">
        <v>2.16</v>
      </c>
      <c r="I48" s="16">
        <v>3.39</v>
      </c>
      <c r="J48" s="17">
        <v>6.23</v>
      </c>
    </row>
    <row r="49" spans="2:10" ht="57.75" customHeight="1" thickBot="1">
      <c r="B49" s="18"/>
      <c r="C49" s="1216" t="s">
        <v>5</v>
      </c>
      <c r="D49" s="1216"/>
      <c r="E49" s="1217"/>
      <c r="F49" s="19">
        <v>0.6</v>
      </c>
      <c r="G49" s="20">
        <v>1.84</v>
      </c>
      <c r="H49" s="20" t="s">
        <v>564</v>
      </c>
      <c r="I49" s="20" t="s">
        <v>565</v>
      </c>
      <c r="J49" s="21" t="s">
        <v>566</v>
      </c>
    </row>
    <row r="50" spans="2:10" ht="13.5" customHeight="1"/>
    <row r="51" spans="2:10" ht="13.5" hidden="1" customHeight="1"/>
    <row r="52" spans="2:10" ht="13.5" hidden="1" customHeight="1"/>
    <row r="53" spans="2:10" ht="13.5" hidden="1" customHeight="1"/>
  </sheetData>
  <sheetProtection algorithmName="SHA-512" hashValue="e2c9YJ06T66dz6xVB4NbZqxvTJ2lOQkAHRUB0SAu//KuNQiE+ZW89hj3KLgfM9uYKhoSHr/3KalCvQNuRhnIDg==" saltValue="v6WxVhqvPedWpcGgGPzK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2020-03-17T01:20:08Z</cp:lastPrinted>
  <dcterms:created xsi:type="dcterms:W3CDTF">2019-02-14T03:59:59Z</dcterms:created>
  <dcterms:modified xsi:type="dcterms:W3CDTF">2020-03-19T06:53:52Z</dcterms:modified>
  <cp:category/>
</cp:coreProperties>
</file>