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<sst xmlns="http://schemas.openxmlformats.org/spreadsheetml/2006/main" count="1136" uniqueCount="602">
  <si>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</si>
  <si>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</si>
  <si>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</si>
  <si>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</si>
  <si>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</si>
  <si>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</si>
  <si>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</si>
  <si>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</si>
  <si>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</si>
  <si>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</si>
  <si>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</si>
  <si>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</si>
  <si>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</si>
  <si>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</si>
  <si>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</si>
  <si>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</si>
  <si>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</si>
  <si>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</si>
  <si>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</si>
  <si>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</si>
  <si>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</si>
  <si>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</si>
  <si>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</si>
  <si>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</si>
  <si>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</si>
  <si>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</si>
  <si>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</si>
  <si>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</si>
  <si>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</si>
  <si>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</si>
  <si>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</si>
  <si>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</si>
  <si>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</si>
  <si>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</si>
  <si>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</si>
  <si>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</si>
  <si>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</si>
  <si>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</si>
  <si>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</si>
  <si>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</si>
  <si>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</si>
  <si>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</si>
  <si>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</si>
  <si>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</si>
  <si>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</si>
  <si>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</si>
  <si>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</si>
  <si>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</si>
  <si>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</si>
  <si>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</si>
  <si>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</si>
  <si>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</si>
  <si>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</si>
  <si>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</si>
  <si>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</si>
  <si>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</si>
  <si>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</si>
  <si>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</si>
  <si>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</si>
  <si>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</si>
  <si>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</si>
  <si>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</si>
  <si>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</si>
  <si>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</si>
  <si>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</si>
  <si>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</si>
  <si>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</si>
  <si>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</si>
  <si>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</si>
  <si>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</si>
  <si>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</si>
  <si>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</si>
  <si>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</si>
  <si>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</si>
  <si>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</si>
  <si>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</si>
  <si>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</si>
  <si>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</si>
  <si>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</si>
  <si>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</si>
  <si>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</si>
  <si>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</si>
  <si>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</si>
  <si>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</si>
  <si>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</si>
  <si>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</si>
  <si>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</si>
  <si>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</si>
  <si>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</si>
  <si>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</si>
  <si>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</si>
  <si>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</si>
  <si>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</si>
  <si>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</si>
  <si>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</si>
  <si>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</si>
  <si>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</si>
  <si>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</si>
  <si>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</si>
  <si>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</si>
  <si>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</si>
  <si>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</si>
  <si>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</si>
  <si>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</si>
  <si>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</si>
  <si>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</si>
  <si>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</si>
  <si>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</si>
  <si>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</si>
  <si>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</si>
  <si>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</si>
  <si>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</si>
  <si>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</si>
  <si>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</si>
  <si>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</si>
  <si>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</si>
  <si>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</si>
  <si>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</si>
  <si>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</si>
  <si>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</si>
  <si>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</si>
  <si>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</si>
  <si>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</si>
  <si>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</si>
  <si>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</si>
  <si>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</si>
  <si>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</si>
  <si>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</si>
  <si>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</si>
  <si>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</si>
  <si>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</si>
  <si>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</si>
  <si>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</si>
  <si>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</si>
  <si>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</si>
  <si>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</si>
  <si>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</si>
  <si>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</si>
  <si>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</si>
  <si>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</si>
  <si>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</si>
  <si>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</si>
  <si>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</si>
  <si>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</si>
  <si>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</si>
  <si>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</si>
  <si>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</si>
  <si>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</si>
  <si>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</si>
  <si>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</si>
  <si>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</si>
  <si>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</si>
  <si>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</si>
  <si>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</si>
  <si>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</si>
  <si>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</si>
  <si>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</si>
  <si>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</si>
  <si>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</si>
  <si>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</si>
  <si>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</si>
  <si>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</si>
  <si>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</si>
  <si>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</si>
  <si>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</si>
  <si>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</si>
  <si>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</si>
  <si>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</si>
  <si>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</si>
  <si>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</si>
  <si>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</si>
  <si>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</si>
  <si>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</si>
  <si>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</si>
  <si>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</si>
  <si>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</si>
  <si>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</si>
  <si>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</si>
  <si>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</si>
  <si>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</si>
  <si>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</si>
  <si>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</si>
  <si>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</si>
  <si>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</si>
  <si>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</si>
  <si>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</si>
  <si>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</si>
  <si>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</si>
  <si>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</si>
  <si>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</si>
  <si>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</si>
  <si>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</si>
  <si>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</si>
  <si>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</si>
  <si>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</si>
  <si>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</si>
  <si>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</si>
  <si>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</si>
  <si>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</si>
  <si>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</si>
  <si>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</si>
  <si>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</si>
  <si>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</si>
  <si>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</si>
  <si>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</si>
  <si>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奈良県上北山村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</si>
  <si>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</si>
  <si>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</si>
  <si>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</si>
  <si>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</si>
  <si>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</si>
  <si>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</si>
  <si>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</si>
  <si>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</si>
  <si>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</si>
  <si>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</si>
  <si>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</si>
  <si>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</si>
  <si>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</si>
  <si>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</si>
  <si>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</si>
  <si>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</si>
  <si>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</si>
  <si>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</si>
  <si>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</si>
  <si>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</si>
  <si>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</si>
  <si>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</si>
  <si>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</si>
  <si>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</si>
  <si>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</si>
  <si>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</si>
  <si>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</si>
  <si>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</si>
  <si>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</si>
  <si>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t>
    <phoneticPr fontId="5"/>
  </si>
  <si>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</si>
  <si>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</si>
  <si>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</si>
  <si>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</si>
  <si>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</si>
  <si>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</si>
  <si>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</si>
  <si>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</si>
  <si>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</si>
  <si>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</si>
  <si>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</si>
  <si>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</si>
  <si>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</si>
  <si>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</si>
  <si>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</si>
  <si>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</si>
  <si>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</si>
  <si>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</si>
  <si>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</si>
  <si>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</si>
  <si>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</si>
  <si>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</si>
  <si>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</si>
  <si>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</si>
  <si>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</si>
  <si>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</si>
  <si>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</si>
  <si>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</si>
  <si>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</si>
  <si>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</si>
  <si>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</si>
  <si>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</si>
  <si>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</si>
  <si>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</si>
  <si>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</si>
  <si>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</si>
  <si>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</si>
  <si>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</si>
  <si>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</si>
  <si>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</si>
  <si>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</si>
  <si>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</si>
  <si>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</si>
  <si>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</si>
  <si>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</si>
  <si>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</si>
  <si>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</si>
  <si>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</si>
  <si>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</si>
  <si>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</si>
  <si>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</si>
  <si>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</si>
  <si>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</si>
  <si>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</si>
  <si>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</si>
  <si>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</si>
  <si>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</si>
  <si>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</si>
  <si>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</si>
  <si>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</si>
  <si>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</si>
  <si>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</si>
  <si>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</si>
  <si>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</si>
  <si>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</si>
  <si>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</si>
  <si>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</si>
  <si>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</si>
  <si>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</si>
  <si>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</si>
  <si>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</si>
  <si>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</si>
  <si>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</si>
  <si>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</si>
  <si>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</si>
  <si>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</si>
  <si>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</si>
  <si>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</si>
  <si>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</si>
  <si>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</si>
  <si>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</si>
  <si>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</si>
  <si>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</si>
  <si>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</si>
  <si>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</si>
  <si>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</si>
  <si>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</si>
  <si>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</si>
  <si>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</si>
  <si>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</si>
  <si>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</si>
  <si>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</si>
  <si>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</si>
  <si>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</si>
  <si>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</si>
  <si>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</si>
  <si>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</si>
  <si>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</si>
  <si>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</si>
  <si>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</si>
  <si>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</si>
  <si>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</si>
  <si>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</si>
  <si>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</si>
  <si>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</si>
  <si>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</si>
  <si>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</si>
  <si>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</si>
  <si>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</si>
  <si>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</si>
  <si>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</si>
  <si>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</si>
  <si>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</si>
  <si>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</si>
  <si>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</si>
  <si>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</si>
  <si>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</si>
  <si>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</si>
  <si>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</si>
  <si>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</si>
  <si>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奈良県上北山村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</si>
  <si>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</si>
  <si>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</si>
  <si>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</si>
  <si>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</si>
  <si>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</si>
  <si>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</si>
  <si>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</si>
  <si>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</si>
  <si>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</si>
  <si>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</si>
  <si>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</si>
  <si>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</si>
  <si>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</si>
  <si>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</si>
  <si>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</si>
  <si>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</si>
  <si>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</si>
  <si>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</si>
  <si>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</si>
  <si>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</si>
  <si>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</si>
  <si>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</si>
  <si>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</si>
  <si>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</si>
  <si>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</si>
  <si>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</si>
  <si>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</si>
  <si>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</si>
  <si>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</si>
  <si>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</si>
  <si>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</si>
  <si>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</si>
  <si>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</si>
  <si>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</si>
  <si>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国民健康保険事業（直営診療所）</t>
    <phoneticPr fontId="5"/>
  </si>
  <si>
    <t>国民健康保険事業</t>
    <phoneticPr fontId="5"/>
  </si>
  <si>
    <t>介護保険事業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</si>
  <si>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</si>
  <si>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</si>
  <si>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</si>
  <si>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</si>
  <si>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</si>
  <si>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</si>
  <si>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</si>
  <si>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</si>
  <si>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</si>
  <si>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</si>
  <si>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</si>
  <si>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</si>
  <si>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</si>
  <si>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</si>
  <si>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</si>
  <si>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</si>
  <si>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</si>
  <si>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</si>
  <si>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</si>
  <si>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</si>
  <si>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</si>
  <si>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</si>
  <si>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</si>
  <si>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</si>
  <si>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</si>
  <si>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</si>
  <si>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</si>
  <si>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</si>
  <si>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</si>
  <si>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</si>
  <si>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</si>
  <si>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</si>
  <si>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</si>
  <si>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</si>
  <si>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</si>
  <si>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</si>
  <si>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</si>
  <si>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</si>
  <si>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</si>
  <si>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</si>
  <si>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</si>
  <si>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</si>
  <si>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</si>
  <si>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</si>
  <si>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</si>
  <si>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</si>
  <si>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</si>
  <si>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</si>
  <si>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</si>
  <si>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</si>
  <si>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</si>
  <si>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</si>
  <si>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</si>
  <si>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</si>
  <si>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</si>
  <si>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</si>
  <si>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</si>
  <si>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</si>
  <si>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</si>
  <si>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</si>
  <si>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</si>
  <si>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</si>
  <si>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</si>
  <si>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</si>
  <si>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</si>
  <si>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</si>
  <si>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</si>
  <si>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</si>
  <si>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</si>
  <si>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</si>
  <si>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</si>
  <si>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</si>
  <si>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</si>
  <si>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国民健康保険事業（直営診療所）</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</si>
  <si>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</si>
  <si>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</si>
  <si>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</si>
  <si>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</si>
  <si>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</si>
  <si>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</si>
  <si>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</si>
  <si>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</si>
  <si>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</si>
  <si>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</si>
  <si>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</si>
  <si>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</si>
  <si>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</si>
  <si>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</si>
  <si>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</si>
  <si>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</si>
  <si>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</si>
  <si>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</si>
  <si>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</si>
  <si>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</si>
  <si>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</si>
  <si>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</si>
  <si>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</si>
  <si>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</si>
  <si>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</si>
  <si>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</si>
  <si>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</si>
  <si>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</si>
  <si>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</si>
  <si>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</si>
  <si>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</si>
  <si>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</si>
  <si>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</si>
  <si>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</si>
  <si>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</si>
  <si>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</si>
  <si>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</si>
  <si>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</si>
  <si>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</si>
  <si>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</si>
  <si>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</si>
  <si>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</si>
  <si>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</si>
  <si>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</si>
  <si>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</si>
  <si>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</si>
  <si>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</si>
  <si>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</si>
  <si>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</si>
  <si>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</si>
  <si>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</si>
  <si>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</si>
  <si>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</si>
  <si>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</si>
  <si>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</si>
  <si>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</si>
  <si>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</si>
  <si>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</si>
  <si>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</si>
  <si>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</si>
  <si>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</si>
  <si>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</si>
  <si>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</si>
  <si>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</si>
  <si>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</si>
  <si>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</si>
  <si>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</si>
  <si>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</si>
  <si>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</si>
  <si>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</si>
  <si>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</si>
  <si>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</si>
  <si>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</si>
  <si>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</si>
  <si>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</si>
  <si>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</si>
  <si>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</si>
  <si>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</si>
  <si>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</si>
  <si>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</si>
  <si>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</si>
  <si>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</si>
  <si>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</si>
  <si>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</si>
  <si>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</si>
  <si>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</si>
  <si>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</si>
  <si>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</si>
  <si>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</si>
  <si>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</si>
  <si>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</si>
  <si>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</si>
  <si>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</si>
  <si>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t>
  </si>
  <si>
    <t>国民健康保険事業（直営診療所）</t>
  </si>
  <si>
    <t>簡易水道事業</t>
  </si>
  <si>
    <t>介護保険事業</t>
  </si>
  <si>
    <t>後期高齢者医療事業</t>
  </si>
  <si>
    <t>その他会計（赤字）</t>
  </si>
  <si>
    <t>その他会計（黒字）</t>
  </si>
  <si>
    <t>公共施設基金</t>
    <rPh sb="0" eb="2">
      <t>コウキョウ</t>
    </rPh>
    <rPh sb="2" eb="4">
      <t>シセツ</t>
    </rPh>
    <rPh sb="4" eb="6">
      <t>キキン</t>
    </rPh>
    <phoneticPr fontId="11"/>
  </si>
  <si>
    <t>ふるさと基金</t>
    <rPh sb="4" eb="6">
      <t>キキン</t>
    </rPh>
    <phoneticPr fontId="11"/>
  </si>
  <si>
    <t>漁業振興基金</t>
    <rPh sb="0" eb="2">
      <t>ギョギョウ</t>
    </rPh>
    <rPh sb="2" eb="4">
      <t>シンコウ</t>
    </rPh>
    <rPh sb="4" eb="6">
      <t>キキン</t>
    </rPh>
    <phoneticPr fontId="11"/>
  </si>
  <si>
    <t>林業振興基金</t>
    <rPh sb="0" eb="2">
      <t>リンギョウ</t>
    </rPh>
    <rPh sb="2" eb="4">
      <t>シンコウ</t>
    </rPh>
    <rPh sb="4" eb="6">
      <t>キキン</t>
    </rPh>
    <phoneticPr fontId="11"/>
  </si>
  <si>
    <t>地域振興基金</t>
    <rPh sb="0" eb="2">
      <t>チイキ</t>
    </rPh>
    <rPh sb="2" eb="4">
      <t>シンコウ</t>
    </rPh>
    <rPh sb="4" eb="6">
      <t>キキン</t>
    </rPh>
    <phoneticPr fontId="11"/>
  </si>
  <si>
    <t>-</t>
    <phoneticPr fontId="2"/>
  </si>
  <si>
    <t>奈良県市町村総合事務組合</t>
    <phoneticPr fontId="2"/>
  </si>
  <si>
    <t>南和広域医療企業団</t>
    <rPh sb="6" eb="8">
      <t>キギョウ</t>
    </rPh>
    <rPh sb="8" eb="9">
      <t>ダン</t>
    </rPh>
    <phoneticPr fontId="2"/>
  </si>
  <si>
    <t>上・下北山衛生一部事務組合</t>
    <phoneticPr fontId="2"/>
  </si>
  <si>
    <t>奈良広域水質検査センター組合</t>
    <phoneticPr fontId="2"/>
  </si>
  <si>
    <t>奈良県後期高齢者医療広域連合</t>
    <phoneticPr fontId="2"/>
  </si>
  <si>
    <t>奈良県広域消防組合</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</si>
  <si>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</si>
  <si>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</si>
  <si>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</si>
  <si>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</si>
  <si>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</si>
  <si>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</si>
  <si>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</si>
  <si>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</si>
  <si>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</si>
  <si>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</si>
  <si>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</si>
  <si>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</si>
  <si>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</si>
  <si>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</si>
  <si>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</si>
  <si>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</si>
  <si>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</si>
  <si>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</si>
  <si>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</si>
  <si>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</si>
  <si>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については、地方債残高の減少と基金等の充当可能財源の増加により、数値はマイナスとなっている。しかしながら、今後、道の駅周辺のリニューアル事業等、大型事業も控えていることから、起債の発行にも留意し、現状を維持できるよう努める。また、、有形固定資産減価償却率についても、類似団体よりも高い数値であるので、公共施設等総合管理計画と策定予定の個別施設計画に基づき、適正な管理を推進していく。</t>
    <phoneticPr fontId="5"/>
  </si>
  <si>
    <t>実質公債費比率については、元利償還額の減少により、数値は低くなっている。将来負担比率についても、マイナスの値となっており、健全な状態ではあるが、老朽化による施設等の大規模な改修等に伴う起債の予定もあることから、数値には留意する必要がある。今後は事業の見直しや効率化により起債に大きく頼ることのない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</si>
</sst>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52A2-468C-869B-DC13686BBE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498937</c:v>
                </c:pt>
                <c:pt idx="1">
                  <c:v>535576</c:v>
                </c:pt>
                <c:pt idx="2">
                  <c:v>389259</c:v>
                </c:pt>
                <c:pt idx="3">
                  <c:v>522433</c:v>
                </c:pt>
                <c:pt idx="4">
                  <c:v>589204</c:v>
                </c:pt>
              </c:numCache>
            </c:numRef>
          </c:val>
          <c:smooth val="0"/>
          <c:extLst xmlns:c16r2="http://schemas.microsoft.com/office/drawing/2015/06/chart">
            <c:ext xmlns:c16="http://schemas.microsoft.com/office/drawing/2014/chart" uri="{C3380CC4-5D6E-409C-BE32-E72D297353CC}">
              <c16:uniqueId val="{00000001-52A2-468C-869B-DC13686BBEBE}"/>
            </c:ext>
          </c:extLst>
        </c:ser>
        <c:dLbls>
          <c:showLegendKey val="0"/>
          <c:showVal val="0"/>
          <c:showCatName val="0"/>
          <c:showSerName val="0"/>
          <c:showPercent val="0"/>
          <c:showBubbleSize val="0"/>
        </c:dLbls>
        <c:marker val="1"/>
        <c:smooth val="0"/>
        <c:axId val="509371088"/>
        <c:axId val="509378144"/>
      </c:lineChart>
      <c:catAx>
        <c:axId val="509371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9378144"/>
        <c:crosses val="autoZero"/>
        <c:auto val="1"/>
        <c:lblAlgn val="ctr"/>
        <c:lblOffset val="100"/>
        <c:tickLblSkip val="1"/>
        <c:tickMarkSkip val="1"/>
        <c:noMultiLvlLbl val="0"/>
      </c:catAx>
      <c:valAx>
        <c:axId val="50937814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937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18.329999999999998</c:v>
                </c:pt>
                <c:pt idx="1">
                  <c:v>23.41</c:v>
                </c:pt>
                <c:pt idx="2">
                  <c:v>18.7</c:v>
                </c:pt>
                <c:pt idx="3">
                  <c:v>20.27</c:v>
                </c:pt>
                <c:pt idx="4">
                  <c:v>17.440000000000001</c:v>
                </c:pt>
              </c:numCache>
            </c:numRef>
          </c:val>
          <c:extLst xmlns:c16r2="http://schemas.microsoft.com/office/drawing/2015/06/chart">
            <c:ext xmlns:c16="http://schemas.microsoft.com/office/drawing/2014/chart" uri="{C3380CC4-5D6E-409C-BE32-E72D297353CC}">
              <c16:uniqueId val="{00000000-0544-4A83-8E84-FAEB2E57CC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92.3</c:v>
                </c:pt>
                <c:pt idx="1">
                  <c:v>124.98</c:v>
                </c:pt>
                <c:pt idx="2">
                  <c:v>139.93</c:v>
                </c:pt>
                <c:pt idx="3">
                  <c:v>169.82</c:v>
                </c:pt>
                <c:pt idx="4">
                  <c:v>194.3</c:v>
                </c:pt>
              </c:numCache>
            </c:numRef>
          </c:val>
          <c:extLst xmlns:c16r2="http://schemas.microsoft.com/office/drawing/2015/06/chart">
            <c:ext xmlns:c16="http://schemas.microsoft.com/office/drawing/2014/chart" uri="{C3380CC4-5D6E-409C-BE32-E72D297353CC}">
              <c16:uniqueId val="{00000001-0544-4A83-8E84-FAEB2E57CC34}"/>
            </c:ext>
          </c:extLst>
        </c:ser>
        <c:dLbls>
          <c:showLegendKey val="0"/>
          <c:showVal val="0"/>
          <c:showCatName val="0"/>
          <c:showSerName val="0"/>
          <c:showPercent val="0"/>
          <c:showBubbleSize val="0"/>
        </c:dLbls>
        <c:gapWidth val="250"/>
        <c:overlap val="100"/>
        <c:axId val="509373048"/>
        <c:axId val="509372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24.06</c:v>
                </c:pt>
                <c:pt idx="1">
                  <c:v>16.16</c:v>
                </c:pt>
                <c:pt idx="2">
                  <c:v>19.649999999999999</c:v>
                </c:pt>
                <c:pt idx="3">
                  <c:v>14.77</c:v>
                </c:pt>
                <c:pt idx="4">
                  <c:v>6.49</c:v>
                </c:pt>
              </c:numCache>
            </c:numRef>
          </c:val>
          <c:smooth val="0"/>
          <c:extLst xmlns:c16r2="http://schemas.microsoft.com/office/drawing/2015/06/chart">
            <c:ext xmlns:c16="http://schemas.microsoft.com/office/drawing/2014/chart" uri="{C3380CC4-5D6E-409C-BE32-E72D297353CC}">
              <c16:uniqueId val="{00000002-0544-4A83-8E84-FAEB2E57CC34}"/>
            </c:ext>
          </c:extLst>
        </c:ser>
        <c:dLbls>
          <c:showLegendKey val="0"/>
          <c:showVal val="0"/>
          <c:showCatName val="0"/>
          <c:showSerName val="0"/>
          <c:showPercent val="0"/>
          <c:showBubbleSize val="0"/>
        </c:dLbls>
        <c:marker val="1"/>
        <c:smooth val="0"/>
        <c:axId val="509373048"/>
        <c:axId val="509372264"/>
      </c:lineChart>
      <c:catAx>
        <c:axId val="50937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9372264"/>
        <c:crosses val="autoZero"/>
        <c:auto val="1"/>
        <c:lblAlgn val="ctr"/>
        <c:lblOffset val="100"/>
        <c:tickLblSkip val="1"/>
        <c:tickMarkSkip val="1"/>
        <c:noMultiLvlLbl val="0"/>
      </c:catAx>
      <c:valAx>
        <c:axId val="509372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37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3AC-4426-B9CD-A651A09190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3AC-4426-B9CD-A651A09190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3AC-4426-B9CD-A651A09190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3AC-4426-B9CD-A651A09190E6}"/>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23AC-4426-B9CD-A651A09190E6}"/>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0.39</c:v>
                </c:pt>
                <c:pt idx="4">
                  <c:v>#N/A</c:v>
                </c:pt>
                <c:pt idx="5">
                  <c:v>0.56000000000000005</c:v>
                </c:pt>
                <c:pt idx="6">
                  <c:v>#N/A</c:v>
                </c:pt>
                <c:pt idx="7">
                  <c:v>0.48</c:v>
                </c:pt>
                <c:pt idx="8">
                  <c:v>#N/A</c:v>
                </c:pt>
                <c:pt idx="9">
                  <c:v>0.41</c:v>
                </c:pt>
              </c:numCache>
            </c:numRef>
          </c:val>
          <c:extLst xmlns:c16r2="http://schemas.microsoft.com/office/drawing/2015/06/chart">
            <c:ext xmlns:c16="http://schemas.microsoft.com/office/drawing/2014/chart" uri="{C3380CC4-5D6E-409C-BE32-E72D297353CC}">
              <c16:uniqueId val="{00000005-23AC-4426-B9CD-A651A09190E6}"/>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0.24</c:v>
                </c:pt>
                <c:pt idx="4">
                  <c:v>#N/A</c:v>
                </c:pt>
                <c:pt idx="5">
                  <c:v>0.19</c:v>
                </c:pt>
                <c:pt idx="6">
                  <c:v>#N/A</c:v>
                </c:pt>
                <c:pt idx="7">
                  <c:v>0.42</c:v>
                </c:pt>
                <c:pt idx="8">
                  <c:v>#N/A</c:v>
                </c:pt>
                <c:pt idx="9">
                  <c:v>0.48</c:v>
                </c:pt>
              </c:numCache>
            </c:numRef>
          </c:val>
          <c:extLst xmlns:c16r2="http://schemas.microsoft.com/office/drawing/2015/06/chart">
            <c:ext xmlns:c16="http://schemas.microsoft.com/office/drawing/2014/chart" uri="{C3380CC4-5D6E-409C-BE32-E72D297353CC}">
              <c16:uniqueId val="{00000006-23AC-4426-B9CD-A651A09190E6}"/>
            </c:ext>
          </c:extLst>
        </c:ser>
        <c:ser>
          <c:idx val="7"/>
          <c:order val="7"/>
          <c:tx>
            <c:strRef>
              <c:f>データシート!$A$34</c:f>
              <c:strCache>
                <c:ptCount val="1"/>
                <c:pt idx="0">
                  <c:v>国民健康保険事業（直営診療所）</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0.74</c:v>
                </c:pt>
                <c:pt idx="2">
                  <c:v>#N/A</c:v>
                </c:pt>
                <c:pt idx="3">
                  <c:v>1.56</c:v>
                </c:pt>
                <c:pt idx="4">
                  <c:v>#N/A</c:v>
                </c:pt>
                <c:pt idx="5">
                  <c:v>1.71</c:v>
                </c:pt>
                <c:pt idx="6">
                  <c:v>#N/A</c:v>
                </c:pt>
                <c:pt idx="7">
                  <c:v>1.53</c:v>
                </c:pt>
                <c:pt idx="8">
                  <c:v>#N/A</c:v>
                </c:pt>
                <c:pt idx="9">
                  <c:v>0.91</c:v>
                </c:pt>
              </c:numCache>
            </c:numRef>
          </c:val>
          <c:extLst xmlns:c16r2="http://schemas.microsoft.com/office/drawing/2015/06/chart">
            <c:ext xmlns:c16="http://schemas.microsoft.com/office/drawing/2014/chart" uri="{C3380CC4-5D6E-409C-BE32-E72D297353CC}">
              <c16:uniqueId val="{00000007-23AC-4426-B9CD-A651A09190E6}"/>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1.55</c:v>
                </c:pt>
                <c:pt idx="2">
                  <c:v>#N/A</c:v>
                </c:pt>
                <c:pt idx="3">
                  <c:v>2.5299999999999998</c:v>
                </c:pt>
                <c:pt idx="4">
                  <c:v>#N/A</c:v>
                </c:pt>
                <c:pt idx="5">
                  <c:v>1.46</c:v>
                </c:pt>
                <c:pt idx="6">
                  <c:v>#N/A</c:v>
                </c:pt>
                <c:pt idx="7">
                  <c:v>1.1100000000000001</c:v>
                </c:pt>
                <c:pt idx="8">
                  <c:v>#N/A</c:v>
                </c:pt>
                <c:pt idx="9">
                  <c:v>1.68</c:v>
                </c:pt>
              </c:numCache>
            </c:numRef>
          </c:val>
          <c:extLst xmlns:c16r2="http://schemas.microsoft.com/office/drawing/2015/06/chart">
            <c:ext xmlns:c16="http://schemas.microsoft.com/office/drawing/2014/chart" uri="{C3380CC4-5D6E-409C-BE32-E72D297353CC}">
              <c16:uniqueId val="{00000008-23AC-4426-B9CD-A651A09190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18.329999999999998</c:v>
                </c:pt>
                <c:pt idx="2">
                  <c:v>#N/A</c:v>
                </c:pt>
                <c:pt idx="3">
                  <c:v>23.41</c:v>
                </c:pt>
                <c:pt idx="4">
                  <c:v>#N/A</c:v>
                </c:pt>
                <c:pt idx="5">
                  <c:v>18.690000000000001</c:v>
                </c:pt>
                <c:pt idx="6">
                  <c:v>#N/A</c:v>
                </c:pt>
                <c:pt idx="7">
                  <c:v>20.260000000000002</c:v>
                </c:pt>
                <c:pt idx="8">
                  <c:v>#N/A</c:v>
                </c:pt>
                <c:pt idx="9">
                  <c:v>17.43</c:v>
                </c:pt>
              </c:numCache>
            </c:numRef>
          </c:val>
          <c:extLst xmlns:c16r2="http://schemas.microsoft.com/office/drawing/2015/06/chart">
            <c:ext xmlns:c16="http://schemas.microsoft.com/office/drawing/2014/chart" uri="{C3380CC4-5D6E-409C-BE32-E72D297353CC}">
              <c16:uniqueId val="{00000009-23AC-4426-B9CD-A651A09190E6}"/>
            </c:ext>
          </c:extLst>
        </c:ser>
        <c:dLbls>
          <c:showLegendKey val="0"/>
          <c:showVal val="0"/>
          <c:showCatName val="0"/>
          <c:showSerName val="0"/>
          <c:showPercent val="0"/>
          <c:showBubbleSize val="0"/>
        </c:dLbls>
        <c:gapWidth val="150"/>
        <c:overlap val="100"/>
        <c:axId val="509375400"/>
        <c:axId val="509373440"/>
      </c:barChart>
      <c:catAx>
        <c:axId val="50937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373440"/>
        <c:crosses val="autoZero"/>
        <c:auto val="1"/>
        <c:lblAlgn val="ctr"/>
        <c:lblOffset val="100"/>
        <c:tickLblSkip val="1"/>
        <c:tickMarkSkip val="1"/>
        <c:noMultiLvlLbl val="0"/>
      </c:catAx>
      <c:valAx>
        <c:axId val="50937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375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162</c:v>
                </c:pt>
                <c:pt idx="5">
                  <c:v>152</c:v>
                </c:pt>
                <c:pt idx="8">
                  <c:v>146</c:v>
                </c:pt>
                <c:pt idx="11">
                  <c:v>138</c:v>
                </c:pt>
                <c:pt idx="14">
                  <c:v>149</c:v>
                </c:pt>
              </c:numCache>
            </c:numRef>
          </c:val>
          <c:extLst xmlns:c16r2="http://schemas.microsoft.com/office/drawing/2015/06/chart">
            <c:ext xmlns:c16="http://schemas.microsoft.com/office/drawing/2014/chart" uri="{C3380CC4-5D6E-409C-BE32-E72D297353CC}">
              <c16:uniqueId val="{00000000-FF4A-4D5C-A2A1-A9689063E8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F4A-4D5C-A2A1-A9689063E8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30</c:v>
                </c:pt>
                <c:pt idx="6">
                  <c:v>0</c:v>
                </c:pt>
                <c:pt idx="9">
                  <c:v>0</c:v>
                </c:pt>
                <c:pt idx="12">
                  <c:v>0</c:v>
                </c:pt>
              </c:numCache>
            </c:numRef>
          </c:val>
          <c:extLst xmlns:c16r2="http://schemas.microsoft.com/office/drawing/2015/06/chart">
            <c:ext xmlns:c16="http://schemas.microsoft.com/office/drawing/2014/chart" uri="{C3380CC4-5D6E-409C-BE32-E72D297353CC}">
              <c16:uniqueId val="{00000002-FF4A-4D5C-A2A1-A9689063E8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11</c:v>
                </c:pt>
                <c:pt idx="6">
                  <c:v>11</c:v>
                </c:pt>
                <c:pt idx="9">
                  <c:v>13</c:v>
                </c:pt>
                <c:pt idx="12">
                  <c:v>23</c:v>
                </c:pt>
              </c:numCache>
            </c:numRef>
          </c:val>
          <c:extLst xmlns:c16r2="http://schemas.microsoft.com/office/drawing/2015/06/chart">
            <c:ext xmlns:c16="http://schemas.microsoft.com/office/drawing/2014/chart" uri="{C3380CC4-5D6E-409C-BE32-E72D297353CC}">
              <c16:uniqueId val="{00000003-FF4A-4D5C-A2A1-A9689063E8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c:v>
                </c:pt>
                <c:pt idx="3">
                  <c:v>8</c:v>
                </c:pt>
                <c:pt idx="6">
                  <c:v>7</c:v>
                </c:pt>
                <c:pt idx="9">
                  <c:v>5</c:v>
                </c:pt>
                <c:pt idx="12">
                  <c:v>5</c:v>
                </c:pt>
              </c:numCache>
            </c:numRef>
          </c:val>
          <c:extLst xmlns:c16r2="http://schemas.microsoft.com/office/drawing/2015/06/chart">
            <c:ext xmlns:c16="http://schemas.microsoft.com/office/drawing/2014/chart" uri="{C3380CC4-5D6E-409C-BE32-E72D297353CC}">
              <c16:uniqueId val="{00000004-FF4A-4D5C-A2A1-A9689063E8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F4A-4D5C-A2A1-A9689063E8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F4A-4D5C-A2A1-A9689063E8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216</c:v>
                </c:pt>
                <c:pt idx="3">
                  <c:v>207</c:v>
                </c:pt>
                <c:pt idx="6">
                  <c:v>192</c:v>
                </c:pt>
                <c:pt idx="9">
                  <c:v>157</c:v>
                </c:pt>
                <c:pt idx="12">
                  <c:v>149</c:v>
                </c:pt>
              </c:numCache>
            </c:numRef>
          </c:val>
          <c:extLst xmlns:c16r2="http://schemas.microsoft.com/office/drawing/2015/06/chart">
            <c:ext xmlns:c16="http://schemas.microsoft.com/office/drawing/2014/chart" uri="{C3380CC4-5D6E-409C-BE32-E72D297353CC}">
              <c16:uniqueId val="{00000007-FF4A-4D5C-A2A1-A9689063E8ED}"/>
            </c:ext>
          </c:extLst>
        </c:ser>
        <c:dLbls>
          <c:showLegendKey val="0"/>
          <c:showVal val="0"/>
          <c:showCatName val="0"/>
          <c:showSerName val="0"/>
          <c:showPercent val="0"/>
          <c:showBubbleSize val="0"/>
        </c:dLbls>
        <c:gapWidth val="100"/>
        <c:overlap val="100"/>
        <c:axId val="509374224"/>
        <c:axId val="509374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81</c:v>
                </c:pt>
                <c:pt idx="2">
                  <c:v>#N/A</c:v>
                </c:pt>
                <c:pt idx="3">
                  <c:v>#N/A</c:v>
                </c:pt>
                <c:pt idx="4">
                  <c:v>104</c:v>
                </c:pt>
                <c:pt idx="5">
                  <c:v>#N/A</c:v>
                </c:pt>
                <c:pt idx="6">
                  <c:v>#N/A</c:v>
                </c:pt>
                <c:pt idx="7">
                  <c:v>64</c:v>
                </c:pt>
                <c:pt idx="8">
                  <c:v>#N/A</c:v>
                </c:pt>
                <c:pt idx="9">
                  <c:v>#N/A</c:v>
                </c:pt>
                <c:pt idx="10">
                  <c:v>37</c:v>
                </c:pt>
                <c:pt idx="11">
                  <c:v>#N/A</c:v>
                </c:pt>
                <c:pt idx="12">
                  <c:v>#N/A</c:v>
                </c:pt>
                <c:pt idx="13">
                  <c:v>28</c:v>
                </c:pt>
                <c:pt idx="14">
                  <c:v>#N/A</c:v>
                </c:pt>
              </c:numCache>
            </c:numRef>
          </c:val>
          <c:smooth val="0"/>
          <c:extLst xmlns:c16r2="http://schemas.microsoft.com/office/drawing/2015/06/chart">
            <c:ext xmlns:c16="http://schemas.microsoft.com/office/drawing/2014/chart" uri="{C3380CC4-5D6E-409C-BE32-E72D297353CC}">
              <c16:uniqueId val="{00000008-FF4A-4D5C-A2A1-A9689063E8ED}"/>
            </c:ext>
          </c:extLst>
        </c:ser>
        <c:dLbls>
          <c:showLegendKey val="0"/>
          <c:showVal val="0"/>
          <c:showCatName val="0"/>
          <c:showSerName val="0"/>
          <c:showPercent val="0"/>
          <c:showBubbleSize val="0"/>
        </c:dLbls>
        <c:marker val="1"/>
        <c:smooth val="0"/>
        <c:axId val="509374224"/>
        <c:axId val="509374616"/>
      </c:lineChart>
      <c:catAx>
        <c:axId val="50937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374616"/>
        <c:crosses val="autoZero"/>
        <c:auto val="1"/>
        <c:lblAlgn val="ctr"/>
        <c:lblOffset val="100"/>
        <c:tickLblSkip val="1"/>
        <c:tickMarkSkip val="1"/>
        <c:noMultiLvlLbl val="0"/>
      </c:catAx>
      <c:valAx>
        <c:axId val="509374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37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1345</c:v>
                </c:pt>
                <c:pt idx="5">
                  <c:v>1360</c:v>
                </c:pt>
                <c:pt idx="8">
                  <c:v>1395</c:v>
                </c:pt>
                <c:pt idx="11">
                  <c:v>1484</c:v>
                </c:pt>
                <c:pt idx="14">
                  <c:v>1484</c:v>
                </c:pt>
              </c:numCache>
            </c:numRef>
          </c:val>
          <c:extLst xmlns:c16r2="http://schemas.microsoft.com/office/drawing/2015/06/chart">
            <c:ext xmlns:c16="http://schemas.microsoft.com/office/drawing/2014/chart" uri="{C3380CC4-5D6E-409C-BE32-E72D297353CC}">
              <c16:uniqueId val="{00000000-F67C-4F4B-85AF-8E7A675106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c:v>
                </c:pt>
                <c:pt idx="5">
                  <c:v>4</c:v>
                </c:pt>
                <c:pt idx="8">
                  <c:v>28</c:v>
                </c:pt>
                <c:pt idx="11">
                  <c:v>47</c:v>
                </c:pt>
                <c:pt idx="14">
                  <c:v>46</c:v>
                </c:pt>
              </c:numCache>
            </c:numRef>
          </c:val>
          <c:extLst xmlns:c16r2="http://schemas.microsoft.com/office/drawing/2015/06/chart">
            <c:ext xmlns:c16="http://schemas.microsoft.com/office/drawing/2014/chart" uri="{C3380CC4-5D6E-409C-BE32-E72D297353CC}">
              <c16:uniqueId val="{00000001-F67C-4F4B-85AF-8E7A675106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1483</c:v>
                </c:pt>
                <c:pt idx="5">
                  <c:v>1624</c:v>
                </c:pt>
                <c:pt idx="8">
                  <c:v>1874</c:v>
                </c:pt>
                <c:pt idx="11">
                  <c:v>2026</c:v>
                </c:pt>
                <c:pt idx="14">
                  <c:v>2125</c:v>
                </c:pt>
              </c:numCache>
            </c:numRef>
          </c:val>
          <c:extLst xmlns:c16r2="http://schemas.microsoft.com/office/drawing/2015/06/chart">
            <c:ext xmlns:c16="http://schemas.microsoft.com/office/drawing/2014/chart" uri="{C3380CC4-5D6E-409C-BE32-E72D297353CC}">
              <c16:uniqueId val="{00000002-F67C-4F4B-85AF-8E7A675106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67C-4F4B-85AF-8E7A675106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67C-4F4B-85AF-8E7A675106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67C-4F4B-85AF-8E7A675106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367</c:v>
                </c:pt>
                <c:pt idx="3">
                  <c:v>344</c:v>
                </c:pt>
                <c:pt idx="6">
                  <c:v>335</c:v>
                </c:pt>
                <c:pt idx="9">
                  <c:v>324</c:v>
                </c:pt>
                <c:pt idx="12">
                  <c:v>326</c:v>
                </c:pt>
              </c:numCache>
            </c:numRef>
          </c:val>
          <c:extLst xmlns:c16r2="http://schemas.microsoft.com/office/drawing/2015/06/chart">
            <c:ext xmlns:c16="http://schemas.microsoft.com/office/drawing/2014/chart" uri="{C3380CC4-5D6E-409C-BE32-E72D297353CC}">
              <c16:uniqueId val="{00000006-F67C-4F4B-85AF-8E7A675106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79</c:v>
                </c:pt>
                <c:pt idx="3">
                  <c:v>89</c:v>
                </c:pt>
                <c:pt idx="6">
                  <c:v>145</c:v>
                </c:pt>
                <c:pt idx="9">
                  <c:v>195</c:v>
                </c:pt>
                <c:pt idx="12">
                  <c:v>178</c:v>
                </c:pt>
              </c:numCache>
            </c:numRef>
          </c:val>
          <c:extLst xmlns:c16r2="http://schemas.microsoft.com/office/drawing/2015/06/chart">
            <c:ext xmlns:c16="http://schemas.microsoft.com/office/drawing/2014/chart" uri="{C3380CC4-5D6E-409C-BE32-E72D297353CC}">
              <c16:uniqueId val="{00000007-F67C-4F4B-85AF-8E7A675106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76</c:v>
                </c:pt>
                <c:pt idx="3">
                  <c:v>63</c:v>
                </c:pt>
                <c:pt idx="6">
                  <c:v>66</c:v>
                </c:pt>
                <c:pt idx="9">
                  <c:v>67</c:v>
                </c:pt>
                <c:pt idx="12">
                  <c:v>72</c:v>
                </c:pt>
              </c:numCache>
            </c:numRef>
          </c:val>
          <c:extLst xmlns:c16r2="http://schemas.microsoft.com/office/drawing/2015/06/chart">
            <c:ext xmlns:c16="http://schemas.microsoft.com/office/drawing/2014/chart" uri="{C3380CC4-5D6E-409C-BE32-E72D297353CC}">
              <c16:uniqueId val="{00000008-F67C-4F4B-85AF-8E7A675106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99</c:v>
                </c:pt>
                <c:pt idx="3">
                  <c:v>159</c:v>
                </c:pt>
                <c:pt idx="6">
                  <c:v>67</c:v>
                </c:pt>
                <c:pt idx="9">
                  <c:v>0</c:v>
                </c:pt>
                <c:pt idx="12">
                  <c:v>0</c:v>
                </c:pt>
              </c:numCache>
            </c:numRef>
          </c:val>
          <c:extLst xmlns:c16r2="http://schemas.microsoft.com/office/drawing/2015/06/chart">
            <c:ext xmlns:c16="http://schemas.microsoft.com/office/drawing/2014/chart" uri="{C3380CC4-5D6E-409C-BE32-E72D297353CC}">
              <c16:uniqueId val="{00000009-F67C-4F4B-85AF-8E7A675106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1555</c:v>
                </c:pt>
                <c:pt idx="3">
                  <c:v>1517</c:v>
                </c:pt>
                <c:pt idx="6">
                  <c:v>1555</c:v>
                </c:pt>
                <c:pt idx="9">
                  <c:v>1594</c:v>
                </c:pt>
                <c:pt idx="12">
                  <c:v>1619</c:v>
                </c:pt>
              </c:numCache>
            </c:numRef>
          </c:val>
          <c:extLst xmlns:c16r2="http://schemas.microsoft.com/office/drawing/2015/06/chart">
            <c:ext xmlns:c16="http://schemas.microsoft.com/office/drawing/2014/chart" uri="{C3380CC4-5D6E-409C-BE32-E72D297353CC}">
              <c16:uniqueId val="{0000000A-F67C-4F4B-85AF-8E7A67510686}"/>
            </c:ext>
          </c:extLst>
        </c:ser>
        <c:dLbls>
          <c:showLegendKey val="0"/>
          <c:showVal val="0"/>
          <c:showCatName val="0"/>
          <c:showSerName val="0"/>
          <c:showPercent val="0"/>
          <c:showBubbleSize val="0"/>
        </c:dLbls>
        <c:gapWidth val="100"/>
        <c:overlap val="100"/>
        <c:axId val="530334752"/>
        <c:axId val="53033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67C-4F4B-85AF-8E7A67510686}"/>
            </c:ext>
          </c:extLst>
        </c:ser>
        <c:dLbls>
          <c:showLegendKey val="0"/>
          <c:showVal val="0"/>
          <c:showCatName val="0"/>
          <c:showSerName val="0"/>
          <c:showPercent val="0"/>
          <c:showBubbleSize val="0"/>
        </c:dLbls>
        <c:marker val="1"/>
        <c:smooth val="0"/>
        <c:axId val="530334752"/>
        <c:axId val="530332400"/>
      </c:lineChart>
      <c:catAx>
        <c:axId val="53033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0332400"/>
        <c:crosses val="autoZero"/>
        <c:auto val="1"/>
        <c:lblAlgn val="ctr"/>
        <c:lblOffset val="100"/>
        <c:tickLblSkip val="1"/>
        <c:tickMarkSkip val="1"/>
        <c:noMultiLvlLbl val="0"/>
      </c:catAx>
      <c:valAx>
        <c:axId val="53033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33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1529</c:v>
                </c:pt>
                <c:pt idx="1">
                  <c:v>1679</c:v>
                </c:pt>
                <c:pt idx="2">
                  <c:v>1779</c:v>
                </c:pt>
              </c:numCache>
            </c:numRef>
          </c:val>
          <c:extLst xmlns:c16r2="http://schemas.microsoft.com/office/drawing/2015/06/chart">
            <c:ext xmlns:c16="http://schemas.microsoft.com/office/drawing/2014/chart" uri="{C3380CC4-5D6E-409C-BE32-E72D297353CC}">
              <c16:uniqueId val="{00000000-D227-473C-809F-7410FD3398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62</c:v>
                </c:pt>
                <c:pt idx="1">
                  <c:v>63</c:v>
                </c:pt>
                <c:pt idx="2">
                  <c:v>63</c:v>
                </c:pt>
              </c:numCache>
            </c:numRef>
          </c:val>
          <c:extLst xmlns:c16r2="http://schemas.microsoft.com/office/drawing/2015/06/chart">
            <c:ext xmlns:c16="http://schemas.microsoft.com/office/drawing/2014/chart" uri="{C3380CC4-5D6E-409C-BE32-E72D297353CC}">
              <c16:uniqueId val="{00000001-D227-473C-809F-7410FD3398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242</c:v>
                </c:pt>
                <c:pt idx="1">
                  <c:v>240</c:v>
                </c:pt>
                <c:pt idx="2">
                  <c:v>240</c:v>
                </c:pt>
              </c:numCache>
            </c:numRef>
          </c:val>
          <c:extLst xmlns:c16r2="http://schemas.microsoft.com/office/drawing/2015/06/chart">
            <c:ext xmlns:c16="http://schemas.microsoft.com/office/drawing/2014/chart" uri="{C3380CC4-5D6E-409C-BE32-E72D297353CC}">
              <c16:uniqueId val="{00000002-D227-473C-809F-7410FD3398E3}"/>
            </c:ext>
          </c:extLst>
        </c:ser>
        <c:dLbls>
          <c:showLegendKey val="0"/>
          <c:showVal val="0"/>
          <c:showCatName val="0"/>
          <c:showSerName val="0"/>
          <c:showPercent val="0"/>
          <c:showBubbleSize val="0"/>
        </c:dLbls>
        <c:gapWidth val="120"/>
        <c:overlap val="100"/>
        <c:axId val="530336320"/>
        <c:axId val="530331224"/>
      </c:barChart>
      <c:catAx>
        <c:axId val="53033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0331224"/>
        <c:crosses val="autoZero"/>
        <c:auto val="1"/>
        <c:lblAlgn val="ctr"/>
        <c:lblOffset val="100"/>
        <c:tickLblSkip val="1"/>
        <c:tickMarkSkip val="1"/>
        <c:noMultiLvlLbl val="0"/>
      </c:catAx>
      <c:valAx>
        <c:axId val="530331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033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E7-44E6-BE83-AFE0EDB04341}"/>
                </c:ext>
                <c:ext xmlns:c15="http://schemas.microsoft.com/office/drawing/2012/chart" uri="{CE6537A1-D6FC-4f65-9D91-7224C49458BB}">
                  <c15:dlblFieldTable>
                    <c15:dlblFTEntry>
                      <c15:txfldGUID>{BC07D958-B909-4E7C-8691-F9E9BA81417A}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E7-44E6-BE83-AFE0EDB04341}"/>
                </c:ext>
                <c:ext xmlns:c15="http://schemas.microsoft.com/office/drawing/2012/chart" uri="{CE6537A1-D6FC-4f65-9D91-7224C49458BB}">
                  <c15:dlblFieldTable>
                    <c15:dlblFTEntry>
                      <c15:txfldGUID>{3051E7C2-6D3D-498E-B7D5-7ABF23D1B604}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E7-44E6-BE83-AFE0EDB04341}"/>
                </c:ext>
                <c:ext xmlns:c15="http://schemas.microsoft.com/office/drawing/2012/chart" uri="{CE6537A1-D6FC-4f65-9D91-7224C49458BB}">
                  <c15:dlblFieldTable>
                    <c15:dlblFTEntry>
                      <c15:txfldGUID>{7A03602E-F230-4436-A48B-69EE444FBA4F}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E7-44E6-BE83-AFE0EDB04341}"/>
                </c:ext>
                <c:ext xmlns:c15="http://schemas.microsoft.com/office/drawing/2012/chart" uri="{CE6537A1-D6FC-4f65-9D91-7224C49458BB}">
                  <c15:dlblFieldTable>
                    <c15:dlblFTEntry>
                      <c15:txfldGUID>{D7AB2DF6-B9D6-496E-BD61-A931AFEC8E0D}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E7-44E6-BE83-AFE0EDB04341}"/>
                </c:ext>
                <c:ext xmlns:c15="http://schemas.microsoft.com/office/drawing/2012/chart" uri="{CE6537A1-D6FC-4f65-9D91-7224C49458BB}">
                  <c15:dlblFieldTable>
                    <c15:dlblFTEntry>
                      <c15:txfldGUID>{EDA347B9-FEE4-4F89-AF6F-D98F229F76F3}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E7-44E6-BE83-AFE0EDB04341}"/>
                </c:ext>
                <c:ext xmlns:c15="http://schemas.microsoft.com/office/drawing/2012/chart" uri="{CE6537A1-D6FC-4f65-9D91-7224C49458BB}">
                  <c15:dlblFieldTable>
                    <c15:dlblFTEntry>
                      <c15:txfldGUID>{3FF29F23-1004-4611-93D7-1854AF1016D0}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E7-44E6-BE83-AFE0EDB04341}"/>
                </c:ext>
                <c:ext xmlns:c15="http://schemas.microsoft.com/office/drawing/2012/chart" uri="{CE6537A1-D6FC-4f65-9D91-7224C49458BB}">
                  <c15:dlblFieldTable>
                    <c15:dlblFTEntry>
                      <c15:txfldGUID>{5E1A9195-3D58-4287-8FA1-A9B491207A2C}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E7-44E6-BE83-AFE0EDB04341}"/>
                </c:ext>
                <c:ext xmlns:c15="http://schemas.microsoft.com/office/drawing/2012/chart" uri="{CE6537A1-D6FC-4f65-9D91-7224C49458BB}">
                  <c15:dlblFieldTable>
                    <c15:dlblFTEntry>
                      <c15:txfldGUID>{4D92735A-FA11-4E9D-9C64-28CD274CFC87}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E7-44E6-BE83-AFE0EDB04341}"/>
                </c:ext>
                <c:ext xmlns:c15="http://schemas.microsoft.com/office/drawing/2012/chart" uri="{CE6537A1-D6FC-4f65-9D91-7224C49458BB}">
                  <c15:dlblFieldTable>
                    <c15:dlblFTEntry>
                      <c15:txfldGUID>{A0D09254-84F0-414F-8590-E01B4ECA15C8}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58.1</c:v>
                </c:pt>
                <c:pt idx="24">
                  <c:v>59.8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FE7-44E6-BE83-AFE0EDB043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E7-44E6-BE83-AFE0EDB04341}"/>
                </c:ext>
                <c:ext xmlns:c15="http://schemas.microsoft.com/office/drawing/2012/chart" uri="{CE6537A1-D6FC-4f65-9D91-7224C49458BB}">
                  <c15:dlblFieldTable>
                    <c15:dlblFTEntry>
                      <c15:txfldGUID>{8A516411-ADFE-4CDB-A7E5-59878ACAD20E}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E7-44E6-BE83-AFE0EDB04341}"/>
                </c:ext>
                <c:ext xmlns:c15="http://schemas.microsoft.com/office/drawing/2012/chart" uri="{CE6537A1-D6FC-4f65-9D91-7224C49458BB}">
                  <c15:dlblFieldTable>
                    <c15:dlblFTEntry>
                      <c15:txfldGUID>{C1E1FD8D-8CB4-49C1-BAE6-CF47467B4D27}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E7-44E6-BE83-AFE0EDB04341}"/>
                </c:ext>
                <c:ext xmlns:c15="http://schemas.microsoft.com/office/drawing/2012/chart" uri="{CE6537A1-D6FC-4f65-9D91-7224C49458BB}">
                  <c15:dlblFieldTable>
                    <c15:dlblFTEntry>
                      <c15:txfldGUID>{6FC5997D-E033-4D82-83CB-C75AF33C3C4E}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E7-44E6-BE83-AFE0EDB04341}"/>
                </c:ext>
                <c:ext xmlns:c15="http://schemas.microsoft.com/office/drawing/2012/chart" uri="{CE6537A1-D6FC-4f65-9D91-7224C49458BB}">
                  <c15:dlblFieldTable>
                    <c15:dlblFTEntry>
                      <c15:txfldGUID>{047BE3C5-0B24-4B1F-9909-9EAB88C15B6B}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E7-44E6-BE83-AFE0EDB04341}"/>
                </c:ext>
                <c:ext xmlns:c15="http://schemas.microsoft.com/office/drawing/2012/chart" uri="{CE6537A1-D6FC-4f65-9D91-7224C49458BB}">
                  <c15:dlblFieldTable>
                    <c15:dlblFTEntry>
                      <c15:txfldGUID>{E21182EC-7007-4D0E-BC48-49CC330A9EC0}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E7-44E6-BE83-AFE0EDB04341}"/>
                </c:ext>
                <c:ext xmlns:c15="http://schemas.microsoft.com/office/drawing/2012/chart" uri="{CE6537A1-D6FC-4f65-9D91-7224C49458BB}">
                  <c15:dlblFieldTable>
                    <c15:dlblFTEntry>
                      <c15:txfldGUID>{9C9A2312-E9EB-47C3-8504-D71F49A151D3}</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E7-44E6-BE83-AFE0EDB04341}"/>
                </c:ext>
                <c:ext xmlns:c15="http://schemas.microsoft.com/office/drawing/2012/chart" uri="{CE6537A1-D6FC-4f65-9D91-7224C49458BB}">
                  <c15:layout/>
                  <c15:dlblFieldTable>
                    <c15:dlblFTEntry>
                      <c15:txfldGUID>{23263BD9-4EC2-4DD1-8130-EA344CEB31E6}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E7-44E6-BE83-AFE0EDB04341}"/>
                </c:ext>
                <c:ext xmlns:c15="http://schemas.microsoft.com/office/drawing/2012/chart" uri="{CE6537A1-D6FC-4f65-9D91-7224C49458BB}">
                  <c15:layout/>
                  <c15:dlblFieldTable>
                    <c15:dlblFTEntry>
                      <c15:txfldGUID>{9418516C-9519-414C-AF5A-17866136D3E5}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E7-44E6-BE83-AFE0EDB04341}"/>
                </c:ext>
                <c:ext xmlns:c15="http://schemas.microsoft.com/office/drawing/2012/chart" uri="{CE6537A1-D6FC-4f65-9D91-7224C49458BB}">
                  <c15:dlblFieldTable>
                    <c15:dlblFTEntry>
                      <c15:txfldGUID>{DD378F13-DC90-4F2B-B223-EC1AD1CC6BA9}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2FE7-44E6-BE83-AFE0EDB04341}"/>
            </c:ext>
          </c:extLst>
        </c:ser>
        <c:dLbls>
          <c:showLegendKey val="0"/>
          <c:showVal val="1"/>
          <c:showCatName val="0"/>
          <c:showSerName val="0"/>
          <c:showPercent val="0"/>
          <c:showBubbleSize val="0"/>
        </c:dLbls>
        <c:axId val="530330048"/>
        <c:axId val="530333184"/>
      </c:scatterChart>
      <c:valAx>
        <c:axId val="530330048"/>
        <c:scaling>
          <c:orientation val="minMax"/>
          <c:max val="5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333184"/>
        <c:crosses val="autoZero"/>
        <c:crossBetween val="midCat"/>
      </c:valAx>
      <c:valAx>
        <c:axId val="5303331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0330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D6-41A0-90A5-4B336B43E179}"/>
                </c:ext>
                <c:ext xmlns:c15="http://schemas.microsoft.com/office/drawing/2012/chart" uri="{CE6537A1-D6FC-4f65-9D91-7224C49458BB}">
                  <c15:dlblFieldTable>
                    <c15:dlblFTEntry>
                      <c15:txfldGUID>{F8DD7B1F-4D38-4D8E-80B4-C655B7CB8643}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D6-41A0-90A5-4B336B43E179}"/>
                </c:ext>
                <c:ext xmlns:c15="http://schemas.microsoft.com/office/drawing/2012/chart" uri="{CE6537A1-D6FC-4f65-9D91-7224C49458BB}">
                  <c15:dlblFieldTable>
                    <c15:dlblFTEntry>
                      <c15:txfldGUID>{4F0DF7C5-DB3E-4A21-9FCB-C28501A0C9AD}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1D6-41A0-90A5-4B336B43E179}"/>
                </c:ext>
                <c:ext xmlns:c15="http://schemas.microsoft.com/office/drawing/2012/chart" uri="{CE6537A1-D6FC-4f65-9D91-7224C49458BB}">
                  <c15:dlblFieldTable>
                    <c15:dlblFTEntry>
                      <c15:txfldGUID>{2D569039-5152-467F-84E4-A492BAB9E08A}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D6-41A0-90A5-4B336B43E179}"/>
                </c:ext>
                <c:ext xmlns:c15="http://schemas.microsoft.com/office/drawing/2012/chart" uri="{CE6537A1-D6FC-4f65-9D91-7224C49458BB}">
                  <c15:dlblFieldTable>
                    <c15:dlblFTEntry>
                      <c15:txfldGUID>{CF985029-8BF5-44D7-AD8D-41E273260FF9}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D6-41A0-90A5-4B336B43E179}"/>
                </c:ext>
                <c:ext xmlns:c15="http://schemas.microsoft.com/office/drawing/2012/chart" uri="{CE6537A1-D6FC-4f65-9D91-7224C49458BB}">
                  <c15:dlblFieldTable>
                    <c15:dlblFTEntry>
                      <c15:txfldGUID>{266EFC15-C04D-4C39-B531-92026C00A024}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D6-41A0-90A5-4B336B43E179}"/>
                </c:ext>
                <c:ext xmlns:c15="http://schemas.microsoft.com/office/drawing/2012/chart" uri="{CE6537A1-D6FC-4f65-9D91-7224C49458BB}">
                  <c15:dlblFieldTable>
                    <c15:dlblFTEntry>
                      <c15:txfldGUID>{4378CD65-4F39-495E-8E8E-92F1F6E0D121}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D6-41A0-90A5-4B336B43E179}"/>
                </c:ext>
                <c:ext xmlns:c15="http://schemas.microsoft.com/office/drawing/2012/chart" uri="{CE6537A1-D6FC-4f65-9D91-7224C49458BB}">
                  <c15:dlblFieldTable>
                    <c15:dlblFTEntry>
                      <c15:txfldGUID>{24AC42FF-FFEB-4708-854B-519329270A46}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1D6-41A0-90A5-4B336B43E179}"/>
                </c:ext>
                <c:ext xmlns:c15="http://schemas.microsoft.com/office/drawing/2012/chart" uri="{CE6537A1-D6FC-4f65-9D91-7224C49458BB}">
                  <c15:dlblFieldTable>
                    <c15:dlblFTEntry>
                      <c15:txfldGUID>{5CB89D3C-125E-46DA-8D87-AB082BB74B87}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D6-41A0-90A5-4B336B43E179}"/>
                </c:ext>
                <c:ext xmlns:c15="http://schemas.microsoft.com/office/drawing/2012/chart" uri="{CE6537A1-D6FC-4f65-9D91-7224C49458BB}">
                  <c15:dlblFieldTable>
                    <c15:dlblFTEntry>
                      <c15:txfldGUID>{B42BD071-A5BB-43DB-BA66-06BBC309BF4F}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8.6</c:v>
                </c:pt>
                <c:pt idx="16">
                  <c:v>8.6</c:v>
                </c:pt>
                <c:pt idx="24">
                  <c:v>7.5</c:v>
                </c:pt>
                <c:pt idx="32">
                  <c:v>4.8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1D6-41A0-90A5-4B336B43E1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1D6-41A0-90A5-4B336B43E179}"/>
                </c:ext>
                <c:ext xmlns:c15="http://schemas.microsoft.com/office/drawing/2012/chart" uri="{CE6537A1-D6FC-4f65-9D91-7224C49458BB}">
                  <c15:layout/>
                  <c15:dlblFieldTable>
                    <c15:dlblFTEntry>
                      <c15:txfldGUID>{71347B1B-D527-4AB6-92E3-0F4234248E3F}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1D6-41A0-90A5-4B336B43E179}"/>
                </c:ext>
                <c:ext xmlns:c15="http://schemas.microsoft.com/office/drawing/2012/chart" uri="{CE6537A1-D6FC-4f65-9D91-7224C49458BB}">
                  <c15:dlblFieldTable>
                    <c15:dlblFTEntry>
                      <c15:txfldGUID>{76B7972A-DA5E-47A9-9A12-C7483575EEC6}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1D6-41A0-90A5-4B336B43E179}"/>
                </c:ext>
                <c:ext xmlns:c15="http://schemas.microsoft.com/office/drawing/2012/chart" uri="{CE6537A1-D6FC-4f65-9D91-7224C49458BB}">
                  <c15:dlblFieldTable>
                    <c15:dlblFTEntry>
                      <c15:txfldGUID>{DA3959ED-0E8A-4DEC-ABC8-CFA83BD228AD}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1D6-41A0-90A5-4B336B43E179}"/>
                </c:ext>
                <c:ext xmlns:c15="http://schemas.microsoft.com/office/drawing/2012/chart" uri="{CE6537A1-D6FC-4f65-9D91-7224C49458BB}">
                  <c15:dlblFieldTable>
                    <c15:dlblFTEntry>
                      <c15:txfldGUID>{C46B5D13-F66C-411A-BA83-97CD9A752096}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1D6-41A0-90A5-4B336B43E179}"/>
                </c:ext>
                <c:ext xmlns:c15="http://schemas.microsoft.com/office/drawing/2012/chart" uri="{CE6537A1-D6FC-4f65-9D91-7224C49458BB}">
                  <c15:dlblFieldTable>
                    <c15:dlblFTEntry>
                      <c15:txfldGUID>{7F255DED-78A6-4210-8993-837F224CEBAF}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1D6-41A0-90A5-4B336B43E179}"/>
                </c:ext>
                <c:ext xmlns:c15="http://schemas.microsoft.com/office/drawing/2012/chart" uri="{CE6537A1-D6FC-4f65-9D91-7224C49458BB}">
                  <c15:layout/>
                  <c15:dlblFieldTable>
                    <c15:dlblFTEntry>
                      <c15:txfldGUID>{142F6618-DA0A-4F45-BA58-C1A188FFC707}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1D6-41A0-90A5-4B336B43E179}"/>
                </c:ext>
                <c:ext xmlns:c15="http://schemas.microsoft.com/office/drawing/2012/chart" uri="{CE6537A1-D6FC-4f65-9D91-7224C49458BB}">
                  <c15:layout/>
                  <c15:dlblFieldTable>
                    <c15:dlblFTEntry>
                      <c15:txfldGUID>{C8C82EF3-D695-4793-B1CA-52E37B70DC82}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1D6-41A0-90A5-4B336B43E179}"/>
                </c:ext>
                <c:ext xmlns:c15="http://schemas.microsoft.com/office/drawing/2012/chart" uri="{CE6537A1-D6FC-4f65-9D91-7224C49458BB}">
                  <c15:layout/>
                  <c15:dlblFieldTable>
                    <c15:dlblFTEntry>
                      <c15:txfldGUID>{01D58E62-21E1-423F-8FD5-A090D03EC711}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1D6-41A0-90A5-4B336B43E179}"/>
                </c:ext>
                <c:ext xmlns:c15="http://schemas.microsoft.com/office/drawing/2012/chart" uri="{CE6537A1-D6FC-4f65-9D91-7224C49458BB}">
                  <c15:layout/>
                  <c15:dlblFieldTable>
                    <c15:dlblFTEntry>
                      <c15:txfldGUID>{74FB17FE-70B2-41C0-8272-E58BE960D150}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1D6-41A0-90A5-4B336B43E179}"/>
            </c:ext>
          </c:extLst>
        </c:ser>
        <c:dLbls>
          <c:showLegendKey val="0"/>
          <c:showVal val="1"/>
          <c:showCatName val="0"/>
          <c:showSerName val="0"/>
          <c:showPercent val="0"/>
          <c:showBubbleSize val="0"/>
        </c:dLbls>
        <c:axId val="530335536"/>
        <c:axId val="530330440"/>
      </c:scatterChart>
      <c:valAx>
        <c:axId val="53033553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330440"/>
        <c:crosses val="autoZero"/>
        <c:crossBetween val="midCat"/>
      </c:valAx>
      <c:valAx>
        <c:axId val="530330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0335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元利償還金の減少により、実質公債費比率の分子についても前年度と比較し減少している。</a:t>
          </a:r>
          <a:r>
            <a:rPr lang="ja-JP" altLang="en-US" sz="1100">
              <a:solidFill>
                <a:schemeClr val="dk1"/>
              </a:solidFill>
              <a:effectLst/>
              <a:latin typeface="+mn-lt"/>
              <a:ea typeface="+mn-ea"/>
              <a:cs typeface="+mn-cs"/>
            </a:rPr>
            <a:t>しかしながら、今後、施設の老朽化等に対し、地方債の借入が発生することも懸念されるため、より一層、</a:t>
          </a:r>
          <a:r>
            <a:rPr lang="ja-JP" altLang="ja-JP" sz="1100">
              <a:solidFill>
                <a:schemeClr val="dk1"/>
              </a:solidFill>
              <a:effectLst/>
              <a:latin typeface="+mn-lt"/>
              <a:ea typeface="+mn-ea"/>
              <a:cs typeface="+mn-cs"/>
            </a:rPr>
            <a:t>償還額の平準化及び実質公債費比率の急激な上昇を抑制し、住民ニーズを適正・的確に把握した事業の選択を実践し、起債に大きく頼ることのない財政運営に努め</a:t>
          </a:r>
          <a:r>
            <a:rPr lang="ja-JP" altLang="en-US" sz="1100">
              <a:solidFill>
                <a:schemeClr val="dk1"/>
              </a:solidFill>
              <a:effectLst/>
              <a:latin typeface="+mn-lt"/>
              <a:ea typeface="+mn-ea"/>
              <a:cs typeface="+mn-cs"/>
            </a:rPr>
            <a:t>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地方債現在高</a:t>
          </a:r>
          <a:r>
            <a:rPr lang="ja-JP" altLang="en-US" sz="1100">
              <a:solidFill>
                <a:schemeClr val="dk1"/>
              </a:solidFill>
              <a:effectLst/>
              <a:latin typeface="+mn-lt"/>
              <a:ea typeface="+mn-ea"/>
              <a:cs typeface="+mn-cs"/>
            </a:rPr>
            <a:t>や公営企業債等繰入</a:t>
          </a:r>
          <a:r>
            <a:rPr lang="ja-JP" altLang="ja-JP" sz="1100">
              <a:solidFill>
                <a:schemeClr val="dk1"/>
              </a:solidFill>
              <a:effectLst/>
              <a:latin typeface="+mn-lt"/>
              <a:ea typeface="+mn-ea"/>
              <a:cs typeface="+mn-cs"/>
            </a:rPr>
            <a:t>見込額の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が見られるが、</a:t>
          </a:r>
          <a:r>
            <a:rPr lang="ja-JP" altLang="en-US" sz="1100">
              <a:solidFill>
                <a:schemeClr val="dk1"/>
              </a:solidFill>
              <a:effectLst/>
              <a:latin typeface="+mn-lt"/>
              <a:ea typeface="+mn-ea"/>
              <a:cs typeface="+mn-cs"/>
            </a:rPr>
            <a:t>充当可能財源等においても</a:t>
          </a:r>
          <a:r>
            <a:rPr lang="ja-JP" altLang="ja-JP" sz="1100">
              <a:solidFill>
                <a:schemeClr val="dk1"/>
              </a:solidFill>
              <a:effectLst/>
              <a:latin typeface="+mn-lt"/>
              <a:ea typeface="+mn-ea"/>
              <a:cs typeface="+mn-cs"/>
            </a:rPr>
            <a:t>財政調整基金への積立</a:t>
          </a:r>
          <a:r>
            <a:rPr lang="ja-JP" altLang="en-US" sz="1100">
              <a:solidFill>
                <a:schemeClr val="dk1"/>
              </a:solidFill>
              <a:effectLst/>
              <a:latin typeface="+mn-lt"/>
              <a:ea typeface="+mn-ea"/>
              <a:cs typeface="+mn-cs"/>
            </a:rPr>
            <a:t>により増加していることから</a:t>
          </a:r>
          <a:r>
            <a:rPr lang="ja-JP" altLang="ja-JP" sz="1100">
              <a:solidFill>
                <a:schemeClr val="dk1"/>
              </a:solidFill>
              <a:effectLst/>
              <a:latin typeface="+mn-lt"/>
              <a:ea typeface="+mn-ea"/>
              <a:cs typeface="+mn-cs"/>
            </a:rPr>
            <a:t>、将来負担率は</a:t>
          </a:r>
          <a:r>
            <a:rPr lang="ja-JP" altLang="en-US" sz="1100">
              <a:solidFill>
                <a:schemeClr val="dk1"/>
              </a:solidFill>
              <a:effectLst/>
              <a:latin typeface="+mn-lt"/>
              <a:ea typeface="+mn-ea"/>
              <a:cs typeface="+mn-cs"/>
            </a:rPr>
            <a:t>前年度と比較すると</a:t>
          </a:r>
          <a:r>
            <a:rPr lang="ja-JP" altLang="ja-JP" sz="1100">
              <a:solidFill>
                <a:schemeClr val="dk1"/>
              </a:solidFill>
              <a:effectLst/>
              <a:latin typeface="+mn-lt"/>
              <a:ea typeface="+mn-ea"/>
              <a:cs typeface="+mn-cs"/>
            </a:rPr>
            <a:t>減少している。今後も公債費等の義務的経費の抑制を推進し新規事業の実施等についてもより一層の検討実行し、少しでも将来への負担軽減を目指す。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財政調整基金への積立により、毎年増加傾向にある。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将来の財源不足に備え、積立は継続的に行っていく。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公用もしくは、公共に供する施設の維持及び建設事業の円滑な執行をはかるための基金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本村のふるさと創生を目的とする「自ら考え、自ら行う地域づくり」事業の資金に当てるための基金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漁業振興基金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本村の漁業振興事業の目的に要する経費にあてるための基金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林業振興基金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地域の森林、林業施策を推進し、森林の整備を進めるとともに林業生産活動を活発化させ、地域林業の総合的な整備育成を図る目的に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要する経費にあてるため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福祉活動の促進及び快適な生活環境の形成等の目的に要する経費にあてるための基金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年度に漁業振興基金を取り崩しているが、その他の基金については運用益の積立てに留まっている。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各公共施設の老朽化が進んでいるため、これらの整備に対し、必要が生じれば取り崩しを行うが、それまでは、運用益のみの積立を継続する。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その他基金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事案が生じるまで、運用益の積立を継続する。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毎年度、剰余金の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を積み立てしているため、増加している。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年度に観光施設の整備等に伴う基金の取り崩しを行う予定であるため、短期的に減少する方向である。今後は、基本、普通交付税の減少や突発的な災害に備えるため、    積立てを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行う方針に変わりはないが、過大な積み立てとならないよう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必要に応じ取り崩しを行い、適正な財政運営を行う。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運用益のみの積立であるので、前年度から数値の大きな増減はない。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今後も、運用益のみ積立をおこなっていく方向であるが、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年以内に多額の借入を行った施設等の整備や組合への負担金に伴う償還が開始されることから、財政状況を勘案し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必要であれば取り崩しを行い、計画的な償還を行う。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
519
274.22
1,640,921
1,480,616
159,657
915,715
1,618,657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有形固定資産減価償却率については、類似団体と比較すると</a:t>
          </a:r>
          <a:r>
            <a:rPr kumimoji="1" lang="ja-JP" altLang="en-US" sz="1050">
              <a:solidFill>
                <a:schemeClr val="dk1"/>
              </a:solidFill>
              <a:effectLst/>
              <a:latin typeface="+mn-lt"/>
              <a:ea typeface="+mn-ea"/>
              <a:cs typeface="+mn-cs"/>
            </a:rPr>
            <a:t>低い</a:t>
          </a:r>
          <a:r>
            <a:rPr kumimoji="1" lang="ja-JP" altLang="ja-JP" sz="1050">
              <a:solidFill>
                <a:schemeClr val="dk1"/>
              </a:solidFill>
              <a:effectLst/>
              <a:latin typeface="+mn-lt"/>
              <a:ea typeface="+mn-ea"/>
              <a:cs typeface="+mn-cs"/>
            </a:rPr>
            <a:t>数値</a:t>
          </a:r>
          <a:r>
            <a:rPr kumimoji="1" lang="ja-JP" altLang="en-US" sz="1050">
              <a:solidFill>
                <a:schemeClr val="dk1"/>
              </a:solidFill>
              <a:effectLst/>
              <a:latin typeface="+mn-lt"/>
              <a:ea typeface="+mn-ea"/>
              <a:cs typeface="+mn-cs"/>
            </a:rPr>
            <a:t>となっているが、対前年度では増加している。</a:t>
          </a:r>
          <a:r>
            <a:rPr kumimoji="1" lang="ja-JP" altLang="ja-JP" sz="1050">
              <a:solidFill>
                <a:schemeClr val="dk1"/>
              </a:solidFill>
              <a:effectLst/>
              <a:latin typeface="+mn-lt"/>
              <a:ea typeface="+mn-ea"/>
              <a:cs typeface="+mn-cs"/>
            </a:rPr>
            <a:t>少子高齢化による人口の減少がみられる中、今後、多くの公共施設が更新時期を迎え、大規模改修や建て替え等に係る費用の大幅な増加が見込まれるため、</a:t>
          </a:r>
          <a:r>
            <a:rPr kumimoji="1" lang="ja-JP" altLang="en-US" sz="1050">
              <a:solidFill>
                <a:schemeClr val="dk1"/>
              </a:solidFill>
              <a:effectLst/>
              <a:latin typeface="+mn-lt"/>
              <a:ea typeface="+mn-ea"/>
              <a:cs typeface="+mn-cs"/>
            </a:rPr>
            <a:t>令和２年度策定予定の</a:t>
          </a:r>
          <a:r>
            <a:rPr kumimoji="1" lang="ja-JP" altLang="ja-JP" sz="1050">
              <a:solidFill>
                <a:schemeClr val="dk1"/>
              </a:solidFill>
              <a:effectLst/>
              <a:latin typeface="+mn-lt"/>
              <a:ea typeface="+mn-ea"/>
              <a:cs typeface="+mn-cs"/>
            </a:rPr>
            <a:t>個別施設計画</a:t>
          </a:r>
          <a:r>
            <a:rPr kumimoji="1" lang="ja-JP" altLang="en-US" sz="1050">
              <a:solidFill>
                <a:schemeClr val="dk1"/>
              </a:solidFill>
              <a:effectLst/>
              <a:latin typeface="+mn-lt"/>
              <a:ea typeface="+mn-ea"/>
              <a:cs typeface="+mn-cs"/>
            </a:rPr>
            <a:t>に基づき</a:t>
          </a:r>
          <a:r>
            <a:rPr kumimoji="1" lang="ja-JP" altLang="ja-JP" sz="1050">
              <a:solidFill>
                <a:schemeClr val="dk1"/>
              </a:solidFill>
              <a:effectLst/>
              <a:latin typeface="+mn-lt"/>
              <a:ea typeface="+mn-ea"/>
              <a:cs typeface="+mn-cs"/>
            </a:rPr>
            <a:t>、施設の管理手法の見直しや更新時期の分散化を推進していく。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4444153"/>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21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444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6" name="有形固定資産減価償却率平均値テキスト"/>
        <xdr:cNvSpPr txBox="1"/>
      </xdr:nvSpPr>
      <xdr:spPr>
        <a:xfrm>
          <a:off x="4813300" y="5249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xdr:cNvSpPr/>
      </xdr:nvSpPr>
      <xdr:spPr>
        <a:xfrm>
          <a:off x="32385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85" name="楕円 84"/>
        <xdr:cNvSpPr/>
      </xdr:nvSpPr>
      <xdr:spPr>
        <a:xfrm>
          <a:off x="4000500" y="52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6" name="楕円 85"/>
        <xdr:cNvSpPr/>
      </xdr:nvSpPr>
      <xdr:spPr>
        <a:xfrm>
          <a:off x="3238500" y="52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124672</xdr:rowOff>
    </xdr:from>
    <xdr:to>
      <xdr:col>19</xdr:col>
      <xdr:colOff>136525</xdr:colOff>
      <xdr:row>31</xdr:row>
      <xdr:rowOff>14393</xdr:rowOff>
    </xdr:to>
    <xdr:cxnSp macro="">
      <xdr:nvCxnSpPr>
        <xdr:cNvPr id="87" name="直線コネクタ 86"/>
        <xdr:cNvCxnSpPr/>
      </xdr:nvCxnSpPr>
      <xdr:spPr>
        <a:xfrm flipV="1">
          <a:off x="3289300" y="526817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8" name="n_1aveValue有形固定資産減価償却率"/>
        <xdr:cNvSpPr txBox="1"/>
      </xdr:nvSpPr>
      <xdr:spPr>
        <a:xfrm>
          <a:off x="38360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9" name="n_2aveValue有形固定資産減価償却率"/>
        <xdr:cNvSpPr txBox="1"/>
      </xdr:nvSpPr>
      <xdr:spPr>
        <a:xfrm>
          <a:off x="30867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90" name="n_1mainValue有形固定資産減価償却率"/>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1" name="n_2mainValue有形固定資産減価償却率"/>
        <xdr:cNvSpPr txBox="1"/>
      </xdr:nvSpPr>
      <xdr:spPr>
        <a:xfrm>
          <a:off x="3086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数値は、</a:t>
          </a:r>
          <a:r>
            <a:rPr kumimoji="1" lang="en-US" altLang="ja-JP" sz="1100">
              <a:latin typeface="游ゴシック" panose="020B0400000000000000" pitchFamily="50" charset="-128"/>
              <a:ea typeface="游ゴシック" panose="020B0400000000000000" pitchFamily="50" charset="-128"/>
            </a:rPr>
            <a:t>0.1</a:t>
          </a:r>
          <a:r>
            <a:rPr kumimoji="1" lang="ja-JP" altLang="en-US" sz="1100">
              <a:latin typeface="游ゴシック" panose="020B0400000000000000" pitchFamily="50" charset="-128"/>
              <a:ea typeface="游ゴシック" panose="020B0400000000000000" pitchFamily="50" charset="-128"/>
            </a:rPr>
            <a:t>年と、類似団体と比較しても大幅に低くなっており、債務償還能力は高いといえる。しかしながら、今後、村税と交付税の減少や基金の取り崩し等による数値の増加も考えられるため、地方債の発行と償還の均衡を図りながら、財政の健全性を維持す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xdr:cNvCxnSpPr/>
      </xdr:nvCxnSpPr>
      <xdr:spPr>
        <a:xfrm flipV="1">
          <a:off x="14793595" y="4582432"/>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xdr:cNvSpPr txBox="1"/>
      </xdr:nvSpPr>
      <xdr:spPr>
        <a:xfrm>
          <a:off x="14846300" y="4357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xdr:cNvCxnSpPr/>
      </xdr:nvCxnSpPr>
      <xdr:spPr>
        <a:xfrm>
          <a:off x="14706600" y="458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xdr:cNvSpPr txBox="1"/>
      </xdr:nvSpPr>
      <xdr:spPr>
        <a:xfrm>
          <a:off x="14846300" y="520039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xdr:cNvSpPr/>
      </xdr:nvSpPr>
      <xdr:spPr>
        <a:xfrm>
          <a:off x="14744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136525</xdr:rowOff>
    </xdr:from>
    <xdr:to>
      <xdr:col>76</xdr:col>
      <xdr:colOff>73025</xdr:colOff>
      <xdr:row>35</xdr:row>
      <xdr:rowOff>66675</xdr:rowOff>
    </xdr:to>
    <xdr:sp macro="" textlink="">
      <xdr:nvSpPr>
        <xdr:cNvPr id="134" name="楕円 133"/>
        <xdr:cNvSpPr/>
      </xdr:nvSpPr>
      <xdr:spPr>
        <a:xfrm>
          <a:off x="147447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51452</xdr:rowOff>
    </xdr:from>
    <xdr:ext cx="340478" cy="259045"/>
    <xdr:sp macro="" textlink="">
      <xdr:nvSpPr>
        <xdr:cNvPr id="135" name="債務償還可能年数該当値テキスト"/>
        <xdr:cNvSpPr txBox="1"/>
      </xdr:nvSpPr>
      <xdr:spPr>
        <a:xfrm>
          <a:off x="14846300" y="58807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
519
274.22
1,640,921
1,480,616
159,657
915,715
1,618,657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20828</xdr:rowOff>
    </xdr:from>
    <xdr:to>
      <xdr:col>20</xdr:col>
      <xdr:colOff>38100</xdr:colOff>
      <xdr:row>39</xdr:row>
      <xdr:rowOff>122428</xdr:rowOff>
    </xdr:to>
    <xdr:sp macro="" textlink="">
      <xdr:nvSpPr>
        <xdr:cNvPr id="68" name="楕円 67"/>
        <xdr:cNvSpPr/>
      </xdr:nvSpPr>
      <xdr:spPr>
        <a:xfrm>
          <a:off x="3746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61976</xdr:rowOff>
    </xdr:from>
    <xdr:to>
      <xdr:col>15</xdr:col>
      <xdr:colOff>101600</xdr:colOff>
      <xdr:row>39</xdr:row>
      <xdr:rowOff>163576</xdr:rowOff>
    </xdr:to>
    <xdr:sp macro="" textlink="">
      <xdr:nvSpPr>
        <xdr:cNvPr id="69" name="楕円 68"/>
        <xdr:cNvSpPr/>
      </xdr:nvSpPr>
      <xdr:spPr>
        <a:xfrm>
          <a:off x="2857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71628</xdr:rowOff>
    </xdr:from>
    <xdr:to>
      <xdr:col>19</xdr:col>
      <xdr:colOff>177800</xdr:colOff>
      <xdr:row>39</xdr:row>
      <xdr:rowOff>112776</xdr:rowOff>
    </xdr:to>
    <xdr:cxnSp macro="">
      <xdr:nvCxnSpPr>
        <xdr:cNvPr id="70" name="直線コネクタ 69"/>
        <xdr:cNvCxnSpPr/>
      </xdr:nvCxnSpPr>
      <xdr:spPr>
        <a:xfrm flipV="1">
          <a:off x="2908300" y="67581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1"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2"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113555</xdr:rowOff>
    </xdr:from>
    <xdr:ext cx="405111" cy="259045"/>
    <xdr:sp macro="" textlink="">
      <xdr:nvSpPr>
        <xdr:cNvPr id="73" name="n_1mainValue【道路】&#10;有形固定資産減価償却率"/>
        <xdr:cNvSpPr txBox="1"/>
      </xdr:nvSpPr>
      <xdr:spPr>
        <a:xfrm>
          <a:off x="35820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154703</xdr:rowOff>
    </xdr:from>
    <xdr:ext cx="405111" cy="259045"/>
    <xdr:sp macro="" textlink="">
      <xdr:nvSpPr>
        <xdr:cNvPr id="74" name="n_2mainValue【道路】&#10;有形固定資産減価償却率"/>
        <xdr:cNvSpPr txBox="1"/>
      </xdr:nvSpPr>
      <xdr:spPr>
        <a:xfrm>
          <a:off x="2705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1"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104811</xdr:rowOff>
    </xdr:from>
    <xdr:to>
      <xdr:col>50</xdr:col>
      <xdr:colOff>165100</xdr:colOff>
      <xdr:row>35</xdr:row>
      <xdr:rowOff>34961</xdr:rowOff>
    </xdr:to>
    <xdr:sp macro="" textlink="">
      <xdr:nvSpPr>
        <xdr:cNvPr id="110" name="楕円 109"/>
        <xdr:cNvSpPr/>
      </xdr:nvSpPr>
      <xdr:spPr>
        <a:xfrm>
          <a:off x="9588500" y="59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150513</xdr:rowOff>
    </xdr:from>
    <xdr:to>
      <xdr:col>46</xdr:col>
      <xdr:colOff>38100</xdr:colOff>
      <xdr:row>35</xdr:row>
      <xdr:rowOff>80663</xdr:rowOff>
    </xdr:to>
    <xdr:sp macro="" textlink="">
      <xdr:nvSpPr>
        <xdr:cNvPr id="111" name="楕円 110"/>
        <xdr:cNvSpPr/>
      </xdr:nvSpPr>
      <xdr:spPr>
        <a:xfrm>
          <a:off x="8699500" y="59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155611</xdr:rowOff>
    </xdr:from>
    <xdr:to>
      <xdr:col>50</xdr:col>
      <xdr:colOff>114300</xdr:colOff>
      <xdr:row>35</xdr:row>
      <xdr:rowOff>29863</xdr:rowOff>
    </xdr:to>
    <xdr:cxnSp macro="">
      <xdr:nvCxnSpPr>
        <xdr:cNvPr id="112" name="直線コネクタ 111"/>
        <xdr:cNvCxnSpPr/>
      </xdr:nvCxnSpPr>
      <xdr:spPr>
        <a:xfrm flipV="1">
          <a:off x="8750300" y="5984911"/>
          <a:ext cx="889000" cy="4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3" name="n_1aveValue【道路】&#10;一人当たり延長"/>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118484</xdr:rowOff>
    </xdr:from>
    <xdr:ext cx="534377" cy="259045"/>
    <xdr:sp macro="" textlink="">
      <xdr:nvSpPr>
        <xdr:cNvPr id="114" name="n_2aveValue【道路】&#10;一人当たり延長"/>
        <xdr:cNvSpPr txBox="1"/>
      </xdr:nvSpPr>
      <xdr:spPr>
        <a:xfrm>
          <a:off x="8483111"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33</xdr:row>
      <xdr:rowOff>51488</xdr:rowOff>
    </xdr:from>
    <xdr:ext cx="599010" cy="259045"/>
    <xdr:sp macro="" textlink="">
      <xdr:nvSpPr>
        <xdr:cNvPr id="115" name="n_1mainValue【道路】&#10;一人当たり延長"/>
        <xdr:cNvSpPr txBox="1"/>
      </xdr:nvSpPr>
      <xdr:spPr>
        <a:xfrm>
          <a:off x="9327094" y="570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97190</xdr:rowOff>
    </xdr:from>
    <xdr:ext cx="599010" cy="259045"/>
    <xdr:sp macro="" textlink="">
      <xdr:nvSpPr>
        <xdr:cNvPr id="116" name="n_2mainValue【道路】&#10;一人当たり延長"/>
        <xdr:cNvSpPr txBox="1"/>
      </xdr:nvSpPr>
      <xdr:spPr>
        <a:xfrm>
          <a:off x="8450794" y="575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7"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171269</xdr:rowOff>
    </xdr:from>
    <xdr:to>
      <xdr:col>20</xdr:col>
      <xdr:colOff>38100</xdr:colOff>
      <xdr:row>60</xdr:row>
      <xdr:rowOff>101419</xdr:rowOff>
    </xdr:to>
    <xdr:sp macro="" textlink="">
      <xdr:nvSpPr>
        <xdr:cNvPr id="156" name="楕円 155"/>
        <xdr:cNvSpPr/>
      </xdr:nvSpPr>
      <xdr:spPr>
        <a:xfrm>
          <a:off x="3746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25944</xdr:rowOff>
    </xdr:from>
    <xdr:to>
      <xdr:col>15</xdr:col>
      <xdr:colOff>101600</xdr:colOff>
      <xdr:row>60</xdr:row>
      <xdr:rowOff>127544</xdr:rowOff>
    </xdr:to>
    <xdr:sp macro="" textlink="">
      <xdr:nvSpPr>
        <xdr:cNvPr id="157" name="楕円 156"/>
        <xdr:cNvSpPr/>
      </xdr:nvSpPr>
      <xdr:spPr>
        <a:xfrm>
          <a:off x="2857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76744</xdr:rowOff>
    </xdr:to>
    <xdr:cxnSp macro="">
      <xdr:nvCxnSpPr>
        <xdr:cNvPr id="158" name="直線コネクタ 157"/>
        <xdr:cNvCxnSpPr/>
      </xdr:nvCxnSpPr>
      <xdr:spPr>
        <a:xfrm flipV="1">
          <a:off x="2908300" y="103376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59"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0"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92546</xdr:rowOff>
    </xdr:from>
    <xdr:ext cx="405111" cy="259045"/>
    <xdr:sp macro="" textlink="">
      <xdr:nvSpPr>
        <xdr:cNvPr id="161" name="n_1mainValue【橋りょう・トンネル】&#10;有形固定資産減価償却率"/>
        <xdr:cNvSpPr txBox="1"/>
      </xdr:nvSpPr>
      <xdr:spPr>
        <a:xfrm>
          <a:off x="35820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118671</xdr:rowOff>
    </xdr:from>
    <xdr:ext cx="405111" cy="259045"/>
    <xdr:sp macro="" textlink="">
      <xdr:nvSpPr>
        <xdr:cNvPr id="162" name="n_2mainValue【橋りょう・トンネル】&#10;有形固定資産減価償却率"/>
        <xdr:cNvSpPr txBox="1"/>
      </xdr:nvSpPr>
      <xdr:spPr>
        <a:xfrm>
          <a:off x="2705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1"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49850</xdr:rowOff>
    </xdr:from>
    <xdr:to>
      <xdr:col>50</xdr:col>
      <xdr:colOff>165100</xdr:colOff>
      <xdr:row>59</xdr:row>
      <xdr:rowOff>151450</xdr:rowOff>
    </xdr:to>
    <xdr:sp macro="" textlink="">
      <xdr:nvSpPr>
        <xdr:cNvPr id="200" name="楕円 199"/>
        <xdr:cNvSpPr/>
      </xdr:nvSpPr>
      <xdr:spPr>
        <a:xfrm>
          <a:off x="9588500" y="101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82164</xdr:rowOff>
    </xdr:from>
    <xdr:to>
      <xdr:col>46</xdr:col>
      <xdr:colOff>38100</xdr:colOff>
      <xdr:row>60</xdr:row>
      <xdr:rowOff>12314</xdr:rowOff>
    </xdr:to>
    <xdr:sp macro="" textlink="">
      <xdr:nvSpPr>
        <xdr:cNvPr id="201" name="楕円 200"/>
        <xdr:cNvSpPr/>
      </xdr:nvSpPr>
      <xdr:spPr>
        <a:xfrm>
          <a:off x="8699500" y="101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100650</xdr:rowOff>
    </xdr:from>
    <xdr:to>
      <xdr:col>50</xdr:col>
      <xdr:colOff>114300</xdr:colOff>
      <xdr:row>59</xdr:row>
      <xdr:rowOff>132964</xdr:rowOff>
    </xdr:to>
    <xdr:cxnSp macro="">
      <xdr:nvCxnSpPr>
        <xdr:cNvPr id="202" name="直線コネクタ 201"/>
        <xdr:cNvCxnSpPr/>
      </xdr:nvCxnSpPr>
      <xdr:spPr>
        <a:xfrm flipV="1">
          <a:off x="8750300" y="10216200"/>
          <a:ext cx="889000" cy="3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150274</xdr:rowOff>
    </xdr:from>
    <xdr:ext cx="690189" cy="259045"/>
    <xdr:sp macro="" textlink="">
      <xdr:nvSpPr>
        <xdr:cNvPr id="203" name="n_1aveValue【橋りょう・トンネル】&#10;一人当たり有形固定資産（償却資産）額"/>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128188</xdr:rowOff>
    </xdr:from>
    <xdr:ext cx="599010" cy="259045"/>
    <xdr:sp macro="" textlink="">
      <xdr:nvSpPr>
        <xdr:cNvPr id="204" name="n_2aveValue【橋りょう・トンネル】&#10;一人当たり有形固定資産（償却資産）額"/>
        <xdr:cNvSpPr txBox="1"/>
      </xdr:nvSpPr>
      <xdr:spPr>
        <a:xfrm>
          <a:off x="8450795"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167977</xdr:rowOff>
    </xdr:from>
    <xdr:ext cx="690189" cy="259045"/>
    <xdr:sp macro="" textlink="">
      <xdr:nvSpPr>
        <xdr:cNvPr id="205" name="n_1mainValue【橋りょう・トンネル】&#10;一人当たり有形固定資産（償却資産）額"/>
        <xdr:cNvSpPr txBox="1"/>
      </xdr:nvSpPr>
      <xdr:spPr>
        <a:xfrm>
          <a:off x="9281505" y="9940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28841</xdr:rowOff>
    </xdr:from>
    <xdr:ext cx="690189" cy="259045"/>
    <xdr:sp macro="" textlink="">
      <xdr:nvSpPr>
        <xdr:cNvPr id="206" name="n_2mainValue【橋りょう・トンネル】&#10;一人当たり有形固定資産（償却資産）額"/>
        <xdr:cNvSpPr txBox="1"/>
      </xdr:nvSpPr>
      <xdr:spPr>
        <a:xfrm>
          <a:off x="8405205" y="9972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78739</xdr:rowOff>
    </xdr:from>
    <xdr:to>
      <xdr:col>20</xdr:col>
      <xdr:colOff>38100</xdr:colOff>
      <xdr:row>79</xdr:row>
      <xdr:rowOff>8889</xdr:rowOff>
    </xdr:to>
    <xdr:sp macro="" textlink="">
      <xdr:nvSpPr>
        <xdr:cNvPr id="245" name="楕円 244"/>
        <xdr:cNvSpPr/>
      </xdr:nvSpPr>
      <xdr:spPr>
        <a:xfrm>
          <a:off x="3746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114936</xdr:rowOff>
    </xdr:from>
    <xdr:to>
      <xdr:col>15</xdr:col>
      <xdr:colOff>101600</xdr:colOff>
      <xdr:row>79</xdr:row>
      <xdr:rowOff>45086</xdr:rowOff>
    </xdr:to>
    <xdr:sp macro="" textlink="">
      <xdr:nvSpPr>
        <xdr:cNvPr id="246" name="楕円 245"/>
        <xdr:cNvSpPr/>
      </xdr:nvSpPr>
      <xdr:spPr>
        <a:xfrm>
          <a:off x="2857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129539</xdr:rowOff>
    </xdr:from>
    <xdr:to>
      <xdr:col>19</xdr:col>
      <xdr:colOff>177800</xdr:colOff>
      <xdr:row>78</xdr:row>
      <xdr:rowOff>165736</xdr:rowOff>
    </xdr:to>
    <xdr:cxnSp macro="">
      <xdr:nvCxnSpPr>
        <xdr:cNvPr id="247" name="直線コネクタ 246"/>
        <xdr:cNvCxnSpPr/>
      </xdr:nvCxnSpPr>
      <xdr:spPr>
        <a:xfrm flipV="1">
          <a:off x="2908300" y="135026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8"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49" name="n_2aveValue【公営住宅】&#10;有形固定資産減価償却率"/>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25416</xdr:rowOff>
    </xdr:from>
    <xdr:ext cx="405111" cy="259045"/>
    <xdr:sp macro="" textlink="">
      <xdr:nvSpPr>
        <xdr:cNvPr id="250" name="n_1mainValue【公営住宅】&#10;有形固定資産減価償却率"/>
        <xdr:cNvSpPr txBox="1"/>
      </xdr:nvSpPr>
      <xdr:spPr>
        <a:xfrm>
          <a:off x="3582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61613</xdr:rowOff>
    </xdr:from>
    <xdr:ext cx="405111" cy="259045"/>
    <xdr:sp macro="" textlink="">
      <xdr:nvSpPr>
        <xdr:cNvPr id="251" name="n_2mainValue【公営住宅】&#10;有形固定資産減価償却率"/>
        <xdr:cNvSpPr txBox="1"/>
      </xdr:nvSpPr>
      <xdr:spPr>
        <a:xfrm>
          <a:off x="2705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80"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51563</xdr:rowOff>
    </xdr:from>
    <xdr:to>
      <xdr:col>50</xdr:col>
      <xdr:colOff>165100</xdr:colOff>
      <xdr:row>81</xdr:row>
      <xdr:rowOff>153163</xdr:rowOff>
    </xdr:to>
    <xdr:sp macro="" textlink="">
      <xdr:nvSpPr>
        <xdr:cNvPr id="289" name="楕円 288"/>
        <xdr:cNvSpPr/>
      </xdr:nvSpPr>
      <xdr:spPr>
        <a:xfrm>
          <a:off x="9588500" y="1393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85344</xdr:rowOff>
    </xdr:from>
    <xdr:to>
      <xdr:col>46</xdr:col>
      <xdr:colOff>38100</xdr:colOff>
      <xdr:row>82</xdr:row>
      <xdr:rowOff>15494</xdr:rowOff>
    </xdr:to>
    <xdr:sp macro="" textlink="">
      <xdr:nvSpPr>
        <xdr:cNvPr id="290" name="楕円 289"/>
        <xdr:cNvSpPr/>
      </xdr:nvSpPr>
      <xdr:spPr>
        <a:xfrm>
          <a:off x="8699500" y="139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102363</xdr:rowOff>
    </xdr:from>
    <xdr:to>
      <xdr:col>50</xdr:col>
      <xdr:colOff>114300</xdr:colOff>
      <xdr:row>81</xdr:row>
      <xdr:rowOff>136144</xdr:rowOff>
    </xdr:to>
    <xdr:cxnSp macro="">
      <xdr:nvCxnSpPr>
        <xdr:cNvPr id="291" name="直線コネクタ 290"/>
        <xdr:cNvCxnSpPr/>
      </xdr:nvCxnSpPr>
      <xdr:spPr>
        <a:xfrm flipV="1">
          <a:off x="8750300" y="1398981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292" name="n_1ave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293" name="n_2aveValue【公営住宅】&#10;一人当たり面積"/>
        <xdr:cNvSpPr txBox="1"/>
      </xdr:nvSpPr>
      <xdr:spPr>
        <a:xfrm>
          <a:off x="8515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169690</xdr:rowOff>
    </xdr:from>
    <xdr:ext cx="469744" cy="259045"/>
    <xdr:sp macro="" textlink="">
      <xdr:nvSpPr>
        <xdr:cNvPr id="294" name="n_1mainValue【公営住宅】&#10;一人当たり面積"/>
        <xdr:cNvSpPr txBox="1"/>
      </xdr:nvSpPr>
      <xdr:spPr>
        <a:xfrm>
          <a:off x="9391727" y="1371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32021</xdr:rowOff>
    </xdr:from>
    <xdr:ext cx="469744" cy="259045"/>
    <xdr:sp macro="" textlink="">
      <xdr:nvSpPr>
        <xdr:cNvPr id="295" name="n_2mainValue【公営住宅】&#10;一人当たり面積"/>
        <xdr:cNvSpPr txBox="1"/>
      </xdr:nvSpPr>
      <xdr:spPr>
        <a:xfrm>
          <a:off x="8515427" y="1374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2"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5" name="フローチャート: 判断 344"/>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51" name="楕円 350"/>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52" name="楕円 351"/>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53" name="直線コネクタ 352"/>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54"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355" name="n_2aveValue【認定こども園・幼稚園・保育所】&#10;有形固定資産減価償却率"/>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56"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57"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86"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89" name="フローチャート: 判断 388"/>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127508</xdr:rowOff>
    </xdr:from>
    <xdr:to>
      <xdr:col>112</xdr:col>
      <xdr:colOff>38100</xdr:colOff>
      <xdr:row>40</xdr:row>
      <xdr:rowOff>57658</xdr:rowOff>
    </xdr:to>
    <xdr:sp macro="" textlink="">
      <xdr:nvSpPr>
        <xdr:cNvPr id="395" name="楕円 394"/>
        <xdr:cNvSpPr/>
      </xdr:nvSpPr>
      <xdr:spPr>
        <a:xfrm>
          <a:off x="21272500" y="68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141986</xdr:rowOff>
    </xdr:from>
    <xdr:to>
      <xdr:col>107</xdr:col>
      <xdr:colOff>101600</xdr:colOff>
      <xdr:row>40</xdr:row>
      <xdr:rowOff>72136</xdr:rowOff>
    </xdr:to>
    <xdr:sp macro="" textlink="">
      <xdr:nvSpPr>
        <xdr:cNvPr id="396" name="楕円 395"/>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xdr:rowOff>
    </xdr:from>
    <xdr:to>
      <xdr:col>111</xdr:col>
      <xdr:colOff>177800</xdr:colOff>
      <xdr:row>40</xdr:row>
      <xdr:rowOff>21336</xdr:rowOff>
    </xdr:to>
    <xdr:cxnSp macro="">
      <xdr:nvCxnSpPr>
        <xdr:cNvPr id="397" name="直線コネクタ 396"/>
        <xdr:cNvCxnSpPr/>
      </xdr:nvCxnSpPr>
      <xdr:spPr>
        <a:xfrm flipV="1">
          <a:off x="20434300" y="68648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398"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399" name="n_2ave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74185</xdr:rowOff>
    </xdr:from>
    <xdr:ext cx="469744" cy="259045"/>
    <xdr:sp macro="" textlink="">
      <xdr:nvSpPr>
        <xdr:cNvPr id="400" name="n_1mainValue【認定こども園・幼稚園・保育所】&#10;一人当たり面積"/>
        <xdr:cNvSpPr txBox="1"/>
      </xdr:nvSpPr>
      <xdr:spPr>
        <a:xfrm>
          <a:off x="21075727" y="65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88663</xdr:rowOff>
    </xdr:from>
    <xdr:ext cx="469744" cy="259045"/>
    <xdr:sp macro="" textlink="">
      <xdr:nvSpPr>
        <xdr:cNvPr id="401" name="n_2mainValue【認定こども園・幼稚園・保育所】&#10;一人当たり面積"/>
        <xdr:cNvSpPr txBox="1"/>
      </xdr:nvSpPr>
      <xdr:spPr>
        <a:xfrm>
          <a:off x="20199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7" name="直線コネクタ 426"/>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8"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9" name="直線コネクタ 428"/>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0"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1" name="直線コネクタ 430"/>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32"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3" name="フローチャート: 判断 432"/>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4" name="フローチャート: 判断 43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5" name="フローチャート: 判断 434"/>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17780</xdr:rowOff>
    </xdr:from>
    <xdr:to>
      <xdr:col>81</xdr:col>
      <xdr:colOff>101600</xdr:colOff>
      <xdr:row>57</xdr:row>
      <xdr:rowOff>119380</xdr:rowOff>
    </xdr:to>
    <xdr:sp macro="" textlink="">
      <xdr:nvSpPr>
        <xdr:cNvPr id="441" name="楕円 440"/>
        <xdr:cNvSpPr/>
      </xdr:nvSpPr>
      <xdr:spPr>
        <a:xfrm>
          <a:off x="15430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19413</xdr:rowOff>
    </xdr:from>
    <xdr:to>
      <xdr:col>76</xdr:col>
      <xdr:colOff>165100</xdr:colOff>
      <xdr:row>57</xdr:row>
      <xdr:rowOff>121013</xdr:rowOff>
    </xdr:to>
    <xdr:sp macro="" textlink="">
      <xdr:nvSpPr>
        <xdr:cNvPr id="442" name="楕円 441"/>
        <xdr:cNvSpPr/>
      </xdr:nvSpPr>
      <xdr:spPr>
        <a:xfrm>
          <a:off x="14541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68580</xdr:rowOff>
    </xdr:from>
    <xdr:to>
      <xdr:col>81</xdr:col>
      <xdr:colOff>50800</xdr:colOff>
      <xdr:row>57</xdr:row>
      <xdr:rowOff>70213</xdr:rowOff>
    </xdr:to>
    <xdr:cxnSp macro="">
      <xdr:nvCxnSpPr>
        <xdr:cNvPr id="443" name="直線コネクタ 442"/>
        <xdr:cNvCxnSpPr/>
      </xdr:nvCxnSpPr>
      <xdr:spPr>
        <a:xfrm flipV="1">
          <a:off x="14592300" y="9841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4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445" name="n_2aveValue【学校施設】&#10;有形固定資産減価償却率"/>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135907</xdr:rowOff>
    </xdr:from>
    <xdr:ext cx="405111" cy="259045"/>
    <xdr:sp macro="" textlink="">
      <xdr:nvSpPr>
        <xdr:cNvPr id="446" name="n_1mainValue【学校施設】&#10;有形固定資産減価償却率"/>
        <xdr:cNvSpPr txBox="1"/>
      </xdr:nvSpPr>
      <xdr:spPr>
        <a:xfrm>
          <a:off x="15266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137540</xdr:rowOff>
    </xdr:from>
    <xdr:ext cx="405111" cy="259045"/>
    <xdr:sp macro="" textlink="">
      <xdr:nvSpPr>
        <xdr:cNvPr id="447" name="n_2mainValue【学校施設】&#10;有形固定資産減価償却率"/>
        <xdr:cNvSpPr txBox="1"/>
      </xdr:nvSpPr>
      <xdr:spPr>
        <a:xfrm>
          <a:off x="14389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7" name="テキスト ボックス 46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9" name="テキスト ボックス 46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3" name="直線コネクタ 472"/>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4"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5" name="直線コネクタ 474"/>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6"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7" name="直線コネクタ 476"/>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78"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9" name="フローチャート: 判断 478"/>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0" name="フローチャート: 判断 479"/>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1" name="フローチャート: 判断 480"/>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5480</xdr:rowOff>
    </xdr:from>
    <xdr:to>
      <xdr:col>112</xdr:col>
      <xdr:colOff>38100</xdr:colOff>
      <xdr:row>57</xdr:row>
      <xdr:rowOff>107080</xdr:rowOff>
    </xdr:to>
    <xdr:sp macro="" textlink="">
      <xdr:nvSpPr>
        <xdr:cNvPr id="487" name="楕円 486"/>
        <xdr:cNvSpPr/>
      </xdr:nvSpPr>
      <xdr:spPr>
        <a:xfrm>
          <a:off x="21272500" y="97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54901</xdr:rowOff>
    </xdr:from>
    <xdr:to>
      <xdr:col>107</xdr:col>
      <xdr:colOff>101600</xdr:colOff>
      <xdr:row>57</xdr:row>
      <xdr:rowOff>156501</xdr:rowOff>
    </xdr:to>
    <xdr:sp macro="" textlink="">
      <xdr:nvSpPr>
        <xdr:cNvPr id="488" name="楕円 487"/>
        <xdr:cNvSpPr/>
      </xdr:nvSpPr>
      <xdr:spPr>
        <a:xfrm>
          <a:off x="20383500" y="98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56280</xdr:rowOff>
    </xdr:from>
    <xdr:to>
      <xdr:col>111</xdr:col>
      <xdr:colOff>177800</xdr:colOff>
      <xdr:row>57</xdr:row>
      <xdr:rowOff>105701</xdr:rowOff>
    </xdr:to>
    <xdr:cxnSp macro="">
      <xdr:nvCxnSpPr>
        <xdr:cNvPr id="489" name="直線コネクタ 488"/>
        <xdr:cNvCxnSpPr/>
      </xdr:nvCxnSpPr>
      <xdr:spPr>
        <a:xfrm flipV="1">
          <a:off x="20434300" y="9828930"/>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490"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491" name="n_2aveValue【学校施設】&#10;一人当たり面積"/>
        <xdr:cNvSpPr txBox="1"/>
      </xdr:nvSpPr>
      <xdr:spPr>
        <a:xfrm>
          <a:off x="20199427" y="1073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55</xdr:row>
      <xdr:rowOff>123607</xdr:rowOff>
    </xdr:from>
    <xdr:ext cx="534377" cy="259045"/>
    <xdr:sp macro="" textlink="">
      <xdr:nvSpPr>
        <xdr:cNvPr id="492" name="n_1mainValue【学校施設】&#10;一人当たり面積"/>
        <xdr:cNvSpPr txBox="1"/>
      </xdr:nvSpPr>
      <xdr:spPr>
        <a:xfrm>
          <a:off x="21043411" y="95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56</xdr:row>
      <xdr:rowOff>1578</xdr:rowOff>
    </xdr:from>
    <xdr:ext cx="534377" cy="259045"/>
    <xdr:sp macro="" textlink="">
      <xdr:nvSpPr>
        <xdr:cNvPr id="493" name="n_2mainValue【学校施設】&#10;一人当たり面積"/>
        <xdr:cNvSpPr txBox="1"/>
      </xdr:nvSpPr>
      <xdr:spPr>
        <a:xfrm>
          <a:off x="20167111" y="96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1" name="テキスト ボックス 5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1" name="テキスト ボックス 5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35" name="直線コネクタ 534"/>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36"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37" name="直線コネクタ 536"/>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9" name="直線コネクタ 5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40"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41" name="フローチャート: 判断 54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42" name="フローチャート: 判断 541"/>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43" name="フローチャート: 判断 542"/>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98879</xdr:rowOff>
    </xdr:from>
    <xdr:to>
      <xdr:col>81</xdr:col>
      <xdr:colOff>101600</xdr:colOff>
      <xdr:row>100</xdr:row>
      <xdr:rowOff>29029</xdr:rowOff>
    </xdr:to>
    <xdr:sp macro="" textlink="">
      <xdr:nvSpPr>
        <xdr:cNvPr id="549" name="楕円 548"/>
        <xdr:cNvSpPr/>
      </xdr:nvSpPr>
      <xdr:spPr>
        <a:xfrm>
          <a:off x="15430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131536</xdr:rowOff>
    </xdr:from>
    <xdr:to>
      <xdr:col>76</xdr:col>
      <xdr:colOff>165100</xdr:colOff>
      <xdr:row>100</xdr:row>
      <xdr:rowOff>61686</xdr:rowOff>
    </xdr:to>
    <xdr:sp macro="" textlink="">
      <xdr:nvSpPr>
        <xdr:cNvPr id="550" name="楕円 549"/>
        <xdr:cNvSpPr/>
      </xdr:nvSpPr>
      <xdr:spPr>
        <a:xfrm>
          <a:off x="14541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100</xdr:row>
      <xdr:rowOff>10886</xdr:rowOff>
    </xdr:to>
    <xdr:cxnSp macro="">
      <xdr:nvCxnSpPr>
        <xdr:cNvPr id="551" name="直線コネクタ 550"/>
        <xdr:cNvCxnSpPr/>
      </xdr:nvCxnSpPr>
      <xdr:spPr>
        <a:xfrm flipV="1">
          <a:off x="14592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52"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553" name="n_2aveValue【公民館】&#10;有形固定資産減価償却率"/>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45556</xdr:rowOff>
    </xdr:from>
    <xdr:ext cx="405111" cy="259045"/>
    <xdr:sp macro="" textlink="">
      <xdr:nvSpPr>
        <xdr:cNvPr id="554" name="n_1mainValue【公民館】&#10;有形固定資産減価償却率"/>
        <xdr:cNvSpPr txBox="1"/>
      </xdr:nvSpPr>
      <xdr:spPr>
        <a:xfrm>
          <a:off x="152660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78213</xdr:rowOff>
    </xdr:from>
    <xdr:ext cx="405111" cy="259045"/>
    <xdr:sp macro="" textlink="">
      <xdr:nvSpPr>
        <xdr:cNvPr id="555" name="n_2mainValue【公民館】&#10;有形固定資産減価償却率"/>
        <xdr:cNvSpPr txBox="1"/>
      </xdr:nvSpPr>
      <xdr:spPr>
        <a:xfrm>
          <a:off x="143897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6" name="直線コネクタ 5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7" name="テキスト ボックス 5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8" name="直線コネクタ 5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9" name="テキスト ボックス 5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0" name="直線コネクタ 5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1" name="テキスト ボックス 5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2" name="直線コネクタ 5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3" name="テキスト ボックス 5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77" name="直線コネクタ 576"/>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78"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79" name="直線コネクタ 578"/>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80"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81" name="直線コネクタ 580"/>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82"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83" name="フローチャート: 判断 582"/>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84" name="フローチャート: 判断 583"/>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85" name="フローチャート: 判断 584"/>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27915</xdr:rowOff>
    </xdr:from>
    <xdr:to>
      <xdr:col>112</xdr:col>
      <xdr:colOff>38100</xdr:colOff>
      <xdr:row>107</xdr:row>
      <xdr:rowOff>129515</xdr:rowOff>
    </xdr:to>
    <xdr:sp macro="" textlink="">
      <xdr:nvSpPr>
        <xdr:cNvPr id="591" name="楕円 590"/>
        <xdr:cNvSpPr/>
      </xdr:nvSpPr>
      <xdr:spPr>
        <a:xfrm>
          <a:off x="21272500" y="183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34316</xdr:rowOff>
    </xdr:from>
    <xdr:to>
      <xdr:col>107</xdr:col>
      <xdr:colOff>101600</xdr:colOff>
      <xdr:row>107</xdr:row>
      <xdr:rowOff>135916</xdr:rowOff>
    </xdr:to>
    <xdr:sp macro="" textlink="">
      <xdr:nvSpPr>
        <xdr:cNvPr id="592" name="楕円 591"/>
        <xdr:cNvSpPr/>
      </xdr:nvSpPr>
      <xdr:spPr>
        <a:xfrm>
          <a:off x="20383500" y="183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78715</xdr:rowOff>
    </xdr:from>
    <xdr:to>
      <xdr:col>111</xdr:col>
      <xdr:colOff>177800</xdr:colOff>
      <xdr:row>107</xdr:row>
      <xdr:rowOff>85116</xdr:rowOff>
    </xdr:to>
    <xdr:cxnSp macro="">
      <xdr:nvCxnSpPr>
        <xdr:cNvPr id="593" name="直線コネクタ 592"/>
        <xdr:cNvCxnSpPr/>
      </xdr:nvCxnSpPr>
      <xdr:spPr>
        <a:xfrm flipV="1">
          <a:off x="20434300" y="1842386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594"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595" name="n_2aveValue【公民館】&#10;一人当たり面積"/>
        <xdr:cNvSpPr txBox="1"/>
      </xdr:nvSpPr>
      <xdr:spPr>
        <a:xfrm>
          <a:off x="20199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120642</xdr:rowOff>
    </xdr:from>
    <xdr:ext cx="469744" cy="259045"/>
    <xdr:sp macro="" textlink="">
      <xdr:nvSpPr>
        <xdr:cNvPr id="596" name="n_1mainValue【公民館】&#10;一人当たり面積"/>
        <xdr:cNvSpPr txBox="1"/>
      </xdr:nvSpPr>
      <xdr:spPr>
        <a:xfrm>
          <a:off x="21075727" y="1846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152443</xdr:rowOff>
    </xdr:from>
    <xdr:ext cx="469744" cy="259045"/>
    <xdr:sp macro="" textlink="">
      <xdr:nvSpPr>
        <xdr:cNvPr id="597" name="n_2mainValue【公民館】&#10;一人当たり面積"/>
        <xdr:cNvSpPr txBox="1"/>
      </xdr:nvSpPr>
      <xdr:spPr>
        <a:xfrm>
          <a:off x="20199427" y="1815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有形固定資産減価償却率は道路</a:t>
          </a:r>
          <a:r>
            <a:rPr kumimoji="1" lang="ja-JP" altLang="en-US" sz="1100">
              <a:solidFill>
                <a:schemeClr val="dk1"/>
              </a:solidFill>
              <a:effectLst/>
              <a:latin typeface="+mn-lt"/>
              <a:ea typeface="+mn-ea"/>
              <a:cs typeface="+mn-cs"/>
            </a:rPr>
            <a:t>、橋りょう・トンネル</a:t>
          </a:r>
          <a:r>
            <a:rPr kumimoji="1" lang="ja-JP" altLang="ja-JP" sz="1100">
              <a:solidFill>
                <a:schemeClr val="dk1"/>
              </a:solidFill>
              <a:effectLst/>
              <a:latin typeface="+mn-lt"/>
              <a:ea typeface="+mn-ea"/>
              <a:cs typeface="+mn-cs"/>
            </a:rPr>
            <a:t>を除き、学校施設・公営住宅等すべてにおいて類似団体よりかなり高い数値にある。一部の施設については、築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年以上が経過しているものもあるため、</a:t>
          </a:r>
          <a:r>
            <a:rPr kumimoji="1" lang="ja-JP" altLang="en-US" sz="1100">
              <a:solidFill>
                <a:schemeClr val="dk1"/>
              </a:solidFill>
              <a:effectLst/>
              <a:latin typeface="+mn-lt"/>
              <a:ea typeface="+mn-ea"/>
              <a:cs typeface="+mn-cs"/>
            </a:rPr>
            <a:t>令和２年度に策定予定の</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に基づきながら</a:t>
          </a:r>
          <a:r>
            <a:rPr kumimoji="1" lang="ja-JP" altLang="ja-JP" sz="1100">
              <a:solidFill>
                <a:schemeClr val="dk1"/>
              </a:solidFill>
              <a:effectLst/>
              <a:latin typeface="+mn-lt"/>
              <a:ea typeface="+mn-ea"/>
              <a:cs typeface="+mn-cs"/>
            </a:rPr>
            <a:t>、更新や統廃合、長寿命化などを計画的に進めていく必要がある。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
519
274.22
1,640,921
1,480,616
159,657
915,715
1,618,657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154322</xdr:rowOff>
    </xdr:from>
    <xdr:ext cx="405111" cy="259045"/>
    <xdr:sp macro="" textlink="">
      <xdr:nvSpPr>
        <xdr:cNvPr id="82" name="n_2aveValue【体育館・プール】&#10;有形固定資産減価償却率"/>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114935</xdr:rowOff>
    </xdr:from>
    <xdr:to>
      <xdr:col>20</xdr:col>
      <xdr:colOff>38100</xdr:colOff>
      <xdr:row>57</xdr:row>
      <xdr:rowOff>45085</xdr:rowOff>
    </xdr:to>
    <xdr:sp macro="" textlink="">
      <xdr:nvSpPr>
        <xdr:cNvPr id="88" name="楕円 87"/>
        <xdr:cNvSpPr/>
      </xdr:nvSpPr>
      <xdr:spPr>
        <a:xfrm>
          <a:off x="3746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132080</xdr:rowOff>
    </xdr:from>
    <xdr:to>
      <xdr:col>15</xdr:col>
      <xdr:colOff>101600</xdr:colOff>
      <xdr:row>57</xdr:row>
      <xdr:rowOff>62230</xdr:rowOff>
    </xdr:to>
    <xdr:sp macro="" textlink="">
      <xdr:nvSpPr>
        <xdr:cNvPr id="89" name="楕円 88"/>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165735</xdr:rowOff>
    </xdr:from>
    <xdr:to>
      <xdr:col>19</xdr:col>
      <xdr:colOff>177800</xdr:colOff>
      <xdr:row>57</xdr:row>
      <xdr:rowOff>11430</xdr:rowOff>
    </xdr:to>
    <xdr:cxnSp macro="">
      <xdr:nvCxnSpPr>
        <xdr:cNvPr id="90" name="直線コネクタ 89"/>
        <xdr:cNvCxnSpPr/>
      </xdr:nvCxnSpPr>
      <xdr:spPr>
        <a:xfrm flipV="1">
          <a:off x="2908300" y="9766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61612</xdr:rowOff>
    </xdr:from>
    <xdr:ext cx="405111" cy="259045"/>
    <xdr:sp macro="" textlink="">
      <xdr:nvSpPr>
        <xdr:cNvPr id="91" name="n_1mainValue【体育館・プール】&#10;有形固定資産減価償却率"/>
        <xdr:cNvSpPr txBox="1"/>
      </xdr:nvSpPr>
      <xdr:spPr>
        <a:xfrm>
          <a:off x="35820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92" name="n_2mainValue【体育館・プール】&#10;有形固定資産減価償却率"/>
        <xdr:cNvSpPr txBox="1"/>
      </xdr:nvSpPr>
      <xdr:spPr>
        <a:xfrm>
          <a:off x="2705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1"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4" name="n_1ave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5" name="フローチャート: 判断 124"/>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155846</xdr:rowOff>
    </xdr:from>
    <xdr:ext cx="469744" cy="259045"/>
    <xdr:sp macro="" textlink="">
      <xdr:nvSpPr>
        <xdr:cNvPr id="126" name="n_2aveValue【体育館・プール】&#10;一人当たり面積"/>
        <xdr:cNvSpPr txBox="1"/>
      </xdr:nvSpPr>
      <xdr:spPr>
        <a:xfrm>
          <a:off x="8515427" y="1078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64262</xdr:rowOff>
    </xdr:from>
    <xdr:to>
      <xdr:col>50</xdr:col>
      <xdr:colOff>165100</xdr:colOff>
      <xdr:row>61</xdr:row>
      <xdr:rowOff>165862</xdr:rowOff>
    </xdr:to>
    <xdr:sp macro="" textlink="">
      <xdr:nvSpPr>
        <xdr:cNvPr id="132" name="楕円 131"/>
        <xdr:cNvSpPr/>
      </xdr:nvSpPr>
      <xdr:spPr>
        <a:xfrm>
          <a:off x="9588500" y="105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82931</xdr:rowOff>
    </xdr:from>
    <xdr:to>
      <xdr:col>46</xdr:col>
      <xdr:colOff>38100</xdr:colOff>
      <xdr:row>62</xdr:row>
      <xdr:rowOff>13081</xdr:rowOff>
    </xdr:to>
    <xdr:sp macro="" textlink="">
      <xdr:nvSpPr>
        <xdr:cNvPr id="133" name="楕円 132"/>
        <xdr:cNvSpPr/>
      </xdr:nvSpPr>
      <xdr:spPr>
        <a:xfrm>
          <a:off x="8699500" y="105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115062</xdr:rowOff>
    </xdr:from>
    <xdr:to>
      <xdr:col>50</xdr:col>
      <xdr:colOff>114300</xdr:colOff>
      <xdr:row>61</xdr:row>
      <xdr:rowOff>133731</xdr:rowOff>
    </xdr:to>
    <xdr:cxnSp macro="">
      <xdr:nvCxnSpPr>
        <xdr:cNvPr id="134" name="直線コネクタ 133"/>
        <xdr:cNvCxnSpPr/>
      </xdr:nvCxnSpPr>
      <xdr:spPr>
        <a:xfrm flipV="1">
          <a:off x="8750300" y="1057351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10939</xdr:rowOff>
    </xdr:from>
    <xdr:ext cx="469744" cy="259045"/>
    <xdr:sp macro="" textlink="">
      <xdr:nvSpPr>
        <xdr:cNvPr id="135" name="n_1mainValue【体育館・プール】&#10;一人当たり面積"/>
        <xdr:cNvSpPr txBox="1"/>
      </xdr:nvSpPr>
      <xdr:spPr>
        <a:xfrm>
          <a:off x="9391727" y="102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29608</xdr:rowOff>
    </xdr:from>
    <xdr:ext cx="469744" cy="259045"/>
    <xdr:sp macro="" textlink="">
      <xdr:nvSpPr>
        <xdr:cNvPr id="136" name="n_2mainValue【体育館・プール】&#10;一人当たり面積"/>
        <xdr:cNvSpPr txBox="1"/>
      </xdr:nvSpPr>
      <xdr:spPr>
        <a:xfrm>
          <a:off x="8515427" y="1031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7" name="正方形/長方形 1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8" name="正方形/長方形 1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9" name="正方形/長方形 1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0" name="正方形/長方形 1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1" name="正方形/長方形 1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2" name="正方形/長方形 1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3" name="正方形/長方形 1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4" name="正方形/長方形 1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5" name="正方形/長方形 1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6" name="正方形/長方形 1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7" name="正方形/長方形 1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8" name="正方形/長方形 1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9" name="正方形/長方形 1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0" name="正方形/長方形 1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1" name="正方形/長方形 1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2" name="正方形/長方形 1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3" name="テキスト ボックス 1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4" name="直線コネクタ 1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95" name="直線コネクタ 1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96" name="テキスト ボックス 19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97" name="直線コネクタ 1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98" name="テキスト ボックス 1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99" name="直線コネクタ 1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0" name="テキスト ボックス 1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1" name="直線コネクタ 2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2" name="テキスト ボックス 2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03" name="直線コネクタ 2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04" name="テキスト ボックス 2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05" name="直線コネクタ 2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06" name="テキスト ボックス 20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7" name="直線コネクタ 2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8" name="テキスト ボックス 2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210" name="直線コネクタ 209"/>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211"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212" name="直線コネクタ 211"/>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1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14" name="直線コネクタ 21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215"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216" name="フローチャート: 判断 215"/>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217" name="フローチャート: 判断 216"/>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218"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219" name="フローチャート: 判断 218"/>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121937</xdr:rowOff>
    </xdr:from>
    <xdr:ext cx="405111" cy="259045"/>
    <xdr:sp macro="" textlink="">
      <xdr:nvSpPr>
        <xdr:cNvPr id="220" name="n_2aveValue【保健センター・保健所】&#10;有形固定資産減価償却率"/>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1" name="テキスト ボックス 2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2" name="テキスト ボックス 2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3" name="テキスト ボックス 2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4" name="テキスト ボックス 2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5" name="テキスト ボックス 2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99423</xdr:rowOff>
    </xdr:from>
    <xdr:to>
      <xdr:col>81</xdr:col>
      <xdr:colOff>101600</xdr:colOff>
      <xdr:row>60</xdr:row>
      <xdr:rowOff>29573</xdr:rowOff>
    </xdr:to>
    <xdr:sp macro="" textlink="">
      <xdr:nvSpPr>
        <xdr:cNvPr id="226" name="楕円 225"/>
        <xdr:cNvSpPr/>
      </xdr:nvSpPr>
      <xdr:spPr>
        <a:xfrm>
          <a:off x="15430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227" name="楕円 226"/>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150223</xdr:rowOff>
    </xdr:from>
    <xdr:to>
      <xdr:col>81</xdr:col>
      <xdr:colOff>50800</xdr:colOff>
      <xdr:row>60</xdr:row>
      <xdr:rowOff>22860</xdr:rowOff>
    </xdr:to>
    <xdr:cxnSp macro="">
      <xdr:nvCxnSpPr>
        <xdr:cNvPr id="228" name="直線コネクタ 227"/>
        <xdr:cNvCxnSpPr/>
      </xdr:nvCxnSpPr>
      <xdr:spPr>
        <a:xfrm flipV="1">
          <a:off x="14592300" y="102657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46100</xdr:rowOff>
    </xdr:from>
    <xdr:ext cx="405111" cy="259045"/>
    <xdr:sp macro="" textlink="">
      <xdr:nvSpPr>
        <xdr:cNvPr id="229" name="n_1mainValue【保健センター・保健所】&#10;有形固定資産減価償却率"/>
        <xdr:cNvSpPr txBox="1"/>
      </xdr:nvSpPr>
      <xdr:spPr>
        <a:xfrm>
          <a:off x="152660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230" name="n_2mainValue【保健センター・保健所】&#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1" name="正方形/長方形 2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2" name="正方形/長方形 2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3" name="正方形/長方形 2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4" name="正方形/長方形 2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5" name="正方形/長方形 2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6" name="正方形/長方形 2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7" name="正方形/長方形 2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8" name="正方形/長方形 2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9" name="テキスト ボックス 2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0" name="直線コネクタ 2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41" name="直線コネクタ 2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42" name="テキスト ボックス 2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43" name="直線コネクタ 2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44" name="テキスト ボックス 2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45" name="直線コネクタ 2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246" name="テキスト ボックス 2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247" name="直線コネクタ 2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248" name="テキスト ボックス 2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249" name="直線コネクタ 2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250" name="テキスト ボックス 2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251" name="直線コネクタ 2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252" name="テキスト ボックス 2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3" name="直線コネクタ 2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4" name="テキスト ボックス 2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150223</xdr:rowOff>
    </xdr:from>
    <xdr:to>
      <xdr:col>116</xdr:col>
      <xdr:colOff>62864</xdr:colOff>
      <xdr:row>64</xdr:row>
      <xdr:rowOff>93073</xdr:rowOff>
    </xdr:to>
    <xdr:cxnSp macro="">
      <xdr:nvCxnSpPr>
        <xdr:cNvPr id="256" name="直線コネクタ 255"/>
        <xdr:cNvCxnSpPr/>
      </xdr:nvCxnSpPr>
      <xdr:spPr>
        <a:xfrm flipV="1">
          <a:off x="22160864" y="10437223"/>
          <a:ext cx="0" cy="62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97735</xdr:rowOff>
    </xdr:from>
    <xdr:ext cx="469744" cy="259045"/>
    <xdr:sp macro="" textlink="">
      <xdr:nvSpPr>
        <xdr:cNvPr id="257" name="【保健センター・保健所】&#10;一人当たり面積最小値テキスト"/>
        <xdr:cNvSpPr txBox="1"/>
      </xdr:nvSpPr>
      <xdr:spPr>
        <a:xfrm>
          <a:off x="22199600" y="1107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93073</xdr:rowOff>
    </xdr:from>
    <xdr:to>
      <xdr:col>116</xdr:col>
      <xdr:colOff>152400</xdr:colOff>
      <xdr:row>64</xdr:row>
      <xdr:rowOff>93073</xdr:rowOff>
    </xdr:to>
    <xdr:cxnSp macro="">
      <xdr:nvCxnSpPr>
        <xdr:cNvPr id="258" name="直線コネクタ 257"/>
        <xdr:cNvCxnSpPr/>
      </xdr:nvCxnSpPr>
      <xdr:spPr>
        <a:xfrm>
          <a:off x="22072600" y="1106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96900</xdr:rowOff>
    </xdr:from>
    <xdr:ext cx="469744" cy="259045"/>
    <xdr:sp macro="" textlink="">
      <xdr:nvSpPr>
        <xdr:cNvPr id="259" name="【保健センター・保健所】&#10;一人当たり面積最大値テキスト"/>
        <xdr:cNvSpPr txBox="1"/>
      </xdr:nvSpPr>
      <xdr:spPr>
        <a:xfrm>
          <a:off x="22199600" y="102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150223</xdr:rowOff>
    </xdr:from>
    <xdr:to>
      <xdr:col>116</xdr:col>
      <xdr:colOff>152400</xdr:colOff>
      <xdr:row>60</xdr:row>
      <xdr:rowOff>150223</xdr:rowOff>
    </xdr:to>
    <xdr:cxnSp macro="">
      <xdr:nvCxnSpPr>
        <xdr:cNvPr id="260" name="直線コネクタ 259"/>
        <xdr:cNvCxnSpPr/>
      </xdr:nvCxnSpPr>
      <xdr:spPr>
        <a:xfrm>
          <a:off x="22072600" y="10437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142184</xdr:rowOff>
    </xdr:from>
    <xdr:ext cx="469744" cy="259045"/>
    <xdr:sp macro="" textlink="">
      <xdr:nvSpPr>
        <xdr:cNvPr id="261" name="【保健センター・保健所】&#10;一人当たり面積平均値テキスト"/>
        <xdr:cNvSpPr txBox="1"/>
      </xdr:nvSpPr>
      <xdr:spPr>
        <a:xfrm>
          <a:off x="22199600" y="1094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163757</xdr:rowOff>
    </xdr:from>
    <xdr:to>
      <xdr:col>116</xdr:col>
      <xdr:colOff>114300</xdr:colOff>
      <xdr:row>64</xdr:row>
      <xdr:rowOff>93907</xdr:rowOff>
    </xdr:to>
    <xdr:sp macro="" textlink="">
      <xdr:nvSpPr>
        <xdr:cNvPr id="262" name="フローチャート: 判断 261"/>
        <xdr:cNvSpPr/>
      </xdr:nvSpPr>
      <xdr:spPr>
        <a:xfrm>
          <a:off x="22110700" y="1096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124895</xdr:rowOff>
    </xdr:from>
    <xdr:to>
      <xdr:col>112</xdr:col>
      <xdr:colOff>38100</xdr:colOff>
      <xdr:row>64</xdr:row>
      <xdr:rowOff>55045</xdr:rowOff>
    </xdr:to>
    <xdr:sp macro="" textlink="">
      <xdr:nvSpPr>
        <xdr:cNvPr id="263" name="フローチャート: 判断 262"/>
        <xdr:cNvSpPr/>
      </xdr:nvSpPr>
      <xdr:spPr>
        <a:xfrm>
          <a:off x="21272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46172</xdr:rowOff>
    </xdr:from>
    <xdr:ext cx="469744" cy="259045"/>
    <xdr:sp macro="" textlink="">
      <xdr:nvSpPr>
        <xdr:cNvPr id="264" name="n_1aveValue【保健センター・保健所】&#10;一人当たり面積"/>
        <xdr:cNvSpPr txBox="1"/>
      </xdr:nvSpPr>
      <xdr:spPr>
        <a:xfrm>
          <a:off x="210757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139918</xdr:rowOff>
    </xdr:from>
    <xdr:to>
      <xdr:col>107</xdr:col>
      <xdr:colOff>101600</xdr:colOff>
      <xdr:row>64</xdr:row>
      <xdr:rowOff>70068</xdr:rowOff>
    </xdr:to>
    <xdr:sp macro="" textlink="">
      <xdr:nvSpPr>
        <xdr:cNvPr id="265" name="フローチャート: 判断 264"/>
        <xdr:cNvSpPr/>
      </xdr:nvSpPr>
      <xdr:spPr>
        <a:xfrm>
          <a:off x="20383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61195</xdr:rowOff>
    </xdr:from>
    <xdr:ext cx="469744" cy="259045"/>
    <xdr:sp macro="" textlink="">
      <xdr:nvSpPr>
        <xdr:cNvPr id="266" name="n_2aveValue【保健センター・保健所】&#10;一人当たり面積"/>
        <xdr:cNvSpPr txBox="1"/>
      </xdr:nvSpPr>
      <xdr:spPr>
        <a:xfrm>
          <a:off x="20199427" y="11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7" name="テキスト ボックス 2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8" name="テキスト ボックス 2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9" name="テキスト ボックス 2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0" name="テキスト ボックス 2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1" name="テキスト ボックス 2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156573</xdr:rowOff>
    </xdr:from>
    <xdr:to>
      <xdr:col>112</xdr:col>
      <xdr:colOff>38100</xdr:colOff>
      <xdr:row>56</xdr:row>
      <xdr:rowOff>86723</xdr:rowOff>
    </xdr:to>
    <xdr:sp macro="" textlink="">
      <xdr:nvSpPr>
        <xdr:cNvPr id="272" name="楕円 271"/>
        <xdr:cNvSpPr/>
      </xdr:nvSpPr>
      <xdr:spPr>
        <a:xfrm>
          <a:off x="21272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41946</xdr:rowOff>
    </xdr:from>
    <xdr:to>
      <xdr:col>107</xdr:col>
      <xdr:colOff>101600</xdr:colOff>
      <xdr:row>56</xdr:row>
      <xdr:rowOff>143546</xdr:rowOff>
    </xdr:to>
    <xdr:sp macro="" textlink="">
      <xdr:nvSpPr>
        <xdr:cNvPr id="273" name="楕円 272"/>
        <xdr:cNvSpPr/>
      </xdr:nvSpPr>
      <xdr:spPr>
        <a:xfrm>
          <a:off x="20383500" y="96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35923</xdr:rowOff>
    </xdr:from>
    <xdr:to>
      <xdr:col>111</xdr:col>
      <xdr:colOff>177800</xdr:colOff>
      <xdr:row>56</xdr:row>
      <xdr:rowOff>92746</xdr:rowOff>
    </xdr:to>
    <xdr:cxnSp macro="">
      <xdr:nvCxnSpPr>
        <xdr:cNvPr id="274" name="直線コネクタ 273"/>
        <xdr:cNvCxnSpPr/>
      </xdr:nvCxnSpPr>
      <xdr:spPr>
        <a:xfrm flipV="1">
          <a:off x="20434300" y="9637123"/>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103250</xdr:rowOff>
    </xdr:from>
    <xdr:ext cx="469744" cy="259045"/>
    <xdr:sp macro="" textlink="">
      <xdr:nvSpPr>
        <xdr:cNvPr id="275" name="n_1mainValue【保健センター・保健所】&#10;一人当たり面積"/>
        <xdr:cNvSpPr txBox="1"/>
      </xdr:nvSpPr>
      <xdr:spPr>
        <a:xfrm>
          <a:off x="21075727" y="936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160073</xdr:rowOff>
    </xdr:from>
    <xdr:ext cx="469744" cy="259045"/>
    <xdr:sp macro="" textlink="">
      <xdr:nvSpPr>
        <xdr:cNvPr id="276" name="n_2mainValue【保健センター・保健所】&#10;一人当たり面積"/>
        <xdr:cNvSpPr txBox="1"/>
      </xdr:nvSpPr>
      <xdr:spPr>
        <a:xfrm>
          <a:off x="20199427" y="941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5" name="正方形/長方形 2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6" name="正方形/長方形 2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7" name="正方形/長方形 2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8" name="正方形/長方形 2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9" name="正方形/長方形 2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0" name="正方形/長方形 2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1" name="正方形/長方形 2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2" name="正方形/長方形 2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3" name="正方形/長方形 2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4" name="正方形/長方形 2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5" name="正方形/長方形 2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6" name="正方形/長方形 2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7" name="正方形/長方形 2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8" name="正方形/長方形 2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9" name="正方形/長方形 2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0" name="正方形/長方形 2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1" name="テキスト ボックス 3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2" name="直線コネクタ 3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3" name="直線コネクタ 3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4" name="テキスト ボックス 3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5" name="直線コネクタ 3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6" name="テキスト ボックス 3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7" name="直線コネクタ 3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8" name="テキスト ボックス 3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9" name="直線コネクタ 3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10" name="テキスト ボックス 3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11" name="直線コネクタ 3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2" name="テキスト ボックス 3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3" name="直線コネクタ 3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4" name="テキスト ボックス 3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5" name="直線コネクタ 3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6" name="テキスト ボックス 3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318" name="直線コネクタ 317"/>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19"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20" name="直線コネクタ 31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321"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322" name="直線コネクタ 321"/>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323"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324" name="フローチャート: 判断 323"/>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325" name="フローチャート: 判断 324"/>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326"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327" name="フローチャート: 判断 326"/>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328" name="n_2aveValue【庁舎】&#10;有形固定資産減価償却率"/>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9" name="テキスト ボックス 3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0" name="テキスト ボックス 3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1" name="テキスト ボックス 3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2" name="テキスト ボックス 3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3" name="テキスト ボックス 3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334" name="楕円 333"/>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335" name="楕円 334"/>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xdr:rowOff>
    </xdr:from>
    <xdr:to>
      <xdr:col>81</xdr:col>
      <xdr:colOff>50800</xdr:colOff>
      <xdr:row>101</xdr:row>
      <xdr:rowOff>35379</xdr:rowOff>
    </xdr:to>
    <xdr:cxnSp macro="">
      <xdr:nvCxnSpPr>
        <xdr:cNvPr id="336" name="直線コネクタ 335"/>
        <xdr:cNvCxnSpPr/>
      </xdr:nvCxnSpPr>
      <xdr:spPr>
        <a:xfrm flipV="1">
          <a:off x="14592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70048</xdr:rowOff>
    </xdr:from>
    <xdr:ext cx="405111" cy="259045"/>
    <xdr:sp macro="" textlink="">
      <xdr:nvSpPr>
        <xdr:cNvPr id="337" name="n_1mainValue【庁舎】&#10;有形固定資産減価償却率"/>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338" name="n_2mainValue【庁舎】&#10;有形固定資産減価償却率"/>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9" name="正方形/長方形 3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40" name="正方形/長方形 3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41" name="正方形/長方形 3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2" name="正方形/長方形 3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3" name="正方形/長方形 3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4" name="正方形/長方形 3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5" name="正方形/長方形 3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6" name="正方形/長方形 3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7" name="テキスト ボックス 3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8" name="直線コネクタ 3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49" name="直線コネクタ 3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50" name="テキスト ボックス 3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51" name="直線コネクタ 3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52" name="テキスト ボックス 3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53" name="直線コネクタ 3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54" name="テキスト ボックス 3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55" name="直線コネクタ 3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56" name="テキスト ボックス 3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57" name="直線コネクタ 3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58" name="テキスト ボックス 3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59" name="直線コネクタ 3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60" name="テキスト ボックス 35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61" name="直線コネクタ 3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62" name="テキスト ボックス 36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364" name="直線コネクタ 363"/>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365"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366" name="直線コネクタ 365"/>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367"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368" name="直線コネクタ 367"/>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369"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370" name="フローチャート: 判断 369"/>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371" name="フローチャート: 判断 370"/>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372"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373" name="フローチャート: 判断 372"/>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109309</xdr:rowOff>
    </xdr:from>
    <xdr:ext cx="469744" cy="259045"/>
    <xdr:sp macro="" textlink="">
      <xdr:nvSpPr>
        <xdr:cNvPr id="374" name="n_2aveValue【庁舎】&#10;一人当たり面積"/>
        <xdr:cNvSpPr txBox="1"/>
      </xdr:nvSpPr>
      <xdr:spPr>
        <a:xfrm>
          <a:off x="20199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5" name="テキスト ボックス 3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6" name="テキスト ボックス 3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7" name="テキスト ボックス 3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8" name="テキスト ボックス 3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9" name="テキスト ボックス 3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73406</xdr:rowOff>
    </xdr:from>
    <xdr:to>
      <xdr:col>112</xdr:col>
      <xdr:colOff>38100</xdr:colOff>
      <xdr:row>108</xdr:row>
      <xdr:rowOff>3556</xdr:rowOff>
    </xdr:to>
    <xdr:sp macro="" textlink="">
      <xdr:nvSpPr>
        <xdr:cNvPr id="380" name="楕円 379"/>
        <xdr:cNvSpPr/>
      </xdr:nvSpPr>
      <xdr:spPr>
        <a:xfrm>
          <a:off x="21272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83203</xdr:rowOff>
    </xdr:from>
    <xdr:to>
      <xdr:col>107</xdr:col>
      <xdr:colOff>101600</xdr:colOff>
      <xdr:row>108</xdr:row>
      <xdr:rowOff>13353</xdr:rowOff>
    </xdr:to>
    <xdr:sp macro="" textlink="">
      <xdr:nvSpPr>
        <xdr:cNvPr id="381" name="楕円 380"/>
        <xdr:cNvSpPr/>
      </xdr:nvSpPr>
      <xdr:spPr>
        <a:xfrm>
          <a:off x="20383500" y="184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124206</xdr:rowOff>
    </xdr:from>
    <xdr:to>
      <xdr:col>111</xdr:col>
      <xdr:colOff>177800</xdr:colOff>
      <xdr:row>107</xdr:row>
      <xdr:rowOff>134003</xdr:rowOff>
    </xdr:to>
    <xdr:cxnSp macro="">
      <xdr:nvCxnSpPr>
        <xdr:cNvPr id="382" name="直線コネクタ 381"/>
        <xdr:cNvCxnSpPr/>
      </xdr:nvCxnSpPr>
      <xdr:spPr>
        <a:xfrm flipV="1">
          <a:off x="20434300" y="18469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20083</xdr:rowOff>
    </xdr:from>
    <xdr:ext cx="469744" cy="259045"/>
    <xdr:sp macro="" textlink="">
      <xdr:nvSpPr>
        <xdr:cNvPr id="383" name="n_1mainValue【庁舎】&#10;一人当たり面積"/>
        <xdr:cNvSpPr txBox="1"/>
      </xdr:nvSpPr>
      <xdr:spPr>
        <a:xfrm>
          <a:off x="21075727" y="181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29880</xdr:rowOff>
    </xdr:from>
    <xdr:ext cx="469744" cy="259045"/>
    <xdr:sp macro="" textlink="">
      <xdr:nvSpPr>
        <xdr:cNvPr id="384" name="n_2mainValue【庁舎】&#10;一人当たり面積"/>
        <xdr:cNvSpPr txBox="1"/>
      </xdr:nvSpPr>
      <xdr:spPr>
        <a:xfrm>
          <a:off x="20199427" y="1820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5" name="正方形/長方形 3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6" name="正方形/長方形 3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7" name="テキスト ボックス 3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類似団体と比較し有形固定資産減価償却率が大幅に高くなっているのは、体育館・プールと庁舎である。これらの施設はすべて４０年以上前に建築されており、老朽化がみられることから、</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修繕・更新等の必要がある。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年度策定予定の</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適正な管理を推進していく。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
519
274.22
1,640,921
1,480,616
159,657
915,715
1,618,657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全国平均を上回る高齢化率や、人口減少・固定資産評価額の低下による個人・法人関係の減収に加え、村内の基幹産業である林業を中心に産業の活性化が望めないことから、財政基盤が弱く、</a:t>
          </a:r>
          <a:r>
            <a:rPr kumimoji="1" lang="ja-JP" altLang="en-US" sz="1100">
              <a:solidFill>
                <a:schemeClr val="dk1"/>
              </a:solidFill>
              <a:effectLst/>
              <a:latin typeface="+mn-lt"/>
              <a:ea typeface="+mn-ea"/>
              <a:cs typeface="+mn-cs"/>
            </a:rPr>
            <a:t>前年度と変わらず、</a:t>
          </a:r>
          <a:r>
            <a:rPr kumimoji="1" lang="ja-JP" altLang="ja-JP" sz="1100">
              <a:solidFill>
                <a:schemeClr val="dk1"/>
              </a:solidFill>
              <a:effectLst/>
              <a:latin typeface="+mn-lt"/>
              <a:ea typeface="+mn-ea"/>
              <a:cs typeface="+mn-cs"/>
            </a:rPr>
            <a:t>類似団体平均を下回っている。</a:t>
          </a:r>
          <a:r>
            <a:rPr lang="ja-JP" altLang="ja-JP" sz="1100">
              <a:solidFill>
                <a:schemeClr val="dk1"/>
              </a:solidFill>
              <a:effectLst/>
              <a:latin typeface="+mn-lt"/>
              <a:ea typeface="+mn-ea"/>
              <a:cs typeface="+mn-cs"/>
            </a:rPr>
            <a:t>引き続き、新規採用の抑制等による人件費の削減、投資的経費の抑制と徹底的な歳出の削減に取り組み、住民サービスの低下を回避することを考慮しながら行政の効率化を目指し、財政の健全化を図る。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1694</xdr:rowOff>
    </xdr:to>
    <xdr:cxnSp macro="">
      <xdr:nvCxnSpPr>
        <xdr:cNvPr id="71" name="直線コネクタ 70"/>
        <xdr:cNvCxnSpPr/>
      </xdr:nvCxnSpPr>
      <xdr:spPr>
        <a:xfrm flipV="1">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9737</xdr:rowOff>
    </xdr:to>
    <xdr:cxnSp macro="">
      <xdr:nvCxnSpPr>
        <xdr:cNvPr id="74" name="直線コネクタ 73"/>
        <xdr:cNvCxnSpPr/>
      </xdr:nvCxnSpPr>
      <xdr:spPr>
        <a:xfrm flipV="1">
          <a:off x="2336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9737</xdr:rowOff>
    </xdr:to>
    <xdr:cxnSp macro="">
      <xdr:nvCxnSpPr>
        <xdr:cNvPr id="77" name="直線コネクタ 76"/>
        <xdr:cNvCxnSpPr/>
      </xdr:nvCxnSpPr>
      <xdr:spPr>
        <a:xfrm>
          <a:off x="1447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130387</xdr:rowOff>
    </xdr:from>
    <xdr:to>
      <xdr:col>11</xdr:col>
      <xdr:colOff>82550</xdr:colOff>
      <xdr:row>45</xdr:row>
      <xdr:rowOff>60537</xdr:rowOff>
    </xdr:to>
    <xdr:sp macro="" textlink="">
      <xdr:nvSpPr>
        <xdr:cNvPr id="93" name="楕円 92"/>
        <xdr:cNvSpPr/>
      </xdr:nvSpPr>
      <xdr:spPr>
        <a:xfrm>
          <a:off x="2286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45314</xdr:rowOff>
    </xdr:from>
    <xdr:ext cx="762000" cy="259045"/>
    <xdr:sp macro="" textlink="">
      <xdr:nvSpPr>
        <xdr:cNvPr id="94" name="テキスト ボックス 93"/>
        <xdr:cNvSpPr txBox="1"/>
      </xdr:nvSpPr>
      <xdr:spPr>
        <a:xfrm>
          <a:off x="1955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歳出においては、前年度と比較すると、</a:t>
          </a:r>
          <a:r>
            <a:rPr kumimoji="1" lang="ja-JP" altLang="en-US" sz="1100">
              <a:solidFill>
                <a:schemeClr val="dk1"/>
              </a:solidFill>
              <a:effectLst/>
              <a:latin typeface="+mn-lt"/>
              <a:ea typeface="+mn-ea"/>
              <a:cs typeface="+mn-cs"/>
            </a:rPr>
            <a:t>臨時職員や地域おこし協力隊の賃金等の影響により</a:t>
          </a:r>
          <a:r>
            <a:rPr kumimoji="1" lang="ja-JP" altLang="ja-JP" sz="1100">
              <a:solidFill>
                <a:schemeClr val="dk1"/>
              </a:solidFill>
              <a:effectLst/>
              <a:latin typeface="+mn-lt"/>
              <a:ea typeface="+mn-ea"/>
              <a:cs typeface="+mn-cs"/>
            </a:rPr>
            <a:t>物件費の経常一般財源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がみられ、上昇している。。また</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歳入においても、</a:t>
          </a:r>
          <a:r>
            <a:rPr lang="ja-JP" altLang="en-US" sz="1100" b="0" i="0" baseline="0">
              <a:solidFill>
                <a:schemeClr val="dk1"/>
              </a:solidFill>
              <a:effectLst/>
              <a:latin typeface="+mn-lt"/>
              <a:ea typeface="+mn-ea"/>
              <a:cs typeface="+mn-cs"/>
            </a:rPr>
            <a:t>自主財源の地方税が</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依存財源である</a:t>
          </a:r>
          <a:r>
            <a:rPr lang="ja-JP" altLang="en-US" sz="1100" b="0" i="0" baseline="0">
              <a:solidFill>
                <a:schemeClr val="dk1"/>
              </a:solidFill>
              <a:effectLst/>
              <a:latin typeface="+mn-lt"/>
              <a:ea typeface="+mn-ea"/>
              <a:cs typeface="+mn-cs"/>
            </a:rPr>
            <a:t>普通</a:t>
          </a:r>
          <a:r>
            <a:rPr lang="ja-JP" altLang="ja-JP" sz="1100" b="0" i="0" baseline="0">
              <a:solidFill>
                <a:schemeClr val="dk1"/>
              </a:solidFill>
              <a:effectLst/>
              <a:latin typeface="+mn-lt"/>
              <a:ea typeface="+mn-ea"/>
              <a:cs typeface="+mn-cs"/>
            </a:rPr>
            <a:t>交付税が</a:t>
          </a:r>
          <a:r>
            <a:rPr lang="en-US" altLang="ja-JP" sz="1100" b="0" i="0" baseline="0">
              <a:solidFill>
                <a:schemeClr val="dk1"/>
              </a:solidFill>
              <a:effectLst/>
              <a:latin typeface="+mn-lt"/>
              <a:ea typeface="+mn-ea"/>
              <a:cs typeface="+mn-cs"/>
            </a:rPr>
            <a:t>7.8</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、経常一般財源が大幅に減少していることにより、経常収支比率は増加している。地方交付税</a:t>
          </a:r>
          <a:r>
            <a:rPr lang="ja-JP" altLang="en-US" sz="1100" b="0" i="0" baseline="0">
              <a:solidFill>
                <a:schemeClr val="dk1"/>
              </a:solidFill>
              <a:effectLst/>
              <a:latin typeface="+mn-lt"/>
              <a:ea typeface="+mn-ea"/>
              <a:cs typeface="+mn-cs"/>
            </a:rPr>
            <a:t>の影響を受けやすいことから</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動向に注意し、</a:t>
          </a:r>
          <a:r>
            <a:rPr lang="ja-JP" altLang="ja-JP" sz="1100" b="0" i="0" baseline="0">
              <a:solidFill>
                <a:schemeClr val="dk1"/>
              </a:solidFill>
              <a:effectLst/>
              <a:latin typeface="+mn-lt"/>
              <a:ea typeface="+mn-ea"/>
              <a:cs typeface="+mn-cs"/>
            </a:rPr>
            <a:t>人件費の削減、公債費残高の縮減、事務事業の見直しを進め、経常経費の削減を図る。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128651</xdr:rowOff>
    </xdr:from>
    <xdr:to>
      <xdr:col>23</xdr:col>
      <xdr:colOff>133350</xdr:colOff>
      <xdr:row>65</xdr:row>
      <xdr:rowOff>147828</xdr:rowOff>
    </xdr:to>
    <xdr:cxnSp macro="">
      <xdr:nvCxnSpPr>
        <xdr:cNvPr id="129" name="直線コネクタ 128"/>
        <xdr:cNvCxnSpPr/>
      </xdr:nvCxnSpPr>
      <xdr:spPr>
        <a:xfrm>
          <a:off x="4114800" y="11101451"/>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164973</xdr:rowOff>
    </xdr:from>
    <xdr:to>
      <xdr:col>19</xdr:col>
      <xdr:colOff>133350</xdr:colOff>
      <xdr:row>64</xdr:row>
      <xdr:rowOff>128651</xdr:rowOff>
    </xdr:to>
    <xdr:cxnSp macro="">
      <xdr:nvCxnSpPr>
        <xdr:cNvPr id="132" name="直線コネクタ 131"/>
        <xdr:cNvCxnSpPr/>
      </xdr:nvCxnSpPr>
      <xdr:spPr>
        <a:xfrm>
          <a:off x="3225800" y="1096632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164973</xdr:rowOff>
    </xdr:from>
    <xdr:to>
      <xdr:col>15</xdr:col>
      <xdr:colOff>82550</xdr:colOff>
      <xdr:row>64</xdr:row>
      <xdr:rowOff>164846</xdr:rowOff>
    </xdr:to>
    <xdr:cxnSp macro="">
      <xdr:nvCxnSpPr>
        <xdr:cNvPr id="135" name="直線コネクタ 134"/>
        <xdr:cNvCxnSpPr/>
      </xdr:nvCxnSpPr>
      <xdr:spPr>
        <a:xfrm flipV="1">
          <a:off x="2336800" y="10966323"/>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889</xdr:rowOff>
    </xdr:from>
    <xdr:to>
      <xdr:col>11</xdr:col>
      <xdr:colOff>31750</xdr:colOff>
      <xdr:row>64</xdr:row>
      <xdr:rowOff>164846</xdr:rowOff>
    </xdr:to>
    <xdr:cxnSp macro="">
      <xdr:nvCxnSpPr>
        <xdr:cNvPr id="138" name="直線コネクタ 137"/>
        <xdr:cNvCxnSpPr/>
      </xdr:nvCxnSpPr>
      <xdr:spPr>
        <a:xfrm>
          <a:off x="1447800" y="10802239"/>
          <a:ext cx="889000" cy="3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97028</xdr:rowOff>
    </xdr:from>
    <xdr:to>
      <xdr:col>23</xdr:col>
      <xdr:colOff>184150</xdr:colOff>
      <xdr:row>66</xdr:row>
      <xdr:rowOff>27178</xdr:rowOff>
    </xdr:to>
    <xdr:sp macro="" textlink="">
      <xdr:nvSpPr>
        <xdr:cNvPr id="148" name="楕円 147"/>
        <xdr:cNvSpPr/>
      </xdr:nvSpPr>
      <xdr:spPr>
        <a:xfrm>
          <a:off x="4902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69105</xdr:rowOff>
    </xdr:from>
    <xdr:ext cx="762000" cy="259045"/>
    <xdr:sp macro="" textlink="">
      <xdr:nvSpPr>
        <xdr:cNvPr id="149" name="財政構造の弾力性該当値テキスト"/>
        <xdr:cNvSpPr txBox="1"/>
      </xdr:nvSpPr>
      <xdr:spPr>
        <a:xfrm>
          <a:off x="5041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77851</xdr:rowOff>
    </xdr:from>
    <xdr:to>
      <xdr:col>19</xdr:col>
      <xdr:colOff>184150</xdr:colOff>
      <xdr:row>65</xdr:row>
      <xdr:rowOff>8001</xdr:rowOff>
    </xdr:to>
    <xdr:sp macro="" textlink="">
      <xdr:nvSpPr>
        <xdr:cNvPr id="150" name="楕円 149"/>
        <xdr:cNvSpPr/>
      </xdr:nvSpPr>
      <xdr:spPr>
        <a:xfrm>
          <a:off x="4064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18178</xdr:rowOff>
    </xdr:from>
    <xdr:ext cx="736600" cy="259045"/>
    <xdr:sp macro="" textlink="">
      <xdr:nvSpPr>
        <xdr:cNvPr id="151" name="テキスト ボックス 150"/>
        <xdr:cNvSpPr txBox="1"/>
      </xdr:nvSpPr>
      <xdr:spPr>
        <a:xfrm>
          <a:off x="3733800" y="1081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114173</xdr:rowOff>
    </xdr:from>
    <xdr:to>
      <xdr:col>15</xdr:col>
      <xdr:colOff>133350</xdr:colOff>
      <xdr:row>64</xdr:row>
      <xdr:rowOff>44323</xdr:rowOff>
    </xdr:to>
    <xdr:sp macro="" textlink="">
      <xdr:nvSpPr>
        <xdr:cNvPr id="152" name="楕円 151"/>
        <xdr:cNvSpPr/>
      </xdr:nvSpPr>
      <xdr:spPr>
        <a:xfrm>
          <a:off x="31750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54500</xdr:rowOff>
    </xdr:from>
    <xdr:ext cx="762000" cy="259045"/>
    <xdr:sp macro="" textlink="">
      <xdr:nvSpPr>
        <xdr:cNvPr id="153" name="テキスト ボックス 152"/>
        <xdr:cNvSpPr txBox="1"/>
      </xdr:nvSpPr>
      <xdr:spPr>
        <a:xfrm>
          <a:off x="2844800" y="106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4" name="楕円 153"/>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5" name="テキスト ボックス 154"/>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121539</xdr:rowOff>
    </xdr:from>
    <xdr:to>
      <xdr:col>7</xdr:col>
      <xdr:colOff>31750</xdr:colOff>
      <xdr:row>63</xdr:row>
      <xdr:rowOff>51689</xdr:rowOff>
    </xdr:to>
    <xdr:sp macro="" textlink="">
      <xdr:nvSpPr>
        <xdr:cNvPr id="156" name="楕円 155"/>
        <xdr:cNvSpPr/>
      </xdr:nvSpPr>
      <xdr:spPr>
        <a:xfrm>
          <a:off x="1397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61866</xdr:rowOff>
    </xdr:from>
    <xdr:ext cx="762000" cy="259045"/>
    <xdr:sp macro="" textlink="">
      <xdr:nvSpPr>
        <xdr:cNvPr id="157" name="テキスト ボックス 156"/>
        <xdr:cNvSpPr txBox="1"/>
      </xdr:nvSpPr>
      <xdr:spPr>
        <a:xfrm>
          <a:off x="1066800" y="1052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人件費、物件費等の合計額の人口１人当たりの金額</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類似団体平均を上回っているのは、主に</a:t>
          </a:r>
          <a:r>
            <a:rPr lang="ja-JP" altLang="en-US" sz="1100">
              <a:solidFill>
                <a:schemeClr val="dk1"/>
              </a:solidFill>
              <a:effectLst/>
              <a:latin typeface="+mn-lt"/>
              <a:ea typeface="+mn-ea"/>
              <a:cs typeface="+mn-cs"/>
            </a:rPr>
            <a:t>人件費</a:t>
          </a:r>
          <a:r>
            <a:rPr lang="ja-JP" altLang="ja-JP" sz="1100">
              <a:solidFill>
                <a:schemeClr val="dk1"/>
              </a:solidFill>
              <a:effectLst/>
              <a:latin typeface="+mn-lt"/>
              <a:ea typeface="+mn-ea"/>
              <a:cs typeface="+mn-cs"/>
            </a:rPr>
            <a:t>の増加が要因となっている。これは主に、</a:t>
          </a:r>
          <a:r>
            <a:rPr lang="ja-JP" altLang="en-US" sz="1100">
              <a:solidFill>
                <a:schemeClr val="dk1"/>
              </a:solidFill>
              <a:effectLst/>
              <a:latin typeface="+mn-lt"/>
              <a:ea typeface="+mn-ea"/>
              <a:cs typeface="+mn-cs"/>
            </a:rPr>
            <a:t>職員の新規採用と退職者の退職に</a:t>
          </a:r>
          <a:r>
            <a:rPr lang="ja-JP" altLang="ja-JP" sz="1100">
              <a:solidFill>
                <a:schemeClr val="dk1"/>
              </a:solidFill>
              <a:effectLst/>
              <a:latin typeface="+mn-lt"/>
              <a:ea typeface="+mn-ea"/>
              <a:cs typeface="+mn-cs"/>
            </a:rPr>
            <a:t>よる経費が増えたことによる。今後</a:t>
          </a:r>
          <a:r>
            <a:rPr lang="ja-JP" altLang="en-US" sz="1100">
              <a:solidFill>
                <a:schemeClr val="dk1"/>
              </a:solidFill>
              <a:effectLst/>
              <a:latin typeface="+mn-lt"/>
              <a:ea typeface="+mn-ea"/>
              <a:cs typeface="+mn-cs"/>
            </a:rPr>
            <a:t>は、人件費だけでなく、物件費においても</a:t>
          </a:r>
          <a:r>
            <a:rPr lang="ja-JP" altLang="ja-JP" sz="1100">
              <a:solidFill>
                <a:schemeClr val="dk1"/>
              </a:solidFill>
              <a:effectLst/>
              <a:latin typeface="+mn-lt"/>
              <a:ea typeface="+mn-ea"/>
              <a:cs typeface="+mn-cs"/>
            </a:rPr>
            <a:t>経費は増大することが考えられ、また、維持補修費についても、老朽化対策として公共施設の維持補修費の増加が見込まれるため経費の削減を図る必要がある。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138768</xdr:rowOff>
    </xdr:from>
    <xdr:to>
      <xdr:col>23</xdr:col>
      <xdr:colOff>133350</xdr:colOff>
      <xdr:row>83</xdr:row>
      <xdr:rowOff>161553</xdr:rowOff>
    </xdr:to>
    <xdr:cxnSp macro="">
      <xdr:nvCxnSpPr>
        <xdr:cNvPr id="189" name="直線コネクタ 188"/>
        <xdr:cNvCxnSpPr/>
      </xdr:nvCxnSpPr>
      <xdr:spPr>
        <a:xfrm>
          <a:off x="4114800" y="14369118"/>
          <a:ext cx="8382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104315</xdr:rowOff>
    </xdr:from>
    <xdr:to>
      <xdr:col>19</xdr:col>
      <xdr:colOff>133350</xdr:colOff>
      <xdr:row>83</xdr:row>
      <xdr:rowOff>138768</xdr:rowOff>
    </xdr:to>
    <xdr:cxnSp macro="">
      <xdr:nvCxnSpPr>
        <xdr:cNvPr id="192" name="直線コネクタ 191"/>
        <xdr:cNvCxnSpPr/>
      </xdr:nvCxnSpPr>
      <xdr:spPr>
        <a:xfrm>
          <a:off x="3225800" y="14334665"/>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28414</xdr:rowOff>
    </xdr:from>
    <xdr:to>
      <xdr:col>15</xdr:col>
      <xdr:colOff>82550</xdr:colOff>
      <xdr:row>83</xdr:row>
      <xdr:rowOff>104315</xdr:rowOff>
    </xdr:to>
    <xdr:cxnSp macro="">
      <xdr:nvCxnSpPr>
        <xdr:cNvPr id="195" name="直線コネクタ 194"/>
        <xdr:cNvCxnSpPr/>
      </xdr:nvCxnSpPr>
      <xdr:spPr>
        <a:xfrm>
          <a:off x="2336800" y="14258764"/>
          <a:ext cx="8890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4501</xdr:rowOff>
    </xdr:from>
    <xdr:to>
      <xdr:col>11</xdr:col>
      <xdr:colOff>31750</xdr:colOff>
      <xdr:row>83</xdr:row>
      <xdr:rowOff>28414</xdr:rowOff>
    </xdr:to>
    <xdr:cxnSp macro="">
      <xdr:nvCxnSpPr>
        <xdr:cNvPr id="198" name="直線コネクタ 197"/>
        <xdr:cNvCxnSpPr/>
      </xdr:nvCxnSpPr>
      <xdr:spPr>
        <a:xfrm>
          <a:off x="1447800" y="14234851"/>
          <a:ext cx="889000" cy="2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110753</xdr:rowOff>
    </xdr:from>
    <xdr:to>
      <xdr:col>23</xdr:col>
      <xdr:colOff>184150</xdr:colOff>
      <xdr:row>84</xdr:row>
      <xdr:rowOff>40903</xdr:rowOff>
    </xdr:to>
    <xdr:sp macro="" textlink="">
      <xdr:nvSpPr>
        <xdr:cNvPr id="208" name="楕円 207"/>
        <xdr:cNvSpPr/>
      </xdr:nvSpPr>
      <xdr:spPr>
        <a:xfrm>
          <a:off x="4902200" y="14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82830</xdr:rowOff>
    </xdr:from>
    <xdr:ext cx="762000" cy="259045"/>
    <xdr:sp macro="" textlink="">
      <xdr:nvSpPr>
        <xdr:cNvPr id="209" name="人件費・物件費等の状況該当値テキスト"/>
        <xdr:cNvSpPr txBox="1"/>
      </xdr:nvSpPr>
      <xdr:spPr>
        <a:xfrm>
          <a:off x="5041900" y="1431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87968</xdr:rowOff>
    </xdr:from>
    <xdr:to>
      <xdr:col>19</xdr:col>
      <xdr:colOff>184150</xdr:colOff>
      <xdr:row>84</xdr:row>
      <xdr:rowOff>18118</xdr:rowOff>
    </xdr:to>
    <xdr:sp macro="" textlink="">
      <xdr:nvSpPr>
        <xdr:cNvPr id="210" name="楕円 209"/>
        <xdr:cNvSpPr/>
      </xdr:nvSpPr>
      <xdr:spPr>
        <a:xfrm>
          <a:off x="4064000" y="143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2895</xdr:rowOff>
    </xdr:from>
    <xdr:ext cx="736600" cy="259045"/>
    <xdr:sp macro="" textlink="">
      <xdr:nvSpPr>
        <xdr:cNvPr id="211" name="テキスト ボックス 210"/>
        <xdr:cNvSpPr txBox="1"/>
      </xdr:nvSpPr>
      <xdr:spPr>
        <a:xfrm>
          <a:off x="3733800" y="14404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53515</xdr:rowOff>
    </xdr:from>
    <xdr:to>
      <xdr:col>15</xdr:col>
      <xdr:colOff>133350</xdr:colOff>
      <xdr:row>83</xdr:row>
      <xdr:rowOff>155115</xdr:rowOff>
    </xdr:to>
    <xdr:sp macro="" textlink="">
      <xdr:nvSpPr>
        <xdr:cNvPr id="212" name="楕円 211"/>
        <xdr:cNvSpPr/>
      </xdr:nvSpPr>
      <xdr:spPr>
        <a:xfrm>
          <a:off x="3175000" y="142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139892</xdr:rowOff>
    </xdr:from>
    <xdr:ext cx="762000" cy="259045"/>
    <xdr:sp macro="" textlink="">
      <xdr:nvSpPr>
        <xdr:cNvPr id="213" name="テキスト ボックス 212"/>
        <xdr:cNvSpPr txBox="1"/>
      </xdr:nvSpPr>
      <xdr:spPr>
        <a:xfrm>
          <a:off x="2844800" y="1437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149064</xdr:rowOff>
    </xdr:from>
    <xdr:to>
      <xdr:col>11</xdr:col>
      <xdr:colOff>82550</xdr:colOff>
      <xdr:row>83</xdr:row>
      <xdr:rowOff>79214</xdr:rowOff>
    </xdr:to>
    <xdr:sp macro="" textlink="">
      <xdr:nvSpPr>
        <xdr:cNvPr id="214" name="楕円 213"/>
        <xdr:cNvSpPr/>
      </xdr:nvSpPr>
      <xdr:spPr>
        <a:xfrm>
          <a:off x="2286000" y="142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63991</xdr:rowOff>
    </xdr:from>
    <xdr:ext cx="762000" cy="259045"/>
    <xdr:sp macro="" textlink="">
      <xdr:nvSpPr>
        <xdr:cNvPr id="215" name="テキスト ボックス 214"/>
        <xdr:cNvSpPr txBox="1"/>
      </xdr:nvSpPr>
      <xdr:spPr>
        <a:xfrm>
          <a:off x="1955800" y="1429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125151</xdr:rowOff>
    </xdr:from>
    <xdr:to>
      <xdr:col>7</xdr:col>
      <xdr:colOff>31750</xdr:colOff>
      <xdr:row>83</xdr:row>
      <xdr:rowOff>55301</xdr:rowOff>
    </xdr:to>
    <xdr:sp macro="" textlink="">
      <xdr:nvSpPr>
        <xdr:cNvPr id="216" name="楕円 215"/>
        <xdr:cNvSpPr/>
      </xdr:nvSpPr>
      <xdr:spPr>
        <a:xfrm>
          <a:off x="1397000" y="141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40078</xdr:rowOff>
    </xdr:from>
    <xdr:ext cx="762000" cy="259045"/>
    <xdr:sp macro="" textlink="">
      <xdr:nvSpPr>
        <xdr:cNvPr id="217" name="テキスト ボックス 216"/>
        <xdr:cNvSpPr txBox="1"/>
      </xdr:nvSpPr>
      <xdr:spPr>
        <a:xfrm>
          <a:off x="1066800" y="1427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従来から職員の給与の適正化に努め類似団体の中でも低い水準となっているが、今後も引き続き給与の適正化に努める。</a:t>
          </a:r>
          <a:endParaRPr lang="en-US" altLang="ja-JP" sz="1100">
            <a:solidFill>
              <a:schemeClr val="dk1"/>
            </a:solidFill>
            <a:effectLst/>
            <a:latin typeface="+mn-ea"/>
            <a:ea typeface="+mn-ea"/>
            <a:cs typeface="+mn-cs"/>
          </a:endParaRPr>
        </a:p>
        <a:p>
          <a:r>
            <a:rPr lang="en-US"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29</a:t>
          </a:r>
          <a:r>
            <a:rPr lang="ja-JP" altLang="en-US" sz="1100">
              <a:solidFill>
                <a:schemeClr val="dk1"/>
              </a:solidFill>
              <a:effectLst/>
              <a:latin typeface="+mn-ea"/>
              <a:ea typeface="+mn-ea"/>
              <a:cs typeface="+mn-cs"/>
            </a:rPr>
            <a:t>年度の数値については、前年度の数値を引用している。</a:t>
          </a:r>
          <a:endParaRPr lang="en-US" altLang="ja-JP" sz="1100">
            <a:solidFill>
              <a:schemeClr val="dk1"/>
            </a:solidFill>
            <a:effectLst/>
            <a:latin typeface="+mn-ea"/>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134302</xdr:rowOff>
    </xdr:from>
    <xdr:to>
      <xdr:col>81</xdr:col>
      <xdr:colOff>44450</xdr:colOff>
      <xdr:row>85</xdr:row>
      <xdr:rowOff>134302</xdr:rowOff>
    </xdr:to>
    <xdr:cxnSp macro="">
      <xdr:nvCxnSpPr>
        <xdr:cNvPr id="247" name="直線コネクタ 246"/>
        <xdr:cNvCxnSpPr/>
      </xdr:nvCxnSpPr>
      <xdr:spPr>
        <a:xfrm>
          <a:off x="16179800" y="14707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98107</xdr:rowOff>
    </xdr:from>
    <xdr:to>
      <xdr:col>77</xdr:col>
      <xdr:colOff>44450</xdr:colOff>
      <xdr:row>85</xdr:row>
      <xdr:rowOff>134302</xdr:rowOff>
    </xdr:to>
    <xdr:cxnSp macro="">
      <xdr:nvCxnSpPr>
        <xdr:cNvPr id="250" name="直線コネクタ 249"/>
        <xdr:cNvCxnSpPr/>
      </xdr:nvCxnSpPr>
      <xdr:spPr>
        <a:xfrm>
          <a:off x="15290800" y="146713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98107</xdr:rowOff>
    </xdr:from>
    <xdr:to>
      <xdr:col>72</xdr:col>
      <xdr:colOff>203200</xdr:colOff>
      <xdr:row>85</xdr:row>
      <xdr:rowOff>98107</xdr:rowOff>
    </xdr:to>
    <xdr:cxnSp macro="">
      <xdr:nvCxnSpPr>
        <xdr:cNvPr id="253" name="直線コネクタ 252"/>
        <xdr:cNvCxnSpPr/>
      </xdr:nvCxnSpPr>
      <xdr:spPr>
        <a:xfrm>
          <a:off x="14401800" y="1467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43814</xdr:rowOff>
    </xdr:from>
    <xdr:to>
      <xdr:col>68</xdr:col>
      <xdr:colOff>152400</xdr:colOff>
      <xdr:row>85</xdr:row>
      <xdr:rowOff>98107</xdr:rowOff>
    </xdr:to>
    <xdr:cxnSp macro="">
      <xdr:nvCxnSpPr>
        <xdr:cNvPr id="256" name="直線コネクタ 255"/>
        <xdr:cNvCxnSpPr/>
      </xdr:nvCxnSpPr>
      <xdr:spPr>
        <a:xfrm>
          <a:off x="13512800" y="1461706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83502</xdr:rowOff>
    </xdr:from>
    <xdr:to>
      <xdr:col>81</xdr:col>
      <xdr:colOff>95250</xdr:colOff>
      <xdr:row>86</xdr:row>
      <xdr:rowOff>13652</xdr:rowOff>
    </xdr:to>
    <xdr:sp macro="" textlink="">
      <xdr:nvSpPr>
        <xdr:cNvPr id="266" name="楕円 265"/>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100029</xdr:rowOff>
    </xdr:from>
    <xdr:ext cx="762000" cy="259045"/>
    <xdr:sp macro="" textlink="">
      <xdr:nvSpPr>
        <xdr:cNvPr id="267" name="給与水準   （国との比較）該当値テキスト"/>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83502</xdr:rowOff>
    </xdr:from>
    <xdr:to>
      <xdr:col>77</xdr:col>
      <xdr:colOff>95250</xdr:colOff>
      <xdr:row>86</xdr:row>
      <xdr:rowOff>13652</xdr:rowOff>
    </xdr:to>
    <xdr:sp macro="" textlink="">
      <xdr:nvSpPr>
        <xdr:cNvPr id="268" name="楕円 267"/>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23829</xdr:rowOff>
    </xdr:from>
    <xdr:ext cx="736600" cy="259045"/>
    <xdr:sp macro="" textlink="">
      <xdr:nvSpPr>
        <xdr:cNvPr id="269" name="テキスト ボックス 268"/>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47307</xdr:rowOff>
    </xdr:from>
    <xdr:to>
      <xdr:col>73</xdr:col>
      <xdr:colOff>44450</xdr:colOff>
      <xdr:row>85</xdr:row>
      <xdr:rowOff>148907</xdr:rowOff>
    </xdr:to>
    <xdr:sp macro="" textlink="">
      <xdr:nvSpPr>
        <xdr:cNvPr id="270" name="楕円 269"/>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159084</xdr:rowOff>
    </xdr:from>
    <xdr:ext cx="762000" cy="259045"/>
    <xdr:sp macro="" textlink="">
      <xdr:nvSpPr>
        <xdr:cNvPr id="271" name="テキスト ボックス 270"/>
        <xdr:cNvSpPr txBox="1"/>
      </xdr:nvSpPr>
      <xdr:spPr>
        <a:xfrm>
          <a:off x="14909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47307</xdr:rowOff>
    </xdr:from>
    <xdr:to>
      <xdr:col>68</xdr:col>
      <xdr:colOff>203200</xdr:colOff>
      <xdr:row>85</xdr:row>
      <xdr:rowOff>148907</xdr:rowOff>
    </xdr:to>
    <xdr:sp macro="" textlink="">
      <xdr:nvSpPr>
        <xdr:cNvPr id="272" name="楕円 271"/>
        <xdr:cNvSpPr/>
      </xdr:nvSpPr>
      <xdr:spPr>
        <a:xfrm>
          <a:off x="14351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159084</xdr:rowOff>
    </xdr:from>
    <xdr:ext cx="762000" cy="259045"/>
    <xdr:sp macro="" textlink="">
      <xdr:nvSpPr>
        <xdr:cNvPr id="273" name="テキスト ボックス 272"/>
        <xdr:cNvSpPr txBox="1"/>
      </xdr:nvSpPr>
      <xdr:spPr>
        <a:xfrm>
          <a:off x="14020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164464</xdr:rowOff>
    </xdr:from>
    <xdr:to>
      <xdr:col>64</xdr:col>
      <xdr:colOff>152400</xdr:colOff>
      <xdr:row>85</xdr:row>
      <xdr:rowOff>94614</xdr:rowOff>
    </xdr:to>
    <xdr:sp macro="" textlink="">
      <xdr:nvSpPr>
        <xdr:cNvPr id="274" name="楕円 273"/>
        <xdr:cNvSpPr/>
      </xdr:nvSpPr>
      <xdr:spPr>
        <a:xfrm>
          <a:off x="13462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104791</xdr:rowOff>
    </xdr:from>
    <xdr:ext cx="762000" cy="259045"/>
    <xdr:sp macro="" textlink="">
      <xdr:nvSpPr>
        <xdr:cNvPr id="275" name="テキスト ボックス 274"/>
        <xdr:cNvSpPr txBox="1"/>
      </xdr:nvSpPr>
      <xdr:spPr>
        <a:xfrm>
          <a:off x="13131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定員適正化計画により、職員数の適正化を行っているが、人口千人当たりの職員数を類似団体と比較すると以前、突出しており改善が必要である。今後も計画に基づき、職員数の抑制等適正化を図る。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29</a:t>
          </a:r>
          <a:r>
            <a:rPr lang="ja-JP" altLang="ja-JP" sz="1100">
              <a:solidFill>
                <a:schemeClr val="dk1"/>
              </a:solidFill>
              <a:effectLst/>
              <a:latin typeface="+mn-ea"/>
              <a:ea typeface="+mn-ea"/>
              <a:cs typeface="+mn-cs"/>
            </a:rPr>
            <a:t>年度の数値については、前年度の数値を引用している。</a:t>
          </a:r>
          <a:endParaRPr lang="ja-JP" altLang="ja-JP" sz="14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99420</xdr:rowOff>
    </xdr:from>
    <xdr:to>
      <xdr:col>81</xdr:col>
      <xdr:colOff>44450</xdr:colOff>
      <xdr:row>63</xdr:row>
      <xdr:rowOff>143122</xdr:rowOff>
    </xdr:to>
    <xdr:cxnSp macro="">
      <xdr:nvCxnSpPr>
        <xdr:cNvPr id="309" name="直線コネクタ 308"/>
        <xdr:cNvCxnSpPr/>
      </xdr:nvCxnSpPr>
      <xdr:spPr>
        <a:xfrm>
          <a:off x="16179800" y="10900770"/>
          <a:ext cx="838200" cy="4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40436</xdr:rowOff>
    </xdr:from>
    <xdr:to>
      <xdr:col>77</xdr:col>
      <xdr:colOff>44450</xdr:colOff>
      <xdr:row>63</xdr:row>
      <xdr:rowOff>99420</xdr:rowOff>
    </xdr:to>
    <xdr:cxnSp macro="">
      <xdr:nvCxnSpPr>
        <xdr:cNvPr id="312" name="直線コネクタ 311"/>
        <xdr:cNvCxnSpPr/>
      </xdr:nvCxnSpPr>
      <xdr:spPr>
        <a:xfrm>
          <a:off x="15290800" y="10841786"/>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40436</xdr:rowOff>
    </xdr:from>
    <xdr:to>
      <xdr:col>72</xdr:col>
      <xdr:colOff>203200</xdr:colOff>
      <xdr:row>63</xdr:row>
      <xdr:rowOff>44055</xdr:rowOff>
    </xdr:to>
    <xdr:cxnSp macro="">
      <xdr:nvCxnSpPr>
        <xdr:cNvPr id="315" name="直線コネクタ 314"/>
        <xdr:cNvCxnSpPr/>
      </xdr:nvCxnSpPr>
      <xdr:spPr>
        <a:xfrm flipV="1">
          <a:off x="14401800" y="1084178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100619</xdr:rowOff>
    </xdr:from>
    <xdr:to>
      <xdr:col>68</xdr:col>
      <xdr:colOff>152400</xdr:colOff>
      <xdr:row>63</xdr:row>
      <xdr:rowOff>44055</xdr:rowOff>
    </xdr:to>
    <xdr:cxnSp macro="">
      <xdr:nvCxnSpPr>
        <xdr:cNvPr id="318" name="直線コネクタ 317"/>
        <xdr:cNvCxnSpPr/>
      </xdr:nvCxnSpPr>
      <xdr:spPr>
        <a:xfrm>
          <a:off x="13512800" y="10730519"/>
          <a:ext cx="889000" cy="1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92322</xdr:rowOff>
    </xdr:from>
    <xdr:to>
      <xdr:col>81</xdr:col>
      <xdr:colOff>95250</xdr:colOff>
      <xdr:row>64</xdr:row>
      <xdr:rowOff>22472</xdr:rowOff>
    </xdr:to>
    <xdr:sp macro="" textlink="">
      <xdr:nvSpPr>
        <xdr:cNvPr id="328" name="楕円 327"/>
        <xdr:cNvSpPr/>
      </xdr:nvSpPr>
      <xdr:spPr>
        <a:xfrm>
          <a:off x="16967200" y="108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64399</xdr:rowOff>
    </xdr:from>
    <xdr:ext cx="762000" cy="259045"/>
    <xdr:sp macro="" textlink="">
      <xdr:nvSpPr>
        <xdr:cNvPr id="329" name="定員管理の状況該当値テキスト"/>
        <xdr:cNvSpPr txBox="1"/>
      </xdr:nvSpPr>
      <xdr:spPr>
        <a:xfrm>
          <a:off x="17106900" y="1086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48620</xdr:rowOff>
    </xdr:from>
    <xdr:to>
      <xdr:col>77</xdr:col>
      <xdr:colOff>95250</xdr:colOff>
      <xdr:row>63</xdr:row>
      <xdr:rowOff>150220</xdr:rowOff>
    </xdr:to>
    <xdr:sp macro="" textlink="">
      <xdr:nvSpPr>
        <xdr:cNvPr id="330" name="楕円 329"/>
        <xdr:cNvSpPr/>
      </xdr:nvSpPr>
      <xdr:spPr>
        <a:xfrm>
          <a:off x="16129000" y="108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134997</xdr:rowOff>
    </xdr:from>
    <xdr:ext cx="736600" cy="259045"/>
    <xdr:sp macro="" textlink="">
      <xdr:nvSpPr>
        <xdr:cNvPr id="331" name="テキスト ボックス 330"/>
        <xdr:cNvSpPr txBox="1"/>
      </xdr:nvSpPr>
      <xdr:spPr>
        <a:xfrm>
          <a:off x="15798800" y="1093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161086</xdr:rowOff>
    </xdr:from>
    <xdr:to>
      <xdr:col>73</xdr:col>
      <xdr:colOff>44450</xdr:colOff>
      <xdr:row>63</xdr:row>
      <xdr:rowOff>91236</xdr:rowOff>
    </xdr:to>
    <xdr:sp macro="" textlink="">
      <xdr:nvSpPr>
        <xdr:cNvPr id="332" name="楕円 331"/>
        <xdr:cNvSpPr/>
      </xdr:nvSpPr>
      <xdr:spPr>
        <a:xfrm>
          <a:off x="15240000" y="107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76013</xdr:rowOff>
    </xdr:from>
    <xdr:ext cx="762000" cy="259045"/>
    <xdr:sp macro="" textlink="">
      <xdr:nvSpPr>
        <xdr:cNvPr id="333" name="テキスト ボックス 332"/>
        <xdr:cNvSpPr txBox="1"/>
      </xdr:nvSpPr>
      <xdr:spPr>
        <a:xfrm>
          <a:off x="14909800" y="1087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164705</xdr:rowOff>
    </xdr:from>
    <xdr:to>
      <xdr:col>68</xdr:col>
      <xdr:colOff>203200</xdr:colOff>
      <xdr:row>63</xdr:row>
      <xdr:rowOff>94855</xdr:rowOff>
    </xdr:to>
    <xdr:sp macro="" textlink="">
      <xdr:nvSpPr>
        <xdr:cNvPr id="334" name="楕円 333"/>
        <xdr:cNvSpPr/>
      </xdr:nvSpPr>
      <xdr:spPr>
        <a:xfrm>
          <a:off x="14351000" y="107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79632</xdr:rowOff>
    </xdr:from>
    <xdr:ext cx="762000" cy="259045"/>
    <xdr:sp macro="" textlink="">
      <xdr:nvSpPr>
        <xdr:cNvPr id="335" name="テキスト ボックス 334"/>
        <xdr:cNvSpPr txBox="1"/>
      </xdr:nvSpPr>
      <xdr:spPr>
        <a:xfrm>
          <a:off x="14020800" y="108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49819</xdr:rowOff>
    </xdr:from>
    <xdr:to>
      <xdr:col>64</xdr:col>
      <xdr:colOff>152400</xdr:colOff>
      <xdr:row>62</xdr:row>
      <xdr:rowOff>151419</xdr:rowOff>
    </xdr:to>
    <xdr:sp macro="" textlink="">
      <xdr:nvSpPr>
        <xdr:cNvPr id="336" name="楕円 335"/>
        <xdr:cNvSpPr/>
      </xdr:nvSpPr>
      <xdr:spPr>
        <a:xfrm>
          <a:off x="13462000" y="106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136196</xdr:rowOff>
    </xdr:from>
    <xdr:ext cx="762000" cy="259045"/>
    <xdr:sp macro="" textlink="">
      <xdr:nvSpPr>
        <xdr:cNvPr id="337" name="テキスト ボックス 336"/>
        <xdr:cNvSpPr txBox="1"/>
      </xdr:nvSpPr>
      <xdr:spPr>
        <a:xfrm>
          <a:off x="13131800" y="1076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起債発行額の抑制と、</a:t>
          </a:r>
          <a:r>
            <a:rPr lang="ja-JP" altLang="en-US" sz="1100">
              <a:solidFill>
                <a:schemeClr val="dk1"/>
              </a:solidFill>
              <a:effectLst/>
              <a:latin typeface="+mn-lt"/>
              <a:ea typeface="+mn-ea"/>
              <a:cs typeface="+mn-cs"/>
            </a:rPr>
            <a:t>一部</a:t>
          </a:r>
          <a:r>
            <a:rPr lang="ja-JP" altLang="ja-JP" sz="1100">
              <a:solidFill>
                <a:schemeClr val="dk1"/>
              </a:solidFill>
              <a:effectLst/>
              <a:latin typeface="+mn-lt"/>
              <a:ea typeface="+mn-ea"/>
              <a:cs typeface="+mn-cs"/>
            </a:rPr>
            <a:t>起債の償還終了に伴い、元利償還金の額が減少しているため、数値については前年度と比較すると、</a:t>
          </a:r>
          <a:r>
            <a:rPr lang="ja-JP" altLang="en-US" sz="1100">
              <a:solidFill>
                <a:schemeClr val="dk1"/>
              </a:solidFill>
              <a:effectLst/>
              <a:latin typeface="+mn-lt"/>
              <a:ea typeface="+mn-ea"/>
              <a:cs typeface="+mn-cs"/>
            </a:rPr>
            <a:t>大幅に</a:t>
          </a:r>
          <a:r>
            <a:rPr lang="ja-JP" altLang="ja-JP" sz="1100">
              <a:solidFill>
                <a:schemeClr val="dk1"/>
              </a:solidFill>
              <a:effectLst/>
              <a:latin typeface="+mn-lt"/>
              <a:ea typeface="+mn-ea"/>
              <a:cs typeface="+mn-cs"/>
            </a:rPr>
            <a:t>下がっている。しかしながら、今後、インフラを含む公共施設の整備により地方債発行額の増加もみられると予測されるため、健全な数値ではあるが、今後も、緊急度・住民二－ズを的確に把握した事業の選択と重点化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156633</xdr:rowOff>
    </xdr:to>
    <xdr:cxnSp macro="">
      <xdr:nvCxnSpPr>
        <xdr:cNvPr id="370" name="直線コネクタ 369"/>
        <xdr:cNvCxnSpPr/>
      </xdr:nvCxnSpPr>
      <xdr:spPr>
        <a:xfrm flipV="1">
          <a:off x="16179800" y="696891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73660</xdr:rowOff>
    </xdr:to>
    <xdr:cxnSp macro="">
      <xdr:nvCxnSpPr>
        <xdr:cNvPr id="373" name="直線コネクタ 372"/>
        <xdr:cNvCxnSpPr/>
      </xdr:nvCxnSpPr>
      <xdr:spPr>
        <a:xfrm flipV="1">
          <a:off x="15290800" y="71860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73660</xdr:rowOff>
    </xdr:to>
    <xdr:cxnSp macro="">
      <xdr:nvCxnSpPr>
        <xdr:cNvPr id="376" name="直線コネクタ 375"/>
        <xdr:cNvCxnSpPr/>
      </xdr:nvCxnSpPr>
      <xdr:spPr>
        <a:xfrm>
          <a:off x="14401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73660</xdr:rowOff>
    </xdr:to>
    <xdr:cxnSp macro="">
      <xdr:nvCxnSpPr>
        <xdr:cNvPr id="379" name="直線コネクタ 378"/>
        <xdr:cNvCxnSpPr/>
      </xdr:nvCxnSpPr>
      <xdr:spPr>
        <a:xfrm>
          <a:off x="13512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89" name="楕円 388"/>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0"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391" name="楕円 390"/>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92" name="テキスト ボックス 391"/>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3" name="楕円 392"/>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4" name="テキスト ボックス 393"/>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395" name="楕円 394"/>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6" name="テキスト ボックス 39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7" name="楕円 396"/>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8" name="テキスト ボックス 397"/>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将来負担額については、前年度と変化はない。要因としては、大型投資事業に係る地方債の償還が終了する一方で多額の起債を抑制し、交付税算入率が高い辺地・過疎債を限定とした資金借入の実践、財政調整基金の積立による充当可能基金の増額等があげられる。今後も公債費残高の減少、義務的経費の削減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
519
274.22
1,640,921
1,480,616
159,657
915,715
1,618,657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人件費に係る経常収支比率は前年度</a:t>
          </a:r>
          <a:r>
            <a:rPr lang="ja-JP" altLang="en-US" sz="1100">
              <a:solidFill>
                <a:schemeClr val="dk1"/>
              </a:solidFill>
              <a:effectLst/>
              <a:latin typeface="+mn-lt"/>
              <a:ea typeface="+mn-ea"/>
              <a:cs typeface="+mn-cs"/>
            </a:rPr>
            <a:t>と比較すると上昇している。</a:t>
          </a:r>
          <a:r>
            <a:rPr lang="ja-JP" altLang="ja-JP" sz="1100">
              <a:solidFill>
                <a:schemeClr val="dk1"/>
              </a:solidFill>
              <a:effectLst/>
              <a:latin typeface="+mn-lt"/>
              <a:ea typeface="+mn-ea"/>
              <a:cs typeface="+mn-cs"/>
            </a:rPr>
            <a:t>職員数において類似団体と比較し高くなっていることから、比率も高くなっている。今後も引き続き定員適正化計画に基づき職員数の適正化、職員相互間の連携の工夫や事務事業の効率化に取り組む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53848</xdr:rowOff>
    </xdr:from>
    <xdr:to>
      <xdr:col>24</xdr:col>
      <xdr:colOff>25400</xdr:colOff>
      <xdr:row>36</xdr:row>
      <xdr:rowOff>159004</xdr:rowOff>
    </xdr:to>
    <xdr:cxnSp macro="">
      <xdr:nvCxnSpPr>
        <xdr:cNvPr id="64" name="直線コネクタ 63"/>
        <xdr:cNvCxnSpPr/>
      </xdr:nvCxnSpPr>
      <xdr:spPr>
        <a:xfrm>
          <a:off x="3987800" y="62260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53848</xdr:rowOff>
    </xdr:to>
    <xdr:cxnSp macro="">
      <xdr:nvCxnSpPr>
        <xdr:cNvPr id="67" name="直線コネクタ 66"/>
        <xdr:cNvCxnSpPr/>
      </xdr:nvCxnSpPr>
      <xdr:spPr>
        <a:xfrm>
          <a:off x="3098800" y="61666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12700</xdr:rowOff>
    </xdr:to>
    <xdr:cxnSp macro="">
      <xdr:nvCxnSpPr>
        <xdr:cNvPr id="70" name="直線コネクタ 69"/>
        <xdr:cNvCxnSpPr/>
      </xdr:nvCxnSpPr>
      <xdr:spPr>
        <a:xfrm flipV="1">
          <a:off x="2209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40132</xdr:rowOff>
    </xdr:from>
    <xdr:to>
      <xdr:col>11</xdr:col>
      <xdr:colOff>9525</xdr:colOff>
      <xdr:row>36</xdr:row>
      <xdr:rowOff>12700</xdr:rowOff>
    </xdr:to>
    <xdr:cxnSp macro="">
      <xdr:nvCxnSpPr>
        <xdr:cNvPr id="73" name="直線コネクタ 72"/>
        <xdr:cNvCxnSpPr/>
      </xdr:nvCxnSpPr>
      <xdr:spPr>
        <a:xfrm>
          <a:off x="1320800" y="586943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89425</xdr:rowOff>
    </xdr:from>
    <xdr:ext cx="736600" cy="259045"/>
    <xdr:sp macro="" textlink="">
      <xdr:nvSpPr>
        <xdr:cNvPr id="86" name="テキスト ボックス 85"/>
        <xdr:cNvSpPr txBox="1"/>
      </xdr:nvSpPr>
      <xdr:spPr>
        <a:xfrm>
          <a:off x="3606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29989</xdr:rowOff>
    </xdr:from>
    <xdr:ext cx="762000" cy="259045"/>
    <xdr:sp macro="" textlink="">
      <xdr:nvSpPr>
        <xdr:cNvPr id="88" name="テキスト ボックス 87"/>
        <xdr:cNvSpPr txBox="1"/>
      </xdr:nvSpPr>
      <xdr:spPr>
        <a:xfrm>
          <a:off x="2717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0" name="テキスト ボックス 89"/>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160782</xdr:rowOff>
    </xdr:from>
    <xdr:to>
      <xdr:col>6</xdr:col>
      <xdr:colOff>171450</xdr:colOff>
      <xdr:row>34</xdr:row>
      <xdr:rowOff>90932</xdr:rowOff>
    </xdr:to>
    <xdr:sp macro="" textlink="">
      <xdr:nvSpPr>
        <xdr:cNvPr id="91" name="楕円 90"/>
        <xdr:cNvSpPr/>
      </xdr:nvSpPr>
      <xdr:spPr>
        <a:xfrm>
          <a:off x="1270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101109</xdr:rowOff>
    </xdr:from>
    <xdr:ext cx="762000" cy="259045"/>
    <xdr:sp macro="" textlink="">
      <xdr:nvSpPr>
        <xdr:cNvPr id="92" name="テキスト ボックス 91"/>
        <xdr:cNvSpPr txBox="1"/>
      </xdr:nvSpPr>
      <xdr:spPr>
        <a:xfrm>
          <a:off x="939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物件費に係る経常収支比率の増大は地域おこし協力隊</a:t>
          </a:r>
          <a:r>
            <a:rPr kumimoji="1" lang="ja-JP" altLang="en-US" sz="1100">
              <a:solidFill>
                <a:schemeClr val="dk1"/>
              </a:solidFill>
              <a:effectLst/>
              <a:latin typeface="+mn-lt"/>
              <a:ea typeface="+mn-ea"/>
              <a:cs typeface="+mn-cs"/>
            </a:rPr>
            <a:t>等の賃金、保険料が増加したためである。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数値が</a:t>
          </a:r>
          <a:r>
            <a:rPr lang="ja-JP" altLang="ja-JP" sz="1100">
              <a:solidFill>
                <a:schemeClr val="dk1"/>
              </a:solidFill>
              <a:effectLst/>
              <a:latin typeface="+mn-lt"/>
              <a:ea typeface="+mn-ea"/>
              <a:cs typeface="+mn-cs"/>
            </a:rPr>
            <a:t>増加することのないよう、</a:t>
          </a:r>
          <a:r>
            <a:rPr lang="ja-JP" altLang="en-US" sz="1100">
              <a:solidFill>
                <a:schemeClr val="dk1"/>
              </a:solidFill>
              <a:effectLst/>
              <a:latin typeface="+mn-lt"/>
              <a:ea typeface="+mn-ea"/>
              <a:cs typeface="+mn-cs"/>
            </a:rPr>
            <a:t>人員の</a:t>
          </a:r>
          <a:r>
            <a:rPr lang="ja-JP" altLang="ja-JP" sz="1100">
              <a:solidFill>
                <a:schemeClr val="dk1"/>
              </a:solidFill>
              <a:effectLst/>
              <a:latin typeface="+mn-lt"/>
              <a:ea typeface="+mn-ea"/>
              <a:cs typeface="+mn-cs"/>
            </a:rPr>
            <a:t>抑制・適正化を図る必要がある。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161290</xdr:rowOff>
    </xdr:to>
    <xdr:cxnSp macro="">
      <xdr:nvCxnSpPr>
        <xdr:cNvPr id="122" name="直線コネクタ 121"/>
        <xdr:cNvCxnSpPr/>
      </xdr:nvCxnSpPr>
      <xdr:spPr>
        <a:xfrm>
          <a:off x="15671800" y="2961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17</xdr:row>
      <xdr:rowOff>46990</xdr:rowOff>
    </xdr:to>
    <xdr:cxnSp macro="">
      <xdr:nvCxnSpPr>
        <xdr:cNvPr id="125" name="直線コネクタ 124"/>
        <xdr:cNvCxnSpPr/>
      </xdr:nvCxnSpPr>
      <xdr:spPr>
        <a:xfrm>
          <a:off x="14782800" y="276047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136144</xdr:rowOff>
    </xdr:to>
    <xdr:cxnSp macro="">
      <xdr:nvCxnSpPr>
        <xdr:cNvPr id="128" name="直線コネクタ 127"/>
        <xdr:cNvCxnSpPr/>
      </xdr:nvCxnSpPr>
      <xdr:spPr>
        <a:xfrm flipV="1">
          <a:off x="13893800" y="27604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136144</xdr:rowOff>
    </xdr:to>
    <xdr:cxnSp macro="">
      <xdr:nvCxnSpPr>
        <xdr:cNvPr id="131" name="直線コネクタ 130"/>
        <xdr:cNvCxnSpPr/>
      </xdr:nvCxnSpPr>
      <xdr:spPr>
        <a:xfrm>
          <a:off x="13004800" y="2783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1" name="楕円 140"/>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2"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5" name="楕円 144"/>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46" name="テキスト ボックス 145"/>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7" name="楕円 146"/>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48" name="テキスト ボックス 147"/>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49" name="楕円 148"/>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0" name="テキスト ボックス 149"/>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は類似団体平均と比較すると低くなっている。過去５年の数値をみても増減はほぼ見られない。今後も住民サービスの低下の抑制と高齢化が進むことによる将来負担額の増加のバランスを考慮しながら、効果的な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102507</xdr:rowOff>
    </xdr:to>
    <xdr:cxnSp macro="">
      <xdr:nvCxnSpPr>
        <xdr:cNvPr id="184" name="直線コネクタ 183"/>
        <xdr:cNvCxnSpPr/>
      </xdr:nvCxnSpPr>
      <xdr:spPr>
        <a:xfrm>
          <a:off x="3987800" y="91730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53</xdr:row>
      <xdr:rowOff>102507</xdr:rowOff>
    </xdr:to>
    <xdr:cxnSp macro="">
      <xdr:nvCxnSpPr>
        <xdr:cNvPr id="187" name="直線コネクタ 186"/>
        <xdr:cNvCxnSpPr/>
      </xdr:nvCxnSpPr>
      <xdr:spPr>
        <a:xfrm flipV="1">
          <a:off x="3098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102507</xdr:rowOff>
    </xdr:to>
    <xdr:cxnSp macro="">
      <xdr:nvCxnSpPr>
        <xdr:cNvPr id="190" name="直線コネクタ 189"/>
        <xdr:cNvCxnSpPr/>
      </xdr:nvCxnSpPr>
      <xdr:spPr>
        <a:xfrm>
          <a:off x="2209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86178</xdr:rowOff>
    </xdr:to>
    <xdr:cxnSp macro="">
      <xdr:nvCxnSpPr>
        <xdr:cNvPr id="193" name="直線コネクタ 192"/>
        <xdr:cNvCxnSpPr/>
      </xdr:nvCxnSpPr>
      <xdr:spPr>
        <a:xfrm>
          <a:off x="1320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03" name="楕円 202"/>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131734</xdr:rowOff>
    </xdr:from>
    <xdr:ext cx="762000" cy="259045"/>
    <xdr:sp macro="" textlink="">
      <xdr:nvSpPr>
        <xdr:cNvPr id="204"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5" name="楕円 204"/>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06" name="テキスト ボックス 205"/>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07" name="楕円 206"/>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08" name="テキスト ボックス 207"/>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09" name="楕円 208"/>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0" name="テキスト ボックス 209"/>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1" name="楕円 21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2" name="テキスト ボックス 21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mn-lt"/>
              <a:ea typeface="+mn-ea"/>
              <a:cs typeface="+mn-cs"/>
            </a:rPr>
            <a:t>その他に係る経常収支比率は、</a:t>
          </a:r>
          <a:r>
            <a:rPr lang="ja-JP" altLang="en-US" sz="1050">
              <a:solidFill>
                <a:schemeClr val="dk1"/>
              </a:solidFill>
              <a:effectLst/>
              <a:latin typeface="+mn-lt"/>
              <a:ea typeface="+mn-ea"/>
              <a:cs typeface="+mn-cs"/>
            </a:rPr>
            <a:t>公営住宅や観光施設等の修繕</a:t>
          </a:r>
          <a:r>
            <a:rPr lang="ja-JP" altLang="ja-JP" sz="1050">
              <a:solidFill>
                <a:schemeClr val="dk1"/>
              </a:solidFill>
              <a:effectLst/>
              <a:latin typeface="+mn-lt"/>
              <a:ea typeface="+mn-ea"/>
              <a:cs typeface="+mn-cs"/>
            </a:rPr>
            <a:t>に係る費用や各特別会計への繰出金</a:t>
          </a:r>
          <a:r>
            <a:rPr lang="ja-JP" altLang="en-US" sz="1050">
              <a:solidFill>
                <a:schemeClr val="dk1"/>
              </a:solidFill>
              <a:effectLst/>
              <a:latin typeface="+mn-lt"/>
              <a:ea typeface="+mn-ea"/>
              <a:cs typeface="+mn-cs"/>
            </a:rPr>
            <a:t>の増加により</a:t>
          </a:r>
          <a:r>
            <a:rPr lang="ja-JP" altLang="ja-JP" sz="1050">
              <a:solidFill>
                <a:schemeClr val="dk1"/>
              </a:solidFill>
              <a:effectLst/>
              <a:latin typeface="+mn-lt"/>
              <a:ea typeface="+mn-ea"/>
              <a:cs typeface="+mn-cs"/>
            </a:rPr>
            <a:t>前年度と比較すると</a:t>
          </a:r>
          <a:r>
            <a:rPr lang="en-US" altLang="ja-JP" sz="1050">
              <a:solidFill>
                <a:schemeClr val="dk1"/>
              </a:solidFill>
              <a:effectLst/>
              <a:latin typeface="+mn-lt"/>
              <a:ea typeface="+mn-ea"/>
              <a:cs typeface="+mn-cs"/>
            </a:rPr>
            <a:t>1.3</a:t>
          </a:r>
          <a:r>
            <a:rPr lang="ja-JP" altLang="en-US" sz="1050">
              <a:solidFill>
                <a:schemeClr val="dk1"/>
              </a:solidFill>
              <a:effectLst/>
              <a:latin typeface="+mn-lt"/>
              <a:ea typeface="+mn-ea"/>
              <a:cs typeface="+mn-cs"/>
            </a:rPr>
            <a:t>％上昇</a:t>
          </a:r>
          <a:r>
            <a:rPr lang="ja-JP" altLang="ja-JP" sz="1050">
              <a:solidFill>
                <a:schemeClr val="dk1"/>
              </a:solidFill>
              <a:effectLst/>
              <a:latin typeface="+mn-lt"/>
              <a:ea typeface="+mn-ea"/>
              <a:cs typeface="+mn-cs"/>
            </a:rPr>
            <a:t>している</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今後</a:t>
          </a:r>
          <a:r>
            <a:rPr lang="ja-JP" altLang="en-US" sz="1050">
              <a:solidFill>
                <a:schemeClr val="dk1"/>
              </a:solidFill>
              <a:effectLst/>
              <a:latin typeface="+mn-lt"/>
              <a:ea typeface="+mn-ea"/>
              <a:cs typeface="+mn-cs"/>
            </a:rPr>
            <a:t>は</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施設老朽化に伴う維持補修費の増加や</a:t>
          </a:r>
          <a:r>
            <a:rPr lang="ja-JP" altLang="ja-JP" sz="1050">
              <a:solidFill>
                <a:schemeClr val="dk1"/>
              </a:solidFill>
              <a:effectLst/>
              <a:latin typeface="+mn-lt"/>
              <a:ea typeface="+mn-ea"/>
              <a:cs typeface="+mn-cs"/>
            </a:rPr>
            <a:t>社会資本整備のための簡易水道事業特別会計への繰出金の増加、国民健康及び国民健康保険診療所特別会計の財政的な悪化に伴う補填的な繰出金が多額になるであろうことが懸念されるため、今後は</a:t>
          </a:r>
          <a:r>
            <a:rPr lang="ja-JP" altLang="en-US" sz="1050">
              <a:solidFill>
                <a:schemeClr val="dk1"/>
              </a:solidFill>
              <a:effectLst/>
              <a:latin typeface="+mn-lt"/>
              <a:ea typeface="+mn-ea"/>
              <a:cs typeface="+mn-cs"/>
            </a:rPr>
            <a:t>施設の統廃合、転用や水道</a:t>
          </a:r>
          <a:r>
            <a:rPr lang="ja-JP" altLang="ja-JP" sz="1050">
              <a:solidFill>
                <a:schemeClr val="dk1"/>
              </a:solidFill>
              <a:effectLst/>
              <a:latin typeface="+mn-lt"/>
              <a:ea typeface="+mn-ea"/>
              <a:cs typeface="+mn-cs"/>
            </a:rPr>
            <a:t>料金の設定</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国民健康保険税等の適正化を図るとともに、経営の視点から見直しを図り、普通会計の負担を減らしていくよう努める。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96520</xdr:rowOff>
    </xdr:to>
    <xdr:cxnSp macro="">
      <xdr:nvCxnSpPr>
        <xdr:cNvPr id="244" name="直線コネクタ 243"/>
        <xdr:cNvCxnSpPr/>
      </xdr:nvCxnSpPr>
      <xdr:spPr>
        <a:xfrm>
          <a:off x="15671800" y="9598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168910</xdr:rowOff>
    </xdr:to>
    <xdr:cxnSp macro="">
      <xdr:nvCxnSpPr>
        <xdr:cNvPr id="247" name="直線コネクタ 246"/>
        <xdr:cNvCxnSpPr/>
      </xdr:nvCxnSpPr>
      <xdr:spPr>
        <a:xfrm>
          <a:off x="14782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161290</xdr:rowOff>
    </xdr:to>
    <xdr:cxnSp macro="">
      <xdr:nvCxnSpPr>
        <xdr:cNvPr id="250" name="直線コネクタ 249"/>
        <xdr:cNvCxnSpPr/>
      </xdr:nvCxnSpPr>
      <xdr:spPr>
        <a:xfrm flipV="1">
          <a:off x="13893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161290</xdr:rowOff>
    </xdr:to>
    <xdr:cxnSp macro="">
      <xdr:nvCxnSpPr>
        <xdr:cNvPr id="253" name="直線コネクタ 252"/>
        <xdr:cNvCxnSpPr/>
      </xdr:nvCxnSpPr>
      <xdr:spPr>
        <a:xfrm>
          <a:off x="13004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3" name="楕円 262"/>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4"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65" name="楕円 264"/>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66" name="テキスト ボックス 26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67" name="楕円 266"/>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68" name="テキスト ボックス 267"/>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69" name="楕円 268"/>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0" name="テキスト ボックス 269"/>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1" name="楕円 270"/>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2" name="テキスト ボックス 271"/>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a:solidFill>
                <a:schemeClr val="dk1"/>
              </a:solidFill>
              <a:effectLst/>
              <a:latin typeface="+mn-lt"/>
              <a:ea typeface="+mn-ea"/>
              <a:cs typeface="+mn-cs"/>
            </a:rPr>
            <a:t>補助費等においては、前年度と比較すると</a:t>
          </a:r>
          <a:r>
            <a:rPr lang="en-US" altLang="ja-JP" sz="1100">
              <a:solidFill>
                <a:schemeClr val="dk1"/>
              </a:solidFill>
              <a:effectLst/>
              <a:latin typeface="+mn-lt"/>
              <a:ea typeface="+mn-ea"/>
              <a:cs typeface="+mn-cs"/>
            </a:rPr>
            <a:t>2.0</a:t>
          </a:r>
          <a:r>
            <a:rPr lang="ja-JP" altLang="en-US" sz="1100">
              <a:solidFill>
                <a:schemeClr val="dk1"/>
              </a:solidFill>
              <a:effectLst/>
              <a:latin typeface="+mn-lt"/>
              <a:ea typeface="+mn-ea"/>
              <a:cs typeface="+mn-cs"/>
            </a:rPr>
            <a:t>％増加している。要因としては、移住定住に対する助成金や結婚・出産等に対する祝い金が新たな事業が加わったことによる。</a:t>
          </a:r>
          <a:r>
            <a:rPr lang="ja-JP" altLang="ja-JP" sz="1100">
              <a:solidFill>
                <a:schemeClr val="dk1"/>
              </a:solidFill>
              <a:effectLst/>
              <a:latin typeface="+mn-lt"/>
              <a:ea typeface="+mn-ea"/>
              <a:cs typeface="+mn-cs"/>
            </a:rPr>
            <a:t>一部事務組合等への負担金については、</a:t>
          </a:r>
          <a:r>
            <a:rPr lang="ja-JP" altLang="en-US" sz="1100">
              <a:solidFill>
                <a:schemeClr val="dk1"/>
              </a:solidFill>
              <a:effectLst/>
              <a:latin typeface="+mn-lt"/>
              <a:ea typeface="+mn-ea"/>
              <a:cs typeface="+mn-cs"/>
            </a:rPr>
            <a:t>個々において増減はあるものの</a:t>
          </a:r>
          <a:r>
            <a:rPr lang="ja-JP" altLang="ja-JP" sz="1100">
              <a:solidFill>
                <a:schemeClr val="dk1"/>
              </a:solidFill>
              <a:effectLst/>
              <a:latin typeface="+mn-lt"/>
              <a:ea typeface="+mn-ea"/>
              <a:cs typeface="+mn-cs"/>
            </a:rPr>
            <a:t>全体で</a:t>
          </a:r>
          <a:r>
            <a:rPr lang="ja-JP" altLang="en-US" sz="1100">
              <a:solidFill>
                <a:schemeClr val="dk1"/>
              </a:solidFill>
              <a:effectLst/>
              <a:latin typeface="+mn-lt"/>
              <a:ea typeface="+mn-ea"/>
              <a:cs typeface="+mn-cs"/>
            </a:rPr>
            <a:t>みると増減</a:t>
          </a:r>
          <a:r>
            <a:rPr lang="en-US" altLang="ja-JP" sz="1100">
              <a:solidFill>
                <a:schemeClr val="dk1"/>
              </a:solidFill>
              <a:effectLst/>
              <a:latin typeface="+mn-lt"/>
              <a:ea typeface="+mn-ea"/>
              <a:cs typeface="+mn-cs"/>
            </a:rPr>
            <a:t>j</a:t>
          </a:r>
          <a:r>
            <a:rPr lang="ja-JP" altLang="en-US" sz="1100">
              <a:solidFill>
                <a:schemeClr val="dk1"/>
              </a:solidFill>
              <a:effectLst/>
              <a:latin typeface="+mn-lt"/>
              <a:ea typeface="+mn-ea"/>
              <a:cs typeface="+mn-cs"/>
            </a:rPr>
            <a:t>は少ない。</a:t>
          </a:r>
          <a:r>
            <a:rPr lang="ja-JP" altLang="ja-JP" sz="1100">
              <a:solidFill>
                <a:schemeClr val="dk1"/>
              </a:solidFill>
              <a:effectLst/>
              <a:latin typeface="+mn-lt"/>
              <a:ea typeface="+mn-ea"/>
              <a:cs typeface="+mn-cs"/>
            </a:rPr>
            <a:t>今後は補助金等において事業目的や公益性、社会ニーズに適応しているのか等を検討し、不適当な場合は随時見直しを行い、廃止と抑制を実践する必要がある。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110998</xdr:rowOff>
    </xdr:to>
    <xdr:cxnSp macro="">
      <xdr:nvCxnSpPr>
        <xdr:cNvPr id="302" name="直線コネクタ 301"/>
        <xdr:cNvCxnSpPr/>
      </xdr:nvCxnSpPr>
      <xdr:spPr>
        <a:xfrm>
          <a:off x="15671800" y="63632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19558</xdr:rowOff>
    </xdr:to>
    <xdr:cxnSp macro="">
      <xdr:nvCxnSpPr>
        <xdr:cNvPr id="305" name="直線コネクタ 304"/>
        <xdr:cNvCxnSpPr/>
      </xdr:nvCxnSpPr>
      <xdr:spPr>
        <a:xfrm>
          <a:off x="14782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24130</xdr:rowOff>
    </xdr:to>
    <xdr:cxnSp macro="">
      <xdr:nvCxnSpPr>
        <xdr:cNvPr id="308" name="直線コネクタ 307"/>
        <xdr:cNvCxnSpPr/>
      </xdr:nvCxnSpPr>
      <xdr:spPr>
        <a:xfrm flipV="1">
          <a:off x="13893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37</xdr:row>
      <xdr:rowOff>24130</xdr:rowOff>
    </xdr:to>
    <xdr:cxnSp macro="">
      <xdr:nvCxnSpPr>
        <xdr:cNvPr id="311" name="直線コネクタ 310"/>
        <xdr:cNvCxnSpPr/>
      </xdr:nvCxnSpPr>
      <xdr:spPr>
        <a:xfrm>
          <a:off x="13004800" y="62717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1" name="楕円 320"/>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2"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3" name="楕円 322"/>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4" name="テキスト ボックス 32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5" name="楕円 324"/>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6" name="テキスト ボックス 32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7" name="楕円 326"/>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8" name="テキスト ボックス 32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9" name="楕円 328"/>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0" name="テキスト ボックス 329"/>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償還終了に伴</a:t>
          </a:r>
          <a:r>
            <a:rPr lang="ja-JP" altLang="en-US" sz="1100">
              <a:solidFill>
                <a:schemeClr val="dk1"/>
              </a:solidFill>
              <a:effectLst/>
              <a:latin typeface="+mn-lt"/>
              <a:ea typeface="+mn-ea"/>
              <a:cs typeface="+mn-cs"/>
            </a:rPr>
            <a:t>う</a:t>
          </a:r>
          <a:r>
            <a:rPr lang="ja-JP" altLang="ja-JP" sz="1100">
              <a:solidFill>
                <a:schemeClr val="dk1"/>
              </a:solidFill>
              <a:effectLst/>
              <a:latin typeface="+mn-lt"/>
              <a:ea typeface="+mn-ea"/>
              <a:cs typeface="+mn-cs"/>
            </a:rPr>
            <a:t>元利償還額</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下回ってる</a:t>
          </a:r>
          <a:r>
            <a:rPr lang="ja-JP" altLang="en-US" sz="1100">
              <a:solidFill>
                <a:schemeClr val="dk1"/>
              </a:solidFill>
              <a:effectLst/>
              <a:latin typeface="+mn-lt"/>
              <a:ea typeface="+mn-ea"/>
              <a:cs typeface="+mn-cs"/>
            </a:rPr>
            <a:t>。しかしながら、</a:t>
          </a:r>
          <a:r>
            <a:rPr lang="ja-JP" altLang="ja-JP" sz="1100">
              <a:solidFill>
                <a:schemeClr val="dk1"/>
              </a:solidFill>
              <a:effectLst/>
              <a:latin typeface="+mn-lt"/>
              <a:ea typeface="+mn-ea"/>
              <a:cs typeface="+mn-cs"/>
            </a:rPr>
            <a:t>今後</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大型の整備事業が控えている</a:t>
          </a:r>
          <a:r>
            <a:rPr lang="ja-JP" altLang="en-US" sz="1100">
              <a:solidFill>
                <a:schemeClr val="dk1"/>
              </a:solidFill>
              <a:effectLst/>
              <a:latin typeface="+mn-lt"/>
              <a:ea typeface="+mn-ea"/>
              <a:cs typeface="+mn-cs"/>
            </a:rPr>
            <a:t>こともあり、</a:t>
          </a:r>
          <a:r>
            <a:rPr lang="ja-JP" altLang="ja-JP" sz="1100">
              <a:solidFill>
                <a:schemeClr val="dk1"/>
              </a:solidFill>
              <a:effectLst/>
              <a:latin typeface="+mn-lt"/>
              <a:ea typeface="+mn-ea"/>
              <a:cs typeface="+mn-cs"/>
            </a:rPr>
            <a:t>地方債の発行</a:t>
          </a:r>
          <a:r>
            <a:rPr lang="ja-JP" altLang="en-US" sz="1100">
              <a:solidFill>
                <a:schemeClr val="dk1"/>
              </a:solidFill>
              <a:effectLst/>
              <a:latin typeface="+mn-lt"/>
              <a:ea typeface="+mn-ea"/>
              <a:cs typeface="+mn-cs"/>
            </a:rPr>
            <a:t>もあることから</a:t>
          </a:r>
          <a:r>
            <a:rPr lang="ja-JP" altLang="ja-JP" sz="1100">
              <a:solidFill>
                <a:schemeClr val="dk1"/>
              </a:solidFill>
              <a:effectLst/>
              <a:latin typeface="+mn-lt"/>
              <a:ea typeface="+mn-ea"/>
              <a:cs typeface="+mn-cs"/>
            </a:rPr>
            <a:t>、地方債現在高の増加も懸念される。事業の緊急性、重要性、費用効果等を充分に検討し、増加することのないよう、抑制・適正化を図る。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77470</xdr:rowOff>
    </xdr:to>
    <xdr:cxnSp macro="">
      <xdr:nvCxnSpPr>
        <xdr:cNvPr id="362" name="直線コネクタ 361"/>
        <xdr:cNvCxnSpPr/>
      </xdr:nvCxnSpPr>
      <xdr:spPr>
        <a:xfrm flipV="1">
          <a:off x="3987800" y="130962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142239</xdr:rowOff>
    </xdr:to>
    <xdr:cxnSp macro="">
      <xdr:nvCxnSpPr>
        <xdr:cNvPr id="365" name="直線コネクタ 364"/>
        <xdr:cNvCxnSpPr/>
      </xdr:nvCxnSpPr>
      <xdr:spPr>
        <a:xfrm flipV="1">
          <a:off x="3098800" y="131076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66039</xdr:rowOff>
    </xdr:to>
    <xdr:cxnSp macro="">
      <xdr:nvCxnSpPr>
        <xdr:cNvPr id="368" name="直線コネクタ 367"/>
        <xdr:cNvCxnSpPr/>
      </xdr:nvCxnSpPr>
      <xdr:spPr>
        <a:xfrm flipV="1">
          <a:off x="2209800" y="131724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66039</xdr:rowOff>
    </xdr:to>
    <xdr:cxnSp macro="">
      <xdr:nvCxnSpPr>
        <xdr:cNvPr id="371" name="直線コネクタ 370"/>
        <xdr:cNvCxnSpPr/>
      </xdr:nvCxnSpPr>
      <xdr:spPr>
        <a:xfrm>
          <a:off x="1320800" y="131762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81" name="楕円 380"/>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2"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83" name="楕円 382"/>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138447</xdr:rowOff>
    </xdr:from>
    <xdr:ext cx="736600" cy="259045"/>
    <xdr:sp macro="" textlink="">
      <xdr:nvSpPr>
        <xdr:cNvPr id="384" name="テキスト ボックス 383"/>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5" name="楕円 384"/>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6" name="テキスト ボックス 385"/>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15239</xdr:rowOff>
    </xdr:from>
    <xdr:to>
      <xdr:col>11</xdr:col>
      <xdr:colOff>60325</xdr:colOff>
      <xdr:row>77</xdr:row>
      <xdr:rowOff>116839</xdr:rowOff>
    </xdr:to>
    <xdr:sp macro="" textlink="">
      <xdr:nvSpPr>
        <xdr:cNvPr id="387" name="楕円 386"/>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101616</xdr:rowOff>
    </xdr:from>
    <xdr:ext cx="762000" cy="259045"/>
    <xdr:sp macro="" textlink="">
      <xdr:nvSpPr>
        <xdr:cNvPr id="388" name="テキスト ボックス 387"/>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9" name="楕円 388"/>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90" name="テキスト ボックス 389"/>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ついては、普通交付税の大幅な減額による影響から前年度数値及び類似団体平均を上回る数値となっている。交付税額に影響を受けやすい本村の財政状態を考慮すると、今後も引き続き、緊急性、必要性、事業効果を観点とし、住民サービスの低下を回避しながら、プライマリーバランスの均衡を維持し、適切な対処を実践することが必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135164</xdr:rowOff>
    </xdr:from>
    <xdr:to>
      <xdr:col>82</xdr:col>
      <xdr:colOff>107950</xdr:colOff>
      <xdr:row>79</xdr:row>
      <xdr:rowOff>60052</xdr:rowOff>
    </xdr:to>
    <xdr:cxnSp macro="">
      <xdr:nvCxnSpPr>
        <xdr:cNvPr id="425" name="直線コネクタ 424"/>
        <xdr:cNvCxnSpPr/>
      </xdr:nvCxnSpPr>
      <xdr:spPr>
        <a:xfrm>
          <a:off x="15671800" y="13336814"/>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68218</xdr:rowOff>
    </xdr:from>
    <xdr:to>
      <xdr:col>78</xdr:col>
      <xdr:colOff>69850</xdr:colOff>
      <xdr:row>77</xdr:row>
      <xdr:rowOff>135164</xdr:rowOff>
    </xdr:to>
    <xdr:cxnSp macro="">
      <xdr:nvCxnSpPr>
        <xdr:cNvPr id="428" name="直線コネクタ 427"/>
        <xdr:cNvCxnSpPr/>
      </xdr:nvCxnSpPr>
      <xdr:spPr>
        <a:xfrm>
          <a:off x="14782800" y="13098418"/>
          <a:ext cx="8890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68218</xdr:rowOff>
    </xdr:from>
    <xdr:to>
      <xdr:col>73</xdr:col>
      <xdr:colOff>180975</xdr:colOff>
      <xdr:row>77</xdr:row>
      <xdr:rowOff>46989</xdr:rowOff>
    </xdr:to>
    <xdr:cxnSp macro="">
      <xdr:nvCxnSpPr>
        <xdr:cNvPr id="431" name="直線コネクタ 430"/>
        <xdr:cNvCxnSpPr/>
      </xdr:nvCxnSpPr>
      <xdr:spPr>
        <a:xfrm flipV="1">
          <a:off x="13893800" y="13098418"/>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14333</xdr:rowOff>
    </xdr:from>
    <xdr:to>
      <xdr:col>69</xdr:col>
      <xdr:colOff>92075</xdr:colOff>
      <xdr:row>77</xdr:row>
      <xdr:rowOff>46989</xdr:rowOff>
    </xdr:to>
    <xdr:cxnSp macro="">
      <xdr:nvCxnSpPr>
        <xdr:cNvPr id="434" name="直線コネクタ 433"/>
        <xdr:cNvCxnSpPr/>
      </xdr:nvCxnSpPr>
      <xdr:spPr>
        <a:xfrm>
          <a:off x="13004800" y="12873083"/>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9252</xdr:rowOff>
    </xdr:from>
    <xdr:to>
      <xdr:col>82</xdr:col>
      <xdr:colOff>158750</xdr:colOff>
      <xdr:row>79</xdr:row>
      <xdr:rowOff>110852</xdr:rowOff>
    </xdr:to>
    <xdr:sp macro="" textlink="">
      <xdr:nvSpPr>
        <xdr:cNvPr id="444" name="楕円 443"/>
        <xdr:cNvSpPr/>
      </xdr:nvSpPr>
      <xdr:spPr>
        <a:xfrm>
          <a:off x="164592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152779</xdr:rowOff>
    </xdr:from>
    <xdr:ext cx="762000" cy="259045"/>
    <xdr:sp macro="" textlink="">
      <xdr:nvSpPr>
        <xdr:cNvPr id="445" name="公債費以外該当値テキスト"/>
        <xdr:cNvSpPr txBox="1"/>
      </xdr:nvSpPr>
      <xdr:spPr>
        <a:xfrm>
          <a:off x="165989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84364</xdr:rowOff>
    </xdr:from>
    <xdr:to>
      <xdr:col>78</xdr:col>
      <xdr:colOff>120650</xdr:colOff>
      <xdr:row>78</xdr:row>
      <xdr:rowOff>14514</xdr:rowOff>
    </xdr:to>
    <xdr:sp macro="" textlink="">
      <xdr:nvSpPr>
        <xdr:cNvPr id="446" name="楕円 445"/>
        <xdr:cNvSpPr/>
      </xdr:nvSpPr>
      <xdr:spPr>
        <a:xfrm>
          <a:off x="15621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170741</xdr:rowOff>
    </xdr:from>
    <xdr:ext cx="736600" cy="259045"/>
    <xdr:sp macro="" textlink="">
      <xdr:nvSpPr>
        <xdr:cNvPr id="447" name="テキスト ボックス 446"/>
        <xdr:cNvSpPr txBox="1"/>
      </xdr:nvSpPr>
      <xdr:spPr>
        <a:xfrm>
          <a:off x="15290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17418</xdr:rowOff>
    </xdr:from>
    <xdr:to>
      <xdr:col>74</xdr:col>
      <xdr:colOff>31750</xdr:colOff>
      <xdr:row>76</xdr:row>
      <xdr:rowOff>119018</xdr:rowOff>
    </xdr:to>
    <xdr:sp macro="" textlink="">
      <xdr:nvSpPr>
        <xdr:cNvPr id="448" name="楕円 447"/>
        <xdr:cNvSpPr/>
      </xdr:nvSpPr>
      <xdr:spPr>
        <a:xfrm>
          <a:off x="14732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129194</xdr:rowOff>
    </xdr:from>
    <xdr:ext cx="762000" cy="259045"/>
    <xdr:sp macro="" textlink="">
      <xdr:nvSpPr>
        <xdr:cNvPr id="449" name="テキスト ボックス 448"/>
        <xdr:cNvSpPr txBox="1"/>
      </xdr:nvSpPr>
      <xdr:spPr>
        <a:xfrm>
          <a:off x="14401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0" name="楕円 449"/>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1" name="テキスト ボックス 45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134983</xdr:rowOff>
    </xdr:from>
    <xdr:to>
      <xdr:col>65</xdr:col>
      <xdr:colOff>53975</xdr:colOff>
      <xdr:row>75</xdr:row>
      <xdr:rowOff>65133</xdr:rowOff>
    </xdr:to>
    <xdr:sp macro="" textlink="">
      <xdr:nvSpPr>
        <xdr:cNvPr id="452" name="楕円 451"/>
        <xdr:cNvSpPr/>
      </xdr:nvSpPr>
      <xdr:spPr>
        <a:xfrm>
          <a:off x="12954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75310</xdr:rowOff>
    </xdr:from>
    <xdr:ext cx="762000" cy="259045"/>
    <xdr:sp macro="" textlink="">
      <xdr:nvSpPr>
        <xdr:cNvPr id="453" name="テキスト ボックス 452"/>
        <xdr:cNvSpPr txBox="1"/>
      </xdr:nvSpPr>
      <xdr:spPr>
        <a:xfrm>
          <a:off x="12623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8846</xdr:rowOff>
    </xdr:from>
    <xdr:to>
      <xdr:col>29</xdr:col>
      <xdr:colOff>127000</xdr:colOff>
      <xdr:row>13</xdr:row>
      <xdr:rowOff>100874</xdr:rowOff>
    </xdr:to>
    <xdr:cxnSp macro="">
      <xdr:nvCxnSpPr>
        <xdr:cNvPr id="51" name="直線コネクタ 50"/>
        <xdr:cNvCxnSpPr/>
      </xdr:nvCxnSpPr>
      <xdr:spPr bwMode="auto">
        <a:xfrm flipV="1">
          <a:off x="5003800" y="2285321"/>
          <a:ext cx="647700" cy="92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100874</xdr:rowOff>
    </xdr:from>
    <xdr:to>
      <xdr:col>26</xdr:col>
      <xdr:colOff>50800</xdr:colOff>
      <xdr:row>13</xdr:row>
      <xdr:rowOff>135252</xdr:rowOff>
    </xdr:to>
    <xdr:cxnSp macro="">
      <xdr:nvCxnSpPr>
        <xdr:cNvPr id="54" name="直線コネクタ 53"/>
        <xdr:cNvCxnSpPr/>
      </xdr:nvCxnSpPr>
      <xdr:spPr bwMode="auto">
        <a:xfrm flipV="1">
          <a:off x="4305300" y="2377349"/>
          <a:ext cx="698500" cy="3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135252</xdr:rowOff>
    </xdr:from>
    <xdr:to>
      <xdr:col>22</xdr:col>
      <xdr:colOff>114300</xdr:colOff>
      <xdr:row>14</xdr:row>
      <xdr:rowOff>57804</xdr:rowOff>
    </xdr:to>
    <xdr:cxnSp macro="">
      <xdr:nvCxnSpPr>
        <xdr:cNvPr id="57" name="直線コネクタ 56"/>
        <xdr:cNvCxnSpPr/>
      </xdr:nvCxnSpPr>
      <xdr:spPr bwMode="auto">
        <a:xfrm flipV="1">
          <a:off x="3606800" y="2411727"/>
          <a:ext cx="698500" cy="94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57804</xdr:rowOff>
    </xdr:from>
    <xdr:to>
      <xdr:col>18</xdr:col>
      <xdr:colOff>177800</xdr:colOff>
      <xdr:row>15</xdr:row>
      <xdr:rowOff>160925</xdr:rowOff>
    </xdr:to>
    <xdr:cxnSp macro="">
      <xdr:nvCxnSpPr>
        <xdr:cNvPr id="60" name="直線コネクタ 59"/>
        <xdr:cNvCxnSpPr/>
      </xdr:nvCxnSpPr>
      <xdr:spPr bwMode="auto">
        <a:xfrm flipV="1">
          <a:off x="2908300" y="2505729"/>
          <a:ext cx="698500" cy="274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129496</xdr:rowOff>
    </xdr:from>
    <xdr:to>
      <xdr:col>29</xdr:col>
      <xdr:colOff>177800</xdr:colOff>
      <xdr:row>13</xdr:row>
      <xdr:rowOff>59646</xdr:rowOff>
    </xdr:to>
    <xdr:sp macro="" textlink="">
      <xdr:nvSpPr>
        <xdr:cNvPr id="70" name="楕円 69"/>
        <xdr:cNvSpPr/>
      </xdr:nvSpPr>
      <xdr:spPr bwMode="auto">
        <a:xfrm>
          <a:off x="5600700" y="223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146023</xdr:rowOff>
    </xdr:from>
    <xdr:ext cx="762000" cy="259045"/>
    <xdr:sp macro="" textlink="">
      <xdr:nvSpPr>
        <xdr:cNvPr id="71" name="人口1人当たり決算額の推移該当値テキスト130"/>
        <xdr:cNvSpPr txBox="1"/>
      </xdr:nvSpPr>
      <xdr:spPr>
        <a:xfrm>
          <a:off x="5740400" y="207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50074</xdr:rowOff>
    </xdr:from>
    <xdr:to>
      <xdr:col>26</xdr:col>
      <xdr:colOff>101600</xdr:colOff>
      <xdr:row>13</xdr:row>
      <xdr:rowOff>151674</xdr:rowOff>
    </xdr:to>
    <xdr:sp macro="" textlink="">
      <xdr:nvSpPr>
        <xdr:cNvPr id="72" name="楕円 71"/>
        <xdr:cNvSpPr/>
      </xdr:nvSpPr>
      <xdr:spPr bwMode="auto">
        <a:xfrm>
          <a:off x="4953000" y="232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161851</xdr:rowOff>
    </xdr:from>
    <xdr:ext cx="736600" cy="259045"/>
    <xdr:sp macro="" textlink="">
      <xdr:nvSpPr>
        <xdr:cNvPr id="73" name="テキスト ボックス 72"/>
        <xdr:cNvSpPr txBox="1"/>
      </xdr:nvSpPr>
      <xdr:spPr>
        <a:xfrm>
          <a:off x="4622800" y="209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84452</xdr:rowOff>
    </xdr:from>
    <xdr:to>
      <xdr:col>22</xdr:col>
      <xdr:colOff>165100</xdr:colOff>
      <xdr:row>14</xdr:row>
      <xdr:rowOff>14602</xdr:rowOff>
    </xdr:to>
    <xdr:sp macro="" textlink="">
      <xdr:nvSpPr>
        <xdr:cNvPr id="74" name="楕円 73"/>
        <xdr:cNvSpPr/>
      </xdr:nvSpPr>
      <xdr:spPr bwMode="auto">
        <a:xfrm>
          <a:off x="4254500" y="236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24779</xdr:rowOff>
    </xdr:from>
    <xdr:ext cx="762000" cy="259045"/>
    <xdr:sp macro="" textlink="">
      <xdr:nvSpPr>
        <xdr:cNvPr id="75" name="テキスト ボックス 74"/>
        <xdr:cNvSpPr txBox="1"/>
      </xdr:nvSpPr>
      <xdr:spPr>
        <a:xfrm>
          <a:off x="3924300" y="212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7004</xdr:rowOff>
    </xdr:from>
    <xdr:to>
      <xdr:col>19</xdr:col>
      <xdr:colOff>38100</xdr:colOff>
      <xdr:row>14</xdr:row>
      <xdr:rowOff>108604</xdr:rowOff>
    </xdr:to>
    <xdr:sp macro="" textlink="">
      <xdr:nvSpPr>
        <xdr:cNvPr id="76" name="楕円 75"/>
        <xdr:cNvSpPr/>
      </xdr:nvSpPr>
      <xdr:spPr bwMode="auto">
        <a:xfrm>
          <a:off x="3556000" y="245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118781</xdr:rowOff>
    </xdr:from>
    <xdr:ext cx="762000" cy="259045"/>
    <xdr:sp macro="" textlink="">
      <xdr:nvSpPr>
        <xdr:cNvPr id="77" name="テキスト ボックス 76"/>
        <xdr:cNvSpPr txBox="1"/>
      </xdr:nvSpPr>
      <xdr:spPr>
        <a:xfrm>
          <a:off x="3225800" y="222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110125</xdr:rowOff>
    </xdr:from>
    <xdr:to>
      <xdr:col>15</xdr:col>
      <xdr:colOff>101600</xdr:colOff>
      <xdr:row>16</xdr:row>
      <xdr:rowOff>40275</xdr:rowOff>
    </xdr:to>
    <xdr:sp macro="" textlink="">
      <xdr:nvSpPr>
        <xdr:cNvPr id="78" name="楕円 77"/>
        <xdr:cNvSpPr/>
      </xdr:nvSpPr>
      <xdr:spPr bwMode="auto">
        <a:xfrm>
          <a:off x="2857500" y="272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50452</xdr:rowOff>
    </xdr:from>
    <xdr:ext cx="762000" cy="259045"/>
    <xdr:sp macro="" textlink="">
      <xdr:nvSpPr>
        <xdr:cNvPr id="79" name="テキスト ボックス 78"/>
        <xdr:cNvSpPr txBox="1"/>
      </xdr:nvSpPr>
      <xdr:spPr>
        <a:xfrm>
          <a:off x="2527300" y="24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58987</xdr:rowOff>
    </xdr:from>
    <xdr:to>
      <xdr:col>29</xdr:col>
      <xdr:colOff>127000</xdr:colOff>
      <xdr:row>37</xdr:row>
      <xdr:rowOff>79255</xdr:rowOff>
    </xdr:to>
    <xdr:cxnSp macro="">
      <xdr:nvCxnSpPr>
        <xdr:cNvPr id="105" name="直線コネクタ 104"/>
        <xdr:cNvCxnSpPr/>
      </xdr:nvCxnSpPr>
      <xdr:spPr bwMode="auto">
        <a:xfrm flipV="1">
          <a:off x="5651500" y="6326437"/>
          <a:ext cx="0" cy="8775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51332</xdr:rowOff>
    </xdr:from>
    <xdr:ext cx="762000" cy="259045"/>
    <xdr:sp macro="" textlink="">
      <xdr:nvSpPr>
        <xdr:cNvPr id="106" name="人口1人当たり決算額の推移最小値テキスト445"/>
        <xdr:cNvSpPr txBox="1"/>
      </xdr:nvSpPr>
      <xdr:spPr>
        <a:xfrm>
          <a:off x="5740400" y="71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79255</xdr:rowOff>
    </xdr:from>
    <xdr:to>
      <xdr:col>30</xdr:col>
      <xdr:colOff>25400</xdr:colOff>
      <xdr:row>37</xdr:row>
      <xdr:rowOff>79255</xdr:rowOff>
    </xdr:to>
    <xdr:cxnSp macro="">
      <xdr:nvCxnSpPr>
        <xdr:cNvPr id="107" name="直線コネクタ 106"/>
        <xdr:cNvCxnSpPr/>
      </xdr:nvCxnSpPr>
      <xdr:spPr bwMode="auto">
        <a:xfrm>
          <a:off x="5562600" y="720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145364</xdr:rowOff>
    </xdr:from>
    <xdr:ext cx="762000" cy="259045"/>
    <xdr:sp macro="" textlink="">
      <xdr:nvSpPr>
        <xdr:cNvPr id="108" name="人口1人当たり決算額の推移最大値テキスト445"/>
        <xdr:cNvSpPr txBox="1"/>
      </xdr:nvSpPr>
      <xdr:spPr>
        <a:xfrm>
          <a:off x="5740400" y="606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58987</xdr:rowOff>
    </xdr:from>
    <xdr:to>
      <xdr:col>30</xdr:col>
      <xdr:colOff>25400</xdr:colOff>
      <xdr:row>34</xdr:row>
      <xdr:rowOff>58987</xdr:rowOff>
    </xdr:to>
    <xdr:cxnSp macro="">
      <xdr:nvCxnSpPr>
        <xdr:cNvPr id="109" name="直線コネクタ 108"/>
        <xdr:cNvCxnSpPr/>
      </xdr:nvCxnSpPr>
      <xdr:spPr bwMode="auto">
        <a:xfrm>
          <a:off x="5562600" y="63264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102640</xdr:rowOff>
    </xdr:from>
    <xdr:to>
      <xdr:col>29</xdr:col>
      <xdr:colOff>127000</xdr:colOff>
      <xdr:row>35</xdr:row>
      <xdr:rowOff>169844</xdr:rowOff>
    </xdr:to>
    <xdr:cxnSp macro="">
      <xdr:nvCxnSpPr>
        <xdr:cNvPr id="110" name="直線コネクタ 109"/>
        <xdr:cNvCxnSpPr/>
      </xdr:nvCxnSpPr>
      <xdr:spPr bwMode="auto">
        <a:xfrm>
          <a:off x="5003800" y="6712990"/>
          <a:ext cx="647700" cy="6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154621</xdr:rowOff>
    </xdr:from>
    <xdr:ext cx="762000" cy="259045"/>
    <xdr:sp macro="" textlink="">
      <xdr:nvSpPr>
        <xdr:cNvPr id="111" name="人口1人当たり決算額の推移平均値テキスト445"/>
        <xdr:cNvSpPr txBox="1"/>
      </xdr:nvSpPr>
      <xdr:spPr>
        <a:xfrm>
          <a:off x="5740400" y="676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151958</xdr:rowOff>
    </xdr:from>
    <xdr:to>
      <xdr:col>29</xdr:col>
      <xdr:colOff>177800</xdr:colOff>
      <xdr:row>35</xdr:row>
      <xdr:rowOff>253558</xdr:rowOff>
    </xdr:to>
    <xdr:sp macro="" textlink="">
      <xdr:nvSpPr>
        <xdr:cNvPr id="112" name="フローチャート: 判断 111"/>
        <xdr:cNvSpPr/>
      </xdr:nvSpPr>
      <xdr:spPr bwMode="auto">
        <a:xfrm>
          <a:off x="56007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250133</xdr:rowOff>
    </xdr:from>
    <xdr:to>
      <xdr:col>26</xdr:col>
      <xdr:colOff>50800</xdr:colOff>
      <xdr:row>35</xdr:row>
      <xdr:rowOff>102640</xdr:rowOff>
    </xdr:to>
    <xdr:cxnSp macro="">
      <xdr:nvCxnSpPr>
        <xdr:cNvPr id="113" name="直線コネクタ 112"/>
        <xdr:cNvCxnSpPr/>
      </xdr:nvCxnSpPr>
      <xdr:spPr bwMode="auto">
        <a:xfrm>
          <a:off x="4305300" y="6517583"/>
          <a:ext cx="698500" cy="19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170429</xdr:rowOff>
    </xdr:from>
    <xdr:to>
      <xdr:col>26</xdr:col>
      <xdr:colOff>101600</xdr:colOff>
      <xdr:row>35</xdr:row>
      <xdr:rowOff>272029</xdr:rowOff>
    </xdr:to>
    <xdr:sp macro="" textlink="">
      <xdr:nvSpPr>
        <xdr:cNvPr id="114" name="フローチャート: 判断 113"/>
        <xdr:cNvSpPr/>
      </xdr:nvSpPr>
      <xdr:spPr bwMode="auto">
        <a:xfrm>
          <a:off x="49530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256806</xdr:rowOff>
    </xdr:from>
    <xdr:ext cx="736600" cy="259045"/>
    <xdr:sp macro="" textlink="">
      <xdr:nvSpPr>
        <xdr:cNvPr id="115" name="テキスト ボックス 114"/>
        <xdr:cNvSpPr txBox="1"/>
      </xdr:nvSpPr>
      <xdr:spPr>
        <a:xfrm>
          <a:off x="4622800" y="686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307910</xdr:rowOff>
    </xdr:from>
    <xdr:to>
      <xdr:col>22</xdr:col>
      <xdr:colOff>114300</xdr:colOff>
      <xdr:row>34</xdr:row>
      <xdr:rowOff>250133</xdr:rowOff>
    </xdr:to>
    <xdr:cxnSp macro="">
      <xdr:nvCxnSpPr>
        <xdr:cNvPr id="116" name="直線コネクタ 115"/>
        <xdr:cNvCxnSpPr/>
      </xdr:nvCxnSpPr>
      <xdr:spPr bwMode="auto">
        <a:xfrm>
          <a:off x="3606800" y="6232460"/>
          <a:ext cx="698500" cy="28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206237</xdr:rowOff>
    </xdr:from>
    <xdr:to>
      <xdr:col>22</xdr:col>
      <xdr:colOff>165100</xdr:colOff>
      <xdr:row>35</xdr:row>
      <xdr:rowOff>307837</xdr:rowOff>
    </xdr:to>
    <xdr:sp macro="" textlink="">
      <xdr:nvSpPr>
        <xdr:cNvPr id="117" name="フローチャート: 判断 116"/>
        <xdr:cNvSpPr/>
      </xdr:nvSpPr>
      <xdr:spPr bwMode="auto">
        <a:xfrm>
          <a:off x="42545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292614</xdr:rowOff>
    </xdr:from>
    <xdr:ext cx="762000" cy="259045"/>
    <xdr:sp macro="" textlink="">
      <xdr:nvSpPr>
        <xdr:cNvPr id="118" name="テキスト ボックス 117"/>
        <xdr:cNvSpPr txBox="1"/>
      </xdr:nvSpPr>
      <xdr:spPr>
        <a:xfrm>
          <a:off x="3924300" y="69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307910</xdr:rowOff>
    </xdr:from>
    <xdr:to>
      <xdr:col>18</xdr:col>
      <xdr:colOff>177800</xdr:colOff>
      <xdr:row>34</xdr:row>
      <xdr:rowOff>161276</xdr:rowOff>
    </xdr:to>
    <xdr:cxnSp macro="">
      <xdr:nvCxnSpPr>
        <xdr:cNvPr id="119" name="直線コネクタ 118"/>
        <xdr:cNvCxnSpPr/>
      </xdr:nvCxnSpPr>
      <xdr:spPr bwMode="auto">
        <a:xfrm flipV="1">
          <a:off x="2908300" y="6232460"/>
          <a:ext cx="698500" cy="19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20" name="フローチャート: 判断 119"/>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267486</xdr:rowOff>
    </xdr:from>
    <xdr:ext cx="762000" cy="259045"/>
    <xdr:sp macro="" textlink="">
      <xdr:nvSpPr>
        <xdr:cNvPr id="121" name="テキスト ボックス 120"/>
        <xdr:cNvSpPr txBox="1"/>
      </xdr:nvSpPr>
      <xdr:spPr>
        <a:xfrm>
          <a:off x="32258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2" name="フローチャート: 判断 121"/>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243524</xdr:rowOff>
    </xdr:from>
    <xdr:ext cx="762000" cy="259045"/>
    <xdr:sp macro="" textlink="">
      <xdr:nvSpPr>
        <xdr:cNvPr id="123" name="テキスト ボックス 122"/>
        <xdr:cNvSpPr txBox="1"/>
      </xdr:nvSpPr>
      <xdr:spPr>
        <a:xfrm>
          <a:off x="2527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119044</xdr:rowOff>
    </xdr:from>
    <xdr:to>
      <xdr:col>29</xdr:col>
      <xdr:colOff>177800</xdr:colOff>
      <xdr:row>35</xdr:row>
      <xdr:rowOff>220644</xdr:rowOff>
    </xdr:to>
    <xdr:sp macro="" textlink="">
      <xdr:nvSpPr>
        <xdr:cNvPr id="129" name="楕円 128"/>
        <xdr:cNvSpPr/>
      </xdr:nvSpPr>
      <xdr:spPr bwMode="auto">
        <a:xfrm>
          <a:off x="5600700" y="6729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307021</xdr:rowOff>
    </xdr:from>
    <xdr:ext cx="762000" cy="259045"/>
    <xdr:sp macro="" textlink="">
      <xdr:nvSpPr>
        <xdr:cNvPr id="130" name="人口1人当たり決算額の推移該当値テキスト445"/>
        <xdr:cNvSpPr txBox="1"/>
      </xdr:nvSpPr>
      <xdr:spPr>
        <a:xfrm>
          <a:off x="5740400" y="657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51840</xdr:rowOff>
    </xdr:from>
    <xdr:to>
      <xdr:col>26</xdr:col>
      <xdr:colOff>101600</xdr:colOff>
      <xdr:row>35</xdr:row>
      <xdr:rowOff>153440</xdr:rowOff>
    </xdr:to>
    <xdr:sp macro="" textlink="">
      <xdr:nvSpPr>
        <xdr:cNvPr id="131" name="楕円 130"/>
        <xdr:cNvSpPr/>
      </xdr:nvSpPr>
      <xdr:spPr bwMode="auto">
        <a:xfrm>
          <a:off x="4953000" y="6662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163617</xdr:rowOff>
    </xdr:from>
    <xdr:ext cx="736600" cy="259045"/>
    <xdr:sp macro="" textlink="">
      <xdr:nvSpPr>
        <xdr:cNvPr id="132" name="テキスト ボックス 131"/>
        <xdr:cNvSpPr txBox="1"/>
      </xdr:nvSpPr>
      <xdr:spPr>
        <a:xfrm>
          <a:off x="4622800" y="64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199333</xdr:rowOff>
    </xdr:from>
    <xdr:to>
      <xdr:col>22</xdr:col>
      <xdr:colOff>165100</xdr:colOff>
      <xdr:row>34</xdr:row>
      <xdr:rowOff>300934</xdr:rowOff>
    </xdr:to>
    <xdr:sp macro="" textlink="">
      <xdr:nvSpPr>
        <xdr:cNvPr id="133" name="楕円 132"/>
        <xdr:cNvSpPr/>
      </xdr:nvSpPr>
      <xdr:spPr bwMode="auto">
        <a:xfrm>
          <a:off x="4254500" y="646678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311110</xdr:rowOff>
    </xdr:from>
    <xdr:ext cx="762000" cy="259045"/>
    <xdr:sp macro="" textlink="">
      <xdr:nvSpPr>
        <xdr:cNvPr id="134" name="テキスト ボックス 133"/>
        <xdr:cNvSpPr txBox="1"/>
      </xdr:nvSpPr>
      <xdr:spPr>
        <a:xfrm>
          <a:off x="3924300" y="623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257110</xdr:rowOff>
    </xdr:from>
    <xdr:to>
      <xdr:col>19</xdr:col>
      <xdr:colOff>38100</xdr:colOff>
      <xdr:row>34</xdr:row>
      <xdr:rowOff>15810</xdr:rowOff>
    </xdr:to>
    <xdr:sp macro="" textlink="">
      <xdr:nvSpPr>
        <xdr:cNvPr id="135" name="楕円 134"/>
        <xdr:cNvSpPr/>
      </xdr:nvSpPr>
      <xdr:spPr bwMode="auto">
        <a:xfrm>
          <a:off x="3556000" y="618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25987</xdr:rowOff>
    </xdr:from>
    <xdr:ext cx="762000" cy="259045"/>
    <xdr:sp macro="" textlink="">
      <xdr:nvSpPr>
        <xdr:cNvPr id="136" name="テキスト ボックス 135"/>
        <xdr:cNvSpPr txBox="1"/>
      </xdr:nvSpPr>
      <xdr:spPr>
        <a:xfrm>
          <a:off x="3225800" y="595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110476</xdr:rowOff>
    </xdr:from>
    <xdr:to>
      <xdr:col>15</xdr:col>
      <xdr:colOff>101600</xdr:colOff>
      <xdr:row>34</xdr:row>
      <xdr:rowOff>212076</xdr:rowOff>
    </xdr:to>
    <xdr:sp macro="" textlink="">
      <xdr:nvSpPr>
        <xdr:cNvPr id="137" name="楕円 136"/>
        <xdr:cNvSpPr/>
      </xdr:nvSpPr>
      <xdr:spPr bwMode="auto">
        <a:xfrm>
          <a:off x="2857500" y="637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222253</xdr:rowOff>
    </xdr:from>
    <xdr:ext cx="762000" cy="259045"/>
    <xdr:sp macro="" textlink="">
      <xdr:nvSpPr>
        <xdr:cNvPr id="138" name="テキスト ボックス 137"/>
        <xdr:cNvSpPr txBox="1"/>
      </xdr:nvSpPr>
      <xdr:spPr>
        <a:xfrm>
          <a:off x="2527300" y="614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
519
274.22
1,640,921
1,480,616
159,657
915,715
1,618,657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88715</xdr:rowOff>
    </xdr:from>
    <xdr:to>
      <xdr:col>24</xdr:col>
      <xdr:colOff>63500</xdr:colOff>
      <xdr:row>35</xdr:row>
      <xdr:rowOff>1460</xdr:rowOff>
    </xdr:to>
    <xdr:cxnSp macro="">
      <xdr:nvCxnSpPr>
        <xdr:cNvPr id="60" name="直線コネクタ 59"/>
        <xdr:cNvCxnSpPr/>
      </xdr:nvCxnSpPr>
      <xdr:spPr>
        <a:xfrm flipV="1">
          <a:off x="3797300" y="5918015"/>
          <a:ext cx="838200" cy="8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145907</xdr:rowOff>
    </xdr:from>
    <xdr:to>
      <xdr:col>19</xdr:col>
      <xdr:colOff>177800</xdr:colOff>
      <xdr:row>35</xdr:row>
      <xdr:rowOff>1460</xdr:rowOff>
    </xdr:to>
    <xdr:cxnSp macro="">
      <xdr:nvCxnSpPr>
        <xdr:cNvPr id="63" name="直線コネクタ 62"/>
        <xdr:cNvCxnSpPr/>
      </xdr:nvCxnSpPr>
      <xdr:spPr>
        <a:xfrm>
          <a:off x="2908300" y="5975207"/>
          <a:ext cx="889000" cy="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145907</xdr:rowOff>
    </xdr:from>
    <xdr:to>
      <xdr:col>15</xdr:col>
      <xdr:colOff>50800</xdr:colOff>
      <xdr:row>35</xdr:row>
      <xdr:rowOff>57298</xdr:rowOff>
    </xdr:to>
    <xdr:cxnSp macro="">
      <xdr:nvCxnSpPr>
        <xdr:cNvPr id="66" name="直線コネクタ 65"/>
        <xdr:cNvCxnSpPr/>
      </xdr:nvCxnSpPr>
      <xdr:spPr>
        <a:xfrm flipV="1">
          <a:off x="2019300" y="5975207"/>
          <a:ext cx="889000" cy="8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57298</xdr:rowOff>
    </xdr:from>
    <xdr:to>
      <xdr:col>10</xdr:col>
      <xdr:colOff>114300</xdr:colOff>
      <xdr:row>35</xdr:row>
      <xdr:rowOff>134682</xdr:rowOff>
    </xdr:to>
    <xdr:cxnSp macro="">
      <xdr:nvCxnSpPr>
        <xdr:cNvPr id="69" name="直線コネクタ 68"/>
        <xdr:cNvCxnSpPr/>
      </xdr:nvCxnSpPr>
      <xdr:spPr>
        <a:xfrm flipV="1">
          <a:off x="1130300" y="6058048"/>
          <a:ext cx="889000" cy="7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37915</xdr:rowOff>
    </xdr:from>
    <xdr:to>
      <xdr:col>24</xdr:col>
      <xdr:colOff>114300</xdr:colOff>
      <xdr:row>34</xdr:row>
      <xdr:rowOff>139515</xdr:rowOff>
    </xdr:to>
    <xdr:sp macro="" textlink="">
      <xdr:nvSpPr>
        <xdr:cNvPr id="79" name="楕円 78"/>
        <xdr:cNvSpPr/>
      </xdr:nvSpPr>
      <xdr:spPr>
        <a:xfrm>
          <a:off x="4584700" y="58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60792</xdr:rowOff>
    </xdr:from>
    <xdr:ext cx="599010" cy="259045"/>
    <xdr:sp macro="" textlink="">
      <xdr:nvSpPr>
        <xdr:cNvPr id="80" name="人件費該当値テキスト"/>
        <xdr:cNvSpPr txBox="1"/>
      </xdr:nvSpPr>
      <xdr:spPr>
        <a:xfrm>
          <a:off x="4686300" y="571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122110</xdr:rowOff>
    </xdr:from>
    <xdr:to>
      <xdr:col>20</xdr:col>
      <xdr:colOff>38100</xdr:colOff>
      <xdr:row>35</xdr:row>
      <xdr:rowOff>52260</xdr:rowOff>
    </xdr:to>
    <xdr:sp macro="" textlink="">
      <xdr:nvSpPr>
        <xdr:cNvPr id="81" name="楕円 80"/>
        <xdr:cNvSpPr/>
      </xdr:nvSpPr>
      <xdr:spPr>
        <a:xfrm>
          <a:off x="3746500" y="59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68787</xdr:rowOff>
    </xdr:from>
    <xdr:ext cx="599010" cy="259045"/>
    <xdr:sp macro="" textlink="">
      <xdr:nvSpPr>
        <xdr:cNvPr id="82" name="テキスト ボックス 81"/>
        <xdr:cNvSpPr txBox="1"/>
      </xdr:nvSpPr>
      <xdr:spPr>
        <a:xfrm>
          <a:off x="3497795" y="572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95107</xdr:rowOff>
    </xdr:from>
    <xdr:to>
      <xdr:col>15</xdr:col>
      <xdr:colOff>101600</xdr:colOff>
      <xdr:row>35</xdr:row>
      <xdr:rowOff>25257</xdr:rowOff>
    </xdr:to>
    <xdr:sp macro="" textlink="">
      <xdr:nvSpPr>
        <xdr:cNvPr id="83" name="楕円 82"/>
        <xdr:cNvSpPr/>
      </xdr:nvSpPr>
      <xdr:spPr>
        <a:xfrm>
          <a:off x="2857500" y="59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41784</xdr:rowOff>
    </xdr:from>
    <xdr:ext cx="599010" cy="259045"/>
    <xdr:sp macro="" textlink="">
      <xdr:nvSpPr>
        <xdr:cNvPr id="84" name="テキスト ボックス 83"/>
        <xdr:cNvSpPr txBox="1"/>
      </xdr:nvSpPr>
      <xdr:spPr>
        <a:xfrm>
          <a:off x="2608795" y="56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6498</xdr:rowOff>
    </xdr:from>
    <xdr:to>
      <xdr:col>10</xdr:col>
      <xdr:colOff>165100</xdr:colOff>
      <xdr:row>35</xdr:row>
      <xdr:rowOff>108098</xdr:rowOff>
    </xdr:to>
    <xdr:sp macro="" textlink="">
      <xdr:nvSpPr>
        <xdr:cNvPr id="85" name="楕円 84"/>
        <xdr:cNvSpPr/>
      </xdr:nvSpPr>
      <xdr:spPr>
        <a:xfrm>
          <a:off x="1968500" y="60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124625</xdr:rowOff>
    </xdr:from>
    <xdr:ext cx="599010" cy="259045"/>
    <xdr:sp macro="" textlink="">
      <xdr:nvSpPr>
        <xdr:cNvPr id="86" name="テキスト ボックス 85"/>
        <xdr:cNvSpPr txBox="1"/>
      </xdr:nvSpPr>
      <xdr:spPr>
        <a:xfrm>
          <a:off x="1719795" y="578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83882</xdr:rowOff>
    </xdr:from>
    <xdr:to>
      <xdr:col>6</xdr:col>
      <xdr:colOff>38100</xdr:colOff>
      <xdr:row>36</xdr:row>
      <xdr:rowOff>14032</xdr:rowOff>
    </xdr:to>
    <xdr:sp macro="" textlink="">
      <xdr:nvSpPr>
        <xdr:cNvPr id="87" name="楕円 86"/>
        <xdr:cNvSpPr/>
      </xdr:nvSpPr>
      <xdr:spPr>
        <a:xfrm>
          <a:off x="1079500" y="60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30559</xdr:rowOff>
    </xdr:from>
    <xdr:ext cx="599010" cy="259045"/>
    <xdr:sp macro="" textlink="">
      <xdr:nvSpPr>
        <xdr:cNvPr id="88" name="テキスト ボックス 87"/>
        <xdr:cNvSpPr txBox="1"/>
      </xdr:nvSpPr>
      <xdr:spPr>
        <a:xfrm>
          <a:off x="830795" y="585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101991</xdr:rowOff>
    </xdr:from>
    <xdr:to>
      <xdr:col>24</xdr:col>
      <xdr:colOff>63500</xdr:colOff>
      <xdr:row>57</xdr:row>
      <xdr:rowOff>102602</xdr:rowOff>
    </xdr:to>
    <xdr:cxnSp macro="">
      <xdr:nvCxnSpPr>
        <xdr:cNvPr id="115" name="直線コネクタ 114"/>
        <xdr:cNvCxnSpPr/>
      </xdr:nvCxnSpPr>
      <xdr:spPr>
        <a:xfrm>
          <a:off x="3797300" y="9874641"/>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101991</xdr:rowOff>
    </xdr:from>
    <xdr:to>
      <xdr:col>19</xdr:col>
      <xdr:colOff>177800</xdr:colOff>
      <xdr:row>57</xdr:row>
      <xdr:rowOff>142113</xdr:rowOff>
    </xdr:to>
    <xdr:cxnSp macro="">
      <xdr:nvCxnSpPr>
        <xdr:cNvPr id="118" name="直線コネクタ 117"/>
        <xdr:cNvCxnSpPr/>
      </xdr:nvCxnSpPr>
      <xdr:spPr>
        <a:xfrm flipV="1">
          <a:off x="2908300" y="9874641"/>
          <a:ext cx="889000" cy="4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142113</xdr:rowOff>
    </xdr:from>
    <xdr:to>
      <xdr:col>15</xdr:col>
      <xdr:colOff>50800</xdr:colOff>
      <xdr:row>58</xdr:row>
      <xdr:rowOff>8025</xdr:rowOff>
    </xdr:to>
    <xdr:cxnSp macro="">
      <xdr:nvCxnSpPr>
        <xdr:cNvPr id="121" name="直線コネクタ 120"/>
        <xdr:cNvCxnSpPr/>
      </xdr:nvCxnSpPr>
      <xdr:spPr>
        <a:xfrm flipV="1">
          <a:off x="2019300" y="9914763"/>
          <a:ext cx="889000" cy="3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8025</xdr:rowOff>
    </xdr:from>
    <xdr:to>
      <xdr:col>10</xdr:col>
      <xdr:colOff>114300</xdr:colOff>
      <xdr:row>58</xdr:row>
      <xdr:rowOff>9647</xdr:rowOff>
    </xdr:to>
    <xdr:cxnSp macro="">
      <xdr:nvCxnSpPr>
        <xdr:cNvPr id="124" name="直線コネクタ 123"/>
        <xdr:cNvCxnSpPr/>
      </xdr:nvCxnSpPr>
      <xdr:spPr>
        <a:xfrm flipV="1">
          <a:off x="1130300" y="9952125"/>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51802</xdr:rowOff>
    </xdr:from>
    <xdr:to>
      <xdr:col>24</xdr:col>
      <xdr:colOff>114300</xdr:colOff>
      <xdr:row>57</xdr:row>
      <xdr:rowOff>153402</xdr:rowOff>
    </xdr:to>
    <xdr:sp macro="" textlink="">
      <xdr:nvSpPr>
        <xdr:cNvPr id="134" name="楕円 133"/>
        <xdr:cNvSpPr/>
      </xdr:nvSpPr>
      <xdr:spPr>
        <a:xfrm>
          <a:off x="4584700" y="98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74679</xdr:rowOff>
    </xdr:from>
    <xdr:ext cx="599010" cy="259045"/>
    <xdr:sp macro="" textlink="">
      <xdr:nvSpPr>
        <xdr:cNvPr id="135" name="物件費該当値テキスト"/>
        <xdr:cNvSpPr txBox="1"/>
      </xdr:nvSpPr>
      <xdr:spPr>
        <a:xfrm>
          <a:off x="4686300" y="96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51191</xdr:rowOff>
    </xdr:from>
    <xdr:to>
      <xdr:col>20</xdr:col>
      <xdr:colOff>38100</xdr:colOff>
      <xdr:row>57</xdr:row>
      <xdr:rowOff>152791</xdr:rowOff>
    </xdr:to>
    <xdr:sp macro="" textlink="">
      <xdr:nvSpPr>
        <xdr:cNvPr id="136" name="楕円 135"/>
        <xdr:cNvSpPr/>
      </xdr:nvSpPr>
      <xdr:spPr>
        <a:xfrm>
          <a:off x="3746500" y="982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169318</xdr:rowOff>
    </xdr:from>
    <xdr:ext cx="599010" cy="259045"/>
    <xdr:sp macro="" textlink="">
      <xdr:nvSpPr>
        <xdr:cNvPr id="137" name="テキスト ボックス 136"/>
        <xdr:cNvSpPr txBox="1"/>
      </xdr:nvSpPr>
      <xdr:spPr>
        <a:xfrm>
          <a:off x="3497795" y="959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91313</xdr:rowOff>
    </xdr:from>
    <xdr:to>
      <xdr:col>15</xdr:col>
      <xdr:colOff>101600</xdr:colOff>
      <xdr:row>58</xdr:row>
      <xdr:rowOff>21463</xdr:rowOff>
    </xdr:to>
    <xdr:sp macro="" textlink="">
      <xdr:nvSpPr>
        <xdr:cNvPr id="138" name="楕円 137"/>
        <xdr:cNvSpPr/>
      </xdr:nvSpPr>
      <xdr:spPr>
        <a:xfrm>
          <a:off x="2857500" y="98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37990</xdr:rowOff>
    </xdr:from>
    <xdr:ext cx="599010" cy="259045"/>
    <xdr:sp macro="" textlink="">
      <xdr:nvSpPr>
        <xdr:cNvPr id="139" name="テキスト ボックス 138"/>
        <xdr:cNvSpPr txBox="1"/>
      </xdr:nvSpPr>
      <xdr:spPr>
        <a:xfrm>
          <a:off x="2608795" y="963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128675</xdr:rowOff>
    </xdr:from>
    <xdr:to>
      <xdr:col>10</xdr:col>
      <xdr:colOff>165100</xdr:colOff>
      <xdr:row>58</xdr:row>
      <xdr:rowOff>58825</xdr:rowOff>
    </xdr:to>
    <xdr:sp macro="" textlink="">
      <xdr:nvSpPr>
        <xdr:cNvPr id="140" name="楕円 139"/>
        <xdr:cNvSpPr/>
      </xdr:nvSpPr>
      <xdr:spPr>
        <a:xfrm>
          <a:off x="1968500" y="99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75352</xdr:rowOff>
    </xdr:from>
    <xdr:ext cx="599010" cy="259045"/>
    <xdr:sp macro="" textlink="">
      <xdr:nvSpPr>
        <xdr:cNvPr id="141" name="テキスト ボックス 140"/>
        <xdr:cNvSpPr txBox="1"/>
      </xdr:nvSpPr>
      <xdr:spPr>
        <a:xfrm>
          <a:off x="1719795" y="967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130297</xdr:rowOff>
    </xdr:from>
    <xdr:to>
      <xdr:col>6</xdr:col>
      <xdr:colOff>38100</xdr:colOff>
      <xdr:row>58</xdr:row>
      <xdr:rowOff>60447</xdr:rowOff>
    </xdr:to>
    <xdr:sp macro="" textlink="">
      <xdr:nvSpPr>
        <xdr:cNvPr id="142" name="楕円 141"/>
        <xdr:cNvSpPr/>
      </xdr:nvSpPr>
      <xdr:spPr>
        <a:xfrm>
          <a:off x="1079500" y="99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76974</xdr:rowOff>
    </xdr:from>
    <xdr:ext cx="599010" cy="259045"/>
    <xdr:sp macro="" textlink="">
      <xdr:nvSpPr>
        <xdr:cNvPr id="143" name="テキスト ボックス 142"/>
        <xdr:cNvSpPr txBox="1"/>
      </xdr:nvSpPr>
      <xdr:spPr>
        <a:xfrm>
          <a:off x="830795" y="967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126794</xdr:rowOff>
    </xdr:from>
    <xdr:to>
      <xdr:col>24</xdr:col>
      <xdr:colOff>63500</xdr:colOff>
      <xdr:row>77</xdr:row>
      <xdr:rowOff>169870</xdr:rowOff>
    </xdr:to>
    <xdr:cxnSp macro="">
      <xdr:nvCxnSpPr>
        <xdr:cNvPr id="170" name="直線コネクタ 169"/>
        <xdr:cNvCxnSpPr/>
      </xdr:nvCxnSpPr>
      <xdr:spPr>
        <a:xfrm flipV="1">
          <a:off x="3797300" y="13328444"/>
          <a:ext cx="838200" cy="4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133634</xdr:rowOff>
    </xdr:from>
    <xdr:to>
      <xdr:col>19</xdr:col>
      <xdr:colOff>177800</xdr:colOff>
      <xdr:row>77</xdr:row>
      <xdr:rowOff>169870</xdr:rowOff>
    </xdr:to>
    <xdr:cxnSp macro="">
      <xdr:nvCxnSpPr>
        <xdr:cNvPr id="173" name="直線コネクタ 172"/>
        <xdr:cNvCxnSpPr/>
      </xdr:nvCxnSpPr>
      <xdr:spPr>
        <a:xfrm>
          <a:off x="2908300" y="13335284"/>
          <a:ext cx="889000" cy="3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133634</xdr:rowOff>
    </xdr:from>
    <xdr:to>
      <xdr:col>15</xdr:col>
      <xdr:colOff>50800</xdr:colOff>
      <xdr:row>78</xdr:row>
      <xdr:rowOff>66356</xdr:rowOff>
    </xdr:to>
    <xdr:cxnSp macro="">
      <xdr:nvCxnSpPr>
        <xdr:cNvPr id="176" name="直線コネクタ 175"/>
        <xdr:cNvCxnSpPr/>
      </xdr:nvCxnSpPr>
      <xdr:spPr>
        <a:xfrm flipV="1">
          <a:off x="2019300" y="13335284"/>
          <a:ext cx="889000" cy="1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34630</xdr:rowOff>
    </xdr:from>
    <xdr:to>
      <xdr:col>10</xdr:col>
      <xdr:colOff>114300</xdr:colOff>
      <xdr:row>78</xdr:row>
      <xdr:rowOff>66356</xdr:rowOff>
    </xdr:to>
    <xdr:cxnSp macro="">
      <xdr:nvCxnSpPr>
        <xdr:cNvPr id="179" name="直線コネクタ 178"/>
        <xdr:cNvCxnSpPr/>
      </xdr:nvCxnSpPr>
      <xdr:spPr>
        <a:xfrm>
          <a:off x="1130300" y="13407730"/>
          <a:ext cx="889000" cy="3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75994</xdr:rowOff>
    </xdr:from>
    <xdr:to>
      <xdr:col>24</xdr:col>
      <xdr:colOff>114300</xdr:colOff>
      <xdr:row>78</xdr:row>
      <xdr:rowOff>6144</xdr:rowOff>
    </xdr:to>
    <xdr:sp macro="" textlink="">
      <xdr:nvSpPr>
        <xdr:cNvPr id="189" name="楕円 188"/>
        <xdr:cNvSpPr/>
      </xdr:nvSpPr>
      <xdr:spPr>
        <a:xfrm>
          <a:off x="4584700" y="132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98871</xdr:rowOff>
    </xdr:from>
    <xdr:ext cx="534377" cy="259045"/>
    <xdr:sp macro="" textlink="">
      <xdr:nvSpPr>
        <xdr:cNvPr id="190" name="維持補修費該当値テキスト"/>
        <xdr:cNvSpPr txBox="1"/>
      </xdr:nvSpPr>
      <xdr:spPr>
        <a:xfrm>
          <a:off x="4686300" y="1312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119070</xdr:rowOff>
    </xdr:from>
    <xdr:to>
      <xdr:col>20</xdr:col>
      <xdr:colOff>38100</xdr:colOff>
      <xdr:row>78</xdr:row>
      <xdr:rowOff>49220</xdr:rowOff>
    </xdr:to>
    <xdr:sp macro="" textlink="">
      <xdr:nvSpPr>
        <xdr:cNvPr id="191" name="楕円 190"/>
        <xdr:cNvSpPr/>
      </xdr:nvSpPr>
      <xdr:spPr>
        <a:xfrm>
          <a:off x="3746500" y="133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65747</xdr:rowOff>
    </xdr:from>
    <xdr:ext cx="534377" cy="259045"/>
    <xdr:sp macro="" textlink="">
      <xdr:nvSpPr>
        <xdr:cNvPr id="192" name="テキスト ボックス 191"/>
        <xdr:cNvSpPr txBox="1"/>
      </xdr:nvSpPr>
      <xdr:spPr>
        <a:xfrm>
          <a:off x="3530111" y="130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82834</xdr:rowOff>
    </xdr:from>
    <xdr:to>
      <xdr:col>15</xdr:col>
      <xdr:colOff>101600</xdr:colOff>
      <xdr:row>78</xdr:row>
      <xdr:rowOff>12984</xdr:rowOff>
    </xdr:to>
    <xdr:sp macro="" textlink="">
      <xdr:nvSpPr>
        <xdr:cNvPr id="193" name="楕円 192"/>
        <xdr:cNvSpPr/>
      </xdr:nvSpPr>
      <xdr:spPr>
        <a:xfrm>
          <a:off x="2857500" y="132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29511</xdr:rowOff>
    </xdr:from>
    <xdr:ext cx="534377" cy="259045"/>
    <xdr:sp macro="" textlink="">
      <xdr:nvSpPr>
        <xdr:cNvPr id="194" name="テキスト ボックス 193"/>
        <xdr:cNvSpPr txBox="1"/>
      </xdr:nvSpPr>
      <xdr:spPr>
        <a:xfrm>
          <a:off x="2641111" y="130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15556</xdr:rowOff>
    </xdr:from>
    <xdr:to>
      <xdr:col>10</xdr:col>
      <xdr:colOff>165100</xdr:colOff>
      <xdr:row>78</xdr:row>
      <xdr:rowOff>117156</xdr:rowOff>
    </xdr:to>
    <xdr:sp macro="" textlink="">
      <xdr:nvSpPr>
        <xdr:cNvPr id="195" name="楕円 194"/>
        <xdr:cNvSpPr/>
      </xdr:nvSpPr>
      <xdr:spPr>
        <a:xfrm>
          <a:off x="1968500" y="133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108283</xdr:rowOff>
    </xdr:from>
    <xdr:ext cx="534377" cy="259045"/>
    <xdr:sp macro="" textlink="">
      <xdr:nvSpPr>
        <xdr:cNvPr id="196" name="テキスト ボックス 195"/>
        <xdr:cNvSpPr txBox="1"/>
      </xdr:nvSpPr>
      <xdr:spPr>
        <a:xfrm>
          <a:off x="1752111" y="1348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155280</xdr:rowOff>
    </xdr:from>
    <xdr:to>
      <xdr:col>6</xdr:col>
      <xdr:colOff>38100</xdr:colOff>
      <xdr:row>78</xdr:row>
      <xdr:rowOff>85430</xdr:rowOff>
    </xdr:to>
    <xdr:sp macro="" textlink="">
      <xdr:nvSpPr>
        <xdr:cNvPr id="197" name="楕円 196"/>
        <xdr:cNvSpPr/>
      </xdr:nvSpPr>
      <xdr:spPr>
        <a:xfrm>
          <a:off x="1079500" y="133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101957</xdr:rowOff>
    </xdr:from>
    <xdr:ext cx="534377" cy="259045"/>
    <xdr:sp macro="" textlink="">
      <xdr:nvSpPr>
        <xdr:cNvPr id="198" name="テキスト ボックス 197"/>
        <xdr:cNvSpPr txBox="1"/>
      </xdr:nvSpPr>
      <xdr:spPr>
        <a:xfrm>
          <a:off x="863111" y="1313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127203</xdr:rowOff>
    </xdr:from>
    <xdr:to>
      <xdr:col>24</xdr:col>
      <xdr:colOff>63500</xdr:colOff>
      <xdr:row>95</xdr:row>
      <xdr:rowOff>134595</xdr:rowOff>
    </xdr:to>
    <xdr:cxnSp macro="">
      <xdr:nvCxnSpPr>
        <xdr:cNvPr id="229" name="直線コネクタ 228"/>
        <xdr:cNvCxnSpPr/>
      </xdr:nvCxnSpPr>
      <xdr:spPr>
        <a:xfrm flipV="1">
          <a:off x="3797300" y="16414953"/>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100304</xdr:rowOff>
    </xdr:from>
    <xdr:to>
      <xdr:col>19</xdr:col>
      <xdr:colOff>177800</xdr:colOff>
      <xdr:row>95</xdr:row>
      <xdr:rowOff>134595</xdr:rowOff>
    </xdr:to>
    <xdr:cxnSp macro="">
      <xdr:nvCxnSpPr>
        <xdr:cNvPr id="232" name="直線コネクタ 231"/>
        <xdr:cNvCxnSpPr/>
      </xdr:nvCxnSpPr>
      <xdr:spPr>
        <a:xfrm>
          <a:off x="2908300" y="1638805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100304</xdr:rowOff>
    </xdr:from>
    <xdr:to>
      <xdr:col>15</xdr:col>
      <xdr:colOff>50800</xdr:colOff>
      <xdr:row>95</xdr:row>
      <xdr:rowOff>139591</xdr:rowOff>
    </xdr:to>
    <xdr:cxnSp macro="">
      <xdr:nvCxnSpPr>
        <xdr:cNvPr id="235" name="直線コネクタ 234"/>
        <xdr:cNvCxnSpPr/>
      </xdr:nvCxnSpPr>
      <xdr:spPr>
        <a:xfrm flipV="1">
          <a:off x="2019300" y="16388054"/>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139591</xdr:rowOff>
    </xdr:from>
    <xdr:to>
      <xdr:col>10</xdr:col>
      <xdr:colOff>114300</xdr:colOff>
      <xdr:row>96</xdr:row>
      <xdr:rowOff>53201</xdr:rowOff>
    </xdr:to>
    <xdr:cxnSp macro="">
      <xdr:nvCxnSpPr>
        <xdr:cNvPr id="238" name="直線コネクタ 237"/>
        <xdr:cNvCxnSpPr/>
      </xdr:nvCxnSpPr>
      <xdr:spPr>
        <a:xfrm flipV="1">
          <a:off x="1130300" y="16427341"/>
          <a:ext cx="889000" cy="8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76403</xdr:rowOff>
    </xdr:from>
    <xdr:to>
      <xdr:col>24</xdr:col>
      <xdr:colOff>114300</xdr:colOff>
      <xdr:row>96</xdr:row>
      <xdr:rowOff>6553</xdr:rowOff>
    </xdr:to>
    <xdr:sp macro="" textlink="">
      <xdr:nvSpPr>
        <xdr:cNvPr id="248" name="楕円 247"/>
        <xdr:cNvSpPr/>
      </xdr:nvSpPr>
      <xdr:spPr>
        <a:xfrm>
          <a:off x="4584700" y="16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54830</xdr:rowOff>
    </xdr:from>
    <xdr:ext cx="534377" cy="259045"/>
    <xdr:sp macro="" textlink="">
      <xdr:nvSpPr>
        <xdr:cNvPr id="249" name="扶助費該当値テキスト"/>
        <xdr:cNvSpPr txBox="1"/>
      </xdr:nvSpPr>
      <xdr:spPr>
        <a:xfrm>
          <a:off x="4686300" y="163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83795</xdr:rowOff>
    </xdr:from>
    <xdr:to>
      <xdr:col>20</xdr:col>
      <xdr:colOff>38100</xdr:colOff>
      <xdr:row>96</xdr:row>
      <xdr:rowOff>13945</xdr:rowOff>
    </xdr:to>
    <xdr:sp macro="" textlink="">
      <xdr:nvSpPr>
        <xdr:cNvPr id="250" name="楕円 249"/>
        <xdr:cNvSpPr/>
      </xdr:nvSpPr>
      <xdr:spPr>
        <a:xfrm>
          <a:off x="3746500" y="163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5072</xdr:rowOff>
    </xdr:from>
    <xdr:ext cx="534377" cy="259045"/>
    <xdr:sp macro="" textlink="">
      <xdr:nvSpPr>
        <xdr:cNvPr id="251" name="テキスト ボックス 250"/>
        <xdr:cNvSpPr txBox="1"/>
      </xdr:nvSpPr>
      <xdr:spPr>
        <a:xfrm>
          <a:off x="3530111" y="164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49504</xdr:rowOff>
    </xdr:from>
    <xdr:to>
      <xdr:col>15</xdr:col>
      <xdr:colOff>101600</xdr:colOff>
      <xdr:row>95</xdr:row>
      <xdr:rowOff>151104</xdr:rowOff>
    </xdr:to>
    <xdr:sp macro="" textlink="">
      <xdr:nvSpPr>
        <xdr:cNvPr id="252" name="楕円 251"/>
        <xdr:cNvSpPr/>
      </xdr:nvSpPr>
      <xdr:spPr>
        <a:xfrm>
          <a:off x="28575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167631</xdr:rowOff>
    </xdr:from>
    <xdr:ext cx="534377" cy="259045"/>
    <xdr:sp macro="" textlink="">
      <xdr:nvSpPr>
        <xdr:cNvPr id="253" name="テキスト ボックス 252"/>
        <xdr:cNvSpPr txBox="1"/>
      </xdr:nvSpPr>
      <xdr:spPr>
        <a:xfrm>
          <a:off x="2641111" y="161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88791</xdr:rowOff>
    </xdr:from>
    <xdr:to>
      <xdr:col>10</xdr:col>
      <xdr:colOff>165100</xdr:colOff>
      <xdr:row>96</xdr:row>
      <xdr:rowOff>18941</xdr:rowOff>
    </xdr:to>
    <xdr:sp macro="" textlink="">
      <xdr:nvSpPr>
        <xdr:cNvPr id="254" name="楕円 253"/>
        <xdr:cNvSpPr/>
      </xdr:nvSpPr>
      <xdr:spPr>
        <a:xfrm>
          <a:off x="1968500" y="163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10068</xdr:rowOff>
    </xdr:from>
    <xdr:ext cx="534377" cy="259045"/>
    <xdr:sp macro="" textlink="">
      <xdr:nvSpPr>
        <xdr:cNvPr id="255" name="テキスト ボックス 254"/>
        <xdr:cNvSpPr txBox="1"/>
      </xdr:nvSpPr>
      <xdr:spPr>
        <a:xfrm>
          <a:off x="1752111" y="1646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2401</xdr:rowOff>
    </xdr:from>
    <xdr:to>
      <xdr:col>6</xdr:col>
      <xdr:colOff>38100</xdr:colOff>
      <xdr:row>96</xdr:row>
      <xdr:rowOff>104001</xdr:rowOff>
    </xdr:to>
    <xdr:sp macro="" textlink="">
      <xdr:nvSpPr>
        <xdr:cNvPr id="256" name="楕円 255"/>
        <xdr:cNvSpPr/>
      </xdr:nvSpPr>
      <xdr:spPr>
        <a:xfrm>
          <a:off x="1079500" y="164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95128</xdr:rowOff>
    </xdr:from>
    <xdr:ext cx="534377" cy="259045"/>
    <xdr:sp macro="" textlink="">
      <xdr:nvSpPr>
        <xdr:cNvPr id="257" name="テキスト ボックス 256"/>
        <xdr:cNvSpPr txBox="1"/>
      </xdr:nvSpPr>
      <xdr:spPr>
        <a:xfrm>
          <a:off x="863111" y="165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41055</xdr:rowOff>
    </xdr:from>
    <xdr:to>
      <xdr:col>55</xdr:col>
      <xdr:colOff>0</xdr:colOff>
      <xdr:row>34</xdr:row>
      <xdr:rowOff>116863</xdr:rowOff>
    </xdr:to>
    <xdr:cxnSp macro="">
      <xdr:nvCxnSpPr>
        <xdr:cNvPr id="286" name="直線コネクタ 285"/>
        <xdr:cNvCxnSpPr/>
      </xdr:nvCxnSpPr>
      <xdr:spPr>
        <a:xfrm>
          <a:off x="9639300" y="5870355"/>
          <a:ext cx="838200" cy="7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94662</xdr:rowOff>
    </xdr:from>
    <xdr:to>
      <xdr:col>50</xdr:col>
      <xdr:colOff>114300</xdr:colOff>
      <xdr:row>34</xdr:row>
      <xdr:rowOff>41055</xdr:rowOff>
    </xdr:to>
    <xdr:cxnSp macro="">
      <xdr:nvCxnSpPr>
        <xdr:cNvPr id="289" name="直線コネクタ 288"/>
        <xdr:cNvCxnSpPr/>
      </xdr:nvCxnSpPr>
      <xdr:spPr>
        <a:xfrm>
          <a:off x="8750300" y="5752512"/>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94662</xdr:rowOff>
    </xdr:from>
    <xdr:to>
      <xdr:col>45</xdr:col>
      <xdr:colOff>177800</xdr:colOff>
      <xdr:row>35</xdr:row>
      <xdr:rowOff>53493</xdr:rowOff>
    </xdr:to>
    <xdr:cxnSp macro="">
      <xdr:nvCxnSpPr>
        <xdr:cNvPr id="292" name="直線コネクタ 291"/>
        <xdr:cNvCxnSpPr/>
      </xdr:nvCxnSpPr>
      <xdr:spPr>
        <a:xfrm flipV="1">
          <a:off x="7861300" y="5752512"/>
          <a:ext cx="889000" cy="30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53493</xdr:rowOff>
    </xdr:from>
    <xdr:to>
      <xdr:col>41</xdr:col>
      <xdr:colOff>50800</xdr:colOff>
      <xdr:row>35</xdr:row>
      <xdr:rowOff>131377</xdr:rowOff>
    </xdr:to>
    <xdr:cxnSp macro="">
      <xdr:nvCxnSpPr>
        <xdr:cNvPr id="295" name="直線コネクタ 294"/>
        <xdr:cNvCxnSpPr/>
      </xdr:nvCxnSpPr>
      <xdr:spPr>
        <a:xfrm flipV="1">
          <a:off x="6972300" y="6054243"/>
          <a:ext cx="889000" cy="7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66063</xdr:rowOff>
    </xdr:from>
    <xdr:to>
      <xdr:col>55</xdr:col>
      <xdr:colOff>50800</xdr:colOff>
      <xdr:row>34</xdr:row>
      <xdr:rowOff>167663</xdr:rowOff>
    </xdr:to>
    <xdr:sp macro="" textlink="">
      <xdr:nvSpPr>
        <xdr:cNvPr id="305" name="楕円 304"/>
        <xdr:cNvSpPr/>
      </xdr:nvSpPr>
      <xdr:spPr>
        <a:xfrm>
          <a:off x="10426700" y="589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88940</xdr:rowOff>
    </xdr:from>
    <xdr:ext cx="599010" cy="259045"/>
    <xdr:sp macro="" textlink="">
      <xdr:nvSpPr>
        <xdr:cNvPr id="306" name="補助費等該当値テキスト"/>
        <xdr:cNvSpPr txBox="1"/>
      </xdr:nvSpPr>
      <xdr:spPr>
        <a:xfrm>
          <a:off x="10528300" y="574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161705</xdr:rowOff>
    </xdr:from>
    <xdr:to>
      <xdr:col>50</xdr:col>
      <xdr:colOff>165100</xdr:colOff>
      <xdr:row>34</xdr:row>
      <xdr:rowOff>91855</xdr:rowOff>
    </xdr:to>
    <xdr:sp macro="" textlink="">
      <xdr:nvSpPr>
        <xdr:cNvPr id="307" name="楕円 306"/>
        <xdr:cNvSpPr/>
      </xdr:nvSpPr>
      <xdr:spPr>
        <a:xfrm>
          <a:off x="9588500" y="58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108382</xdr:rowOff>
    </xdr:from>
    <xdr:ext cx="599010" cy="259045"/>
    <xdr:sp macro="" textlink="">
      <xdr:nvSpPr>
        <xdr:cNvPr id="308" name="テキスト ボックス 307"/>
        <xdr:cNvSpPr txBox="1"/>
      </xdr:nvSpPr>
      <xdr:spPr>
        <a:xfrm>
          <a:off x="9339795" y="559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43862</xdr:rowOff>
    </xdr:from>
    <xdr:to>
      <xdr:col>46</xdr:col>
      <xdr:colOff>38100</xdr:colOff>
      <xdr:row>33</xdr:row>
      <xdr:rowOff>145462</xdr:rowOff>
    </xdr:to>
    <xdr:sp macro="" textlink="">
      <xdr:nvSpPr>
        <xdr:cNvPr id="309" name="楕円 308"/>
        <xdr:cNvSpPr/>
      </xdr:nvSpPr>
      <xdr:spPr>
        <a:xfrm>
          <a:off x="8699500" y="57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161989</xdr:rowOff>
    </xdr:from>
    <xdr:ext cx="599010" cy="259045"/>
    <xdr:sp macro="" textlink="">
      <xdr:nvSpPr>
        <xdr:cNvPr id="310" name="テキスト ボックス 309"/>
        <xdr:cNvSpPr txBox="1"/>
      </xdr:nvSpPr>
      <xdr:spPr>
        <a:xfrm>
          <a:off x="8450795" y="547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2693</xdr:rowOff>
    </xdr:from>
    <xdr:to>
      <xdr:col>41</xdr:col>
      <xdr:colOff>101600</xdr:colOff>
      <xdr:row>35</xdr:row>
      <xdr:rowOff>104293</xdr:rowOff>
    </xdr:to>
    <xdr:sp macro="" textlink="">
      <xdr:nvSpPr>
        <xdr:cNvPr id="311" name="楕円 310"/>
        <xdr:cNvSpPr/>
      </xdr:nvSpPr>
      <xdr:spPr>
        <a:xfrm>
          <a:off x="7810500" y="60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120820</xdr:rowOff>
    </xdr:from>
    <xdr:ext cx="599010" cy="259045"/>
    <xdr:sp macro="" textlink="">
      <xdr:nvSpPr>
        <xdr:cNvPr id="312" name="テキスト ボックス 311"/>
        <xdr:cNvSpPr txBox="1"/>
      </xdr:nvSpPr>
      <xdr:spPr>
        <a:xfrm>
          <a:off x="7561795" y="577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80577</xdr:rowOff>
    </xdr:from>
    <xdr:to>
      <xdr:col>36</xdr:col>
      <xdr:colOff>165100</xdr:colOff>
      <xdr:row>36</xdr:row>
      <xdr:rowOff>10727</xdr:rowOff>
    </xdr:to>
    <xdr:sp macro="" textlink="">
      <xdr:nvSpPr>
        <xdr:cNvPr id="313" name="楕円 312"/>
        <xdr:cNvSpPr/>
      </xdr:nvSpPr>
      <xdr:spPr>
        <a:xfrm>
          <a:off x="6921500" y="60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27254</xdr:rowOff>
    </xdr:from>
    <xdr:ext cx="599010" cy="259045"/>
    <xdr:sp macro="" textlink="">
      <xdr:nvSpPr>
        <xdr:cNvPr id="314" name="テキスト ボックス 313"/>
        <xdr:cNvSpPr txBox="1"/>
      </xdr:nvSpPr>
      <xdr:spPr>
        <a:xfrm>
          <a:off x="6672795" y="58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162863</xdr:rowOff>
    </xdr:from>
    <xdr:to>
      <xdr:col>55</xdr:col>
      <xdr:colOff>0</xdr:colOff>
      <xdr:row>58</xdr:row>
      <xdr:rowOff>16853</xdr:rowOff>
    </xdr:to>
    <xdr:cxnSp macro="">
      <xdr:nvCxnSpPr>
        <xdr:cNvPr id="343" name="直線コネクタ 342"/>
        <xdr:cNvCxnSpPr/>
      </xdr:nvCxnSpPr>
      <xdr:spPr>
        <a:xfrm flipV="1">
          <a:off x="9639300" y="9935513"/>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16853</xdr:rowOff>
    </xdr:from>
    <xdr:to>
      <xdr:col>50</xdr:col>
      <xdr:colOff>114300</xdr:colOff>
      <xdr:row>58</xdr:row>
      <xdr:rowOff>67592</xdr:rowOff>
    </xdr:to>
    <xdr:cxnSp macro="">
      <xdr:nvCxnSpPr>
        <xdr:cNvPr id="346" name="直線コネクタ 345"/>
        <xdr:cNvCxnSpPr/>
      </xdr:nvCxnSpPr>
      <xdr:spPr>
        <a:xfrm flipV="1">
          <a:off x="8750300" y="9960953"/>
          <a:ext cx="889000" cy="5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11846</xdr:rowOff>
    </xdr:from>
    <xdr:to>
      <xdr:col>45</xdr:col>
      <xdr:colOff>177800</xdr:colOff>
      <xdr:row>58</xdr:row>
      <xdr:rowOff>67592</xdr:rowOff>
    </xdr:to>
    <xdr:cxnSp macro="">
      <xdr:nvCxnSpPr>
        <xdr:cNvPr id="349" name="直線コネクタ 348"/>
        <xdr:cNvCxnSpPr/>
      </xdr:nvCxnSpPr>
      <xdr:spPr>
        <a:xfrm>
          <a:off x="7861300" y="9955946"/>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11846</xdr:rowOff>
    </xdr:from>
    <xdr:to>
      <xdr:col>41</xdr:col>
      <xdr:colOff>50800</xdr:colOff>
      <xdr:row>58</xdr:row>
      <xdr:rowOff>25805</xdr:rowOff>
    </xdr:to>
    <xdr:cxnSp macro="">
      <xdr:nvCxnSpPr>
        <xdr:cNvPr id="352" name="直線コネクタ 351"/>
        <xdr:cNvCxnSpPr/>
      </xdr:nvCxnSpPr>
      <xdr:spPr>
        <a:xfrm flipV="1">
          <a:off x="6972300" y="9955946"/>
          <a:ext cx="8890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112063</xdr:rowOff>
    </xdr:from>
    <xdr:to>
      <xdr:col>55</xdr:col>
      <xdr:colOff>50800</xdr:colOff>
      <xdr:row>58</xdr:row>
      <xdr:rowOff>42213</xdr:rowOff>
    </xdr:to>
    <xdr:sp macro="" textlink="">
      <xdr:nvSpPr>
        <xdr:cNvPr id="362" name="楕円 361"/>
        <xdr:cNvSpPr/>
      </xdr:nvSpPr>
      <xdr:spPr>
        <a:xfrm>
          <a:off x="10426700" y="98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134940</xdr:rowOff>
    </xdr:from>
    <xdr:ext cx="599010" cy="259045"/>
    <xdr:sp macro="" textlink="">
      <xdr:nvSpPr>
        <xdr:cNvPr id="363" name="普通建設事業費該当値テキスト"/>
        <xdr:cNvSpPr txBox="1"/>
      </xdr:nvSpPr>
      <xdr:spPr>
        <a:xfrm>
          <a:off x="10528300" y="973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137503</xdr:rowOff>
    </xdr:from>
    <xdr:to>
      <xdr:col>50</xdr:col>
      <xdr:colOff>165100</xdr:colOff>
      <xdr:row>58</xdr:row>
      <xdr:rowOff>67653</xdr:rowOff>
    </xdr:to>
    <xdr:sp macro="" textlink="">
      <xdr:nvSpPr>
        <xdr:cNvPr id="364" name="楕円 363"/>
        <xdr:cNvSpPr/>
      </xdr:nvSpPr>
      <xdr:spPr>
        <a:xfrm>
          <a:off x="9588500" y="99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84180</xdr:rowOff>
    </xdr:from>
    <xdr:ext cx="599010" cy="259045"/>
    <xdr:sp macro="" textlink="">
      <xdr:nvSpPr>
        <xdr:cNvPr id="365" name="テキスト ボックス 364"/>
        <xdr:cNvSpPr txBox="1"/>
      </xdr:nvSpPr>
      <xdr:spPr>
        <a:xfrm>
          <a:off x="9339795" y="96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16792</xdr:rowOff>
    </xdr:from>
    <xdr:to>
      <xdr:col>46</xdr:col>
      <xdr:colOff>38100</xdr:colOff>
      <xdr:row>58</xdr:row>
      <xdr:rowOff>118392</xdr:rowOff>
    </xdr:to>
    <xdr:sp macro="" textlink="">
      <xdr:nvSpPr>
        <xdr:cNvPr id="366" name="楕円 365"/>
        <xdr:cNvSpPr/>
      </xdr:nvSpPr>
      <xdr:spPr>
        <a:xfrm>
          <a:off x="8699500" y="99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134919</xdr:rowOff>
    </xdr:from>
    <xdr:ext cx="599010" cy="259045"/>
    <xdr:sp macro="" textlink="">
      <xdr:nvSpPr>
        <xdr:cNvPr id="367" name="テキスト ボックス 366"/>
        <xdr:cNvSpPr txBox="1"/>
      </xdr:nvSpPr>
      <xdr:spPr>
        <a:xfrm>
          <a:off x="8450795" y="973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132496</xdr:rowOff>
    </xdr:from>
    <xdr:to>
      <xdr:col>41</xdr:col>
      <xdr:colOff>101600</xdr:colOff>
      <xdr:row>58</xdr:row>
      <xdr:rowOff>62646</xdr:rowOff>
    </xdr:to>
    <xdr:sp macro="" textlink="">
      <xdr:nvSpPr>
        <xdr:cNvPr id="368" name="楕円 367"/>
        <xdr:cNvSpPr/>
      </xdr:nvSpPr>
      <xdr:spPr>
        <a:xfrm>
          <a:off x="7810500" y="99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79173</xdr:rowOff>
    </xdr:from>
    <xdr:ext cx="599010" cy="259045"/>
    <xdr:sp macro="" textlink="">
      <xdr:nvSpPr>
        <xdr:cNvPr id="369" name="テキスト ボックス 368"/>
        <xdr:cNvSpPr txBox="1"/>
      </xdr:nvSpPr>
      <xdr:spPr>
        <a:xfrm>
          <a:off x="7561795" y="968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146455</xdr:rowOff>
    </xdr:from>
    <xdr:to>
      <xdr:col>36</xdr:col>
      <xdr:colOff>165100</xdr:colOff>
      <xdr:row>58</xdr:row>
      <xdr:rowOff>76605</xdr:rowOff>
    </xdr:to>
    <xdr:sp macro="" textlink="">
      <xdr:nvSpPr>
        <xdr:cNvPr id="370" name="楕円 369"/>
        <xdr:cNvSpPr/>
      </xdr:nvSpPr>
      <xdr:spPr>
        <a:xfrm>
          <a:off x="6921500" y="99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93132</xdr:rowOff>
    </xdr:from>
    <xdr:ext cx="599010" cy="259045"/>
    <xdr:sp macro="" textlink="">
      <xdr:nvSpPr>
        <xdr:cNvPr id="371" name="テキスト ボックス 370"/>
        <xdr:cNvSpPr txBox="1"/>
      </xdr:nvSpPr>
      <xdr:spPr>
        <a:xfrm>
          <a:off x="6672795" y="969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17569</xdr:rowOff>
    </xdr:from>
    <xdr:to>
      <xdr:col>55</xdr:col>
      <xdr:colOff>0</xdr:colOff>
      <xdr:row>79</xdr:row>
      <xdr:rowOff>85396</xdr:rowOff>
    </xdr:to>
    <xdr:cxnSp macro="">
      <xdr:nvCxnSpPr>
        <xdr:cNvPr id="402" name="直線コネクタ 401"/>
        <xdr:cNvCxnSpPr/>
      </xdr:nvCxnSpPr>
      <xdr:spPr>
        <a:xfrm>
          <a:off x="9639300" y="13562119"/>
          <a:ext cx="838200" cy="6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17569</xdr:rowOff>
    </xdr:from>
    <xdr:to>
      <xdr:col>50</xdr:col>
      <xdr:colOff>114300</xdr:colOff>
      <xdr:row>79</xdr:row>
      <xdr:rowOff>93109</xdr:rowOff>
    </xdr:to>
    <xdr:cxnSp macro="">
      <xdr:nvCxnSpPr>
        <xdr:cNvPr id="405" name="直線コネクタ 404"/>
        <xdr:cNvCxnSpPr/>
      </xdr:nvCxnSpPr>
      <xdr:spPr>
        <a:xfrm flipV="1">
          <a:off x="8750300" y="13562119"/>
          <a:ext cx="889000" cy="7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10861</xdr:rowOff>
    </xdr:from>
    <xdr:to>
      <xdr:col>45</xdr:col>
      <xdr:colOff>177800</xdr:colOff>
      <xdr:row>79</xdr:row>
      <xdr:rowOff>93109</xdr:rowOff>
    </xdr:to>
    <xdr:cxnSp macro="">
      <xdr:nvCxnSpPr>
        <xdr:cNvPr id="408" name="直線コネクタ 407"/>
        <xdr:cNvCxnSpPr/>
      </xdr:nvCxnSpPr>
      <xdr:spPr>
        <a:xfrm>
          <a:off x="7861300" y="13555411"/>
          <a:ext cx="889000" cy="8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34596</xdr:rowOff>
    </xdr:from>
    <xdr:to>
      <xdr:col>55</xdr:col>
      <xdr:colOff>50800</xdr:colOff>
      <xdr:row>79</xdr:row>
      <xdr:rowOff>136196</xdr:rowOff>
    </xdr:to>
    <xdr:sp macro="" textlink="">
      <xdr:nvSpPr>
        <xdr:cNvPr id="418" name="楕円 417"/>
        <xdr:cNvSpPr/>
      </xdr:nvSpPr>
      <xdr:spPr>
        <a:xfrm>
          <a:off x="10426700" y="135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120973</xdr:rowOff>
    </xdr:from>
    <xdr:ext cx="534377" cy="259045"/>
    <xdr:sp macro="" textlink="">
      <xdr:nvSpPr>
        <xdr:cNvPr id="419" name="普通建設事業費 （ うち新規整備　）該当値テキスト"/>
        <xdr:cNvSpPr txBox="1"/>
      </xdr:nvSpPr>
      <xdr:spPr>
        <a:xfrm>
          <a:off x="10528300" y="134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138219</xdr:rowOff>
    </xdr:from>
    <xdr:to>
      <xdr:col>50</xdr:col>
      <xdr:colOff>165100</xdr:colOff>
      <xdr:row>79</xdr:row>
      <xdr:rowOff>68369</xdr:rowOff>
    </xdr:to>
    <xdr:sp macro="" textlink="">
      <xdr:nvSpPr>
        <xdr:cNvPr id="420" name="楕円 419"/>
        <xdr:cNvSpPr/>
      </xdr:nvSpPr>
      <xdr:spPr>
        <a:xfrm>
          <a:off x="9588500" y="1351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59496</xdr:rowOff>
    </xdr:from>
    <xdr:ext cx="534377" cy="259045"/>
    <xdr:sp macro="" textlink="">
      <xdr:nvSpPr>
        <xdr:cNvPr id="421" name="テキスト ボックス 420"/>
        <xdr:cNvSpPr txBox="1"/>
      </xdr:nvSpPr>
      <xdr:spPr>
        <a:xfrm>
          <a:off x="9372111" y="1360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42309</xdr:rowOff>
    </xdr:from>
    <xdr:to>
      <xdr:col>46</xdr:col>
      <xdr:colOff>38100</xdr:colOff>
      <xdr:row>79</xdr:row>
      <xdr:rowOff>143909</xdr:rowOff>
    </xdr:to>
    <xdr:sp macro="" textlink="">
      <xdr:nvSpPr>
        <xdr:cNvPr id="422" name="楕円 421"/>
        <xdr:cNvSpPr/>
      </xdr:nvSpPr>
      <xdr:spPr>
        <a:xfrm>
          <a:off x="8699500" y="135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135036</xdr:rowOff>
    </xdr:from>
    <xdr:ext cx="469744" cy="259045"/>
    <xdr:sp macro="" textlink="">
      <xdr:nvSpPr>
        <xdr:cNvPr id="423" name="テキスト ボックス 422"/>
        <xdr:cNvSpPr txBox="1"/>
      </xdr:nvSpPr>
      <xdr:spPr>
        <a:xfrm>
          <a:off x="8515428" y="1367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131511</xdr:rowOff>
    </xdr:from>
    <xdr:to>
      <xdr:col>41</xdr:col>
      <xdr:colOff>101600</xdr:colOff>
      <xdr:row>79</xdr:row>
      <xdr:rowOff>61661</xdr:rowOff>
    </xdr:to>
    <xdr:sp macro="" textlink="">
      <xdr:nvSpPr>
        <xdr:cNvPr id="424" name="楕円 423"/>
        <xdr:cNvSpPr/>
      </xdr:nvSpPr>
      <xdr:spPr>
        <a:xfrm>
          <a:off x="7810500" y="135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52788</xdr:rowOff>
    </xdr:from>
    <xdr:ext cx="534377" cy="259045"/>
    <xdr:sp macro="" textlink="">
      <xdr:nvSpPr>
        <xdr:cNvPr id="425" name="テキスト ボックス 424"/>
        <xdr:cNvSpPr txBox="1"/>
      </xdr:nvSpPr>
      <xdr:spPr>
        <a:xfrm>
          <a:off x="7594111" y="1359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47089</xdr:rowOff>
    </xdr:from>
    <xdr:to>
      <xdr:col>55</xdr:col>
      <xdr:colOff>0</xdr:colOff>
      <xdr:row>96</xdr:row>
      <xdr:rowOff>121465</xdr:rowOff>
    </xdr:to>
    <xdr:cxnSp macro="">
      <xdr:nvCxnSpPr>
        <xdr:cNvPr id="450" name="直線コネクタ 449"/>
        <xdr:cNvCxnSpPr/>
      </xdr:nvCxnSpPr>
      <xdr:spPr>
        <a:xfrm flipV="1">
          <a:off x="9639300" y="16506289"/>
          <a:ext cx="838200" cy="7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121465</xdr:rowOff>
    </xdr:from>
    <xdr:to>
      <xdr:col>50</xdr:col>
      <xdr:colOff>114300</xdr:colOff>
      <xdr:row>96</xdr:row>
      <xdr:rowOff>160586</xdr:rowOff>
    </xdr:to>
    <xdr:cxnSp macro="">
      <xdr:nvCxnSpPr>
        <xdr:cNvPr id="453" name="直線コネクタ 452"/>
        <xdr:cNvCxnSpPr/>
      </xdr:nvCxnSpPr>
      <xdr:spPr>
        <a:xfrm flipV="1">
          <a:off x="8750300" y="16580665"/>
          <a:ext cx="889000" cy="3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119190</xdr:rowOff>
    </xdr:from>
    <xdr:to>
      <xdr:col>45</xdr:col>
      <xdr:colOff>177800</xdr:colOff>
      <xdr:row>96</xdr:row>
      <xdr:rowOff>160586</xdr:rowOff>
    </xdr:to>
    <xdr:cxnSp macro="">
      <xdr:nvCxnSpPr>
        <xdr:cNvPr id="456" name="直線コネクタ 455"/>
        <xdr:cNvCxnSpPr/>
      </xdr:nvCxnSpPr>
      <xdr:spPr>
        <a:xfrm>
          <a:off x="7861300" y="16578390"/>
          <a:ext cx="8890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167739</xdr:rowOff>
    </xdr:from>
    <xdr:to>
      <xdr:col>55</xdr:col>
      <xdr:colOff>50800</xdr:colOff>
      <xdr:row>96</xdr:row>
      <xdr:rowOff>97889</xdr:rowOff>
    </xdr:to>
    <xdr:sp macro="" textlink="">
      <xdr:nvSpPr>
        <xdr:cNvPr id="466" name="楕円 465"/>
        <xdr:cNvSpPr/>
      </xdr:nvSpPr>
      <xdr:spPr>
        <a:xfrm>
          <a:off x="10426700" y="164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19166</xdr:rowOff>
    </xdr:from>
    <xdr:ext cx="599010" cy="259045"/>
    <xdr:sp macro="" textlink="">
      <xdr:nvSpPr>
        <xdr:cNvPr id="467" name="普通建設事業費 （ うち更新整備　）該当値テキスト"/>
        <xdr:cNvSpPr txBox="1"/>
      </xdr:nvSpPr>
      <xdr:spPr>
        <a:xfrm>
          <a:off x="10528300" y="1630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70665</xdr:rowOff>
    </xdr:from>
    <xdr:to>
      <xdr:col>50</xdr:col>
      <xdr:colOff>165100</xdr:colOff>
      <xdr:row>97</xdr:row>
      <xdr:rowOff>815</xdr:rowOff>
    </xdr:to>
    <xdr:sp macro="" textlink="">
      <xdr:nvSpPr>
        <xdr:cNvPr id="468" name="楕円 467"/>
        <xdr:cNvSpPr/>
      </xdr:nvSpPr>
      <xdr:spPr>
        <a:xfrm>
          <a:off x="9588500" y="165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17342</xdr:rowOff>
    </xdr:from>
    <xdr:ext cx="599010" cy="259045"/>
    <xdr:sp macro="" textlink="">
      <xdr:nvSpPr>
        <xdr:cNvPr id="469" name="テキスト ボックス 468"/>
        <xdr:cNvSpPr txBox="1"/>
      </xdr:nvSpPr>
      <xdr:spPr>
        <a:xfrm>
          <a:off x="9339795" y="1630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109786</xdr:rowOff>
    </xdr:from>
    <xdr:to>
      <xdr:col>46</xdr:col>
      <xdr:colOff>38100</xdr:colOff>
      <xdr:row>97</xdr:row>
      <xdr:rowOff>39936</xdr:rowOff>
    </xdr:to>
    <xdr:sp macro="" textlink="">
      <xdr:nvSpPr>
        <xdr:cNvPr id="470" name="楕円 469"/>
        <xdr:cNvSpPr/>
      </xdr:nvSpPr>
      <xdr:spPr>
        <a:xfrm>
          <a:off x="8699500" y="165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56463</xdr:rowOff>
    </xdr:from>
    <xdr:ext cx="599010" cy="259045"/>
    <xdr:sp macro="" textlink="">
      <xdr:nvSpPr>
        <xdr:cNvPr id="471" name="テキスト ボックス 470"/>
        <xdr:cNvSpPr txBox="1"/>
      </xdr:nvSpPr>
      <xdr:spPr>
        <a:xfrm>
          <a:off x="8450795" y="1634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68390</xdr:rowOff>
    </xdr:from>
    <xdr:to>
      <xdr:col>41</xdr:col>
      <xdr:colOff>101600</xdr:colOff>
      <xdr:row>96</xdr:row>
      <xdr:rowOff>169990</xdr:rowOff>
    </xdr:to>
    <xdr:sp macro="" textlink="">
      <xdr:nvSpPr>
        <xdr:cNvPr id="472" name="楕円 471"/>
        <xdr:cNvSpPr/>
      </xdr:nvSpPr>
      <xdr:spPr>
        <a:xfrm>
          <a:off x="7810500" y="165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15067</xdr:rowOff>
    </xdr:from>
    <xdr:ext cx="599010" cy="259045"/>
    <xdr:sp macro="" textlink="">
      <xdr:nvSpPr>
        <xdr:cNvPr id="473" name="テキスト ボックス 472"/>
        <xdr:cNvSpPr txBox="1"/>
      </xdr:nvSpPr>
      <xdr:spPr>
        <a:xfrm>
          <a:off x="7561795" y="1630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28891</xdr:rowOff>
    </xdr:from>
    <xdr:to>
      <xdr:col>81</xdr:col>
      <xdr:colOff>50800</xdr:colOff>
      <xdr:row>39</xdr:row>
      <xdr:rowOff>98878</xdr:rowOff>
    </xdr:to>
    <xdr:cxnSp macro="">
      <xdr:nvCxnSpPr>
        <xdr:cNvPr id="507" name="直線コネクタ 506"/>
        <xdr:cNvCxnSpPr/>
      </xdr:nvCxnSpPr>
      <xdr:spPr>
        <a:xfrm>
          <a:off x="14592300" y="6715441"/>
          <a:ext cx="889000" cy="6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28891</xdr:rowOff>
    </xdr:from>
    <xdr:to>
      <xdr:col>76</xdr:col>
      <xdr:colOff>114300</xdr:colOff>
      <xdr:row>39</xdr:row>
      <xdr:rowOff>60477</xdr:rowOff>
    </xdr:to>
    <xdr:cxnSp macro="">
      <xdr:nvCxnSpPr>
        <xdr:cNvPr id="510" name="直線コネクタ 509"/>
        <xdr:cNvCxnSpPr/>
      </xdr:nvCxnSpPr>
      <xdr:spPr>
        <a:xfrm flipV="1">
          <a:off x="13703300" y="6715441"/>
          <a:ext cx="889000" cy="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113248</xdr:rowOff>
    </xdr:from>
    <xdr:ext cx="534377" cy="259045"/>
    <xdr:sp macro="" textlink="">
      <xdr:nvSpPr>
        <xdr:cNvPr id="512" name="テキスト ボックス 511"/>
        <xdr:cNvSpPr txBox="1"/>
      </xdr:nvSpPr>
      <xdr:spPr>
        <a:xfrm>
          <a:off x="14325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31322</xdr:rowOff>
    </xdr:from>
    <xdr:to>
      <xdr:col>71</xdr:col>
      <xdr:colOff>177800</xdr:colOff>
      <xdr:row>39</xdr:row>
      <xdr:rowOff>60477</xdr:rowOff>
    </xdr:to>
    <xdr:cxnSp macro="">
      <xdr:nvCxnSpPr>
        <xdr:cNvPr id="513" name="直線コネクタ 512"/>
        <xdr:cNvCxnSpPr/>
      </xdr:nvCxnSpPr>
      <xdr:spPr>
        <a:xfrm>
          <a:off x="12814300" y="6717872"/>
          <a:ext cx="889000" cy="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149541</xdr:rowOff>
    </xdr:from>
    <xdr:to>
      <xdr:col>76</xdr:col>
      <xdr:colOff>165100</xdr:colOff>
      <xdr:row>39</xdr:row>
      <xdr:rowOff>79691</xdr:rowOff>
    </xdr:to>
    <xdr:sp macro="" textlink="">
      <xdr:nvSpPr>
        <xdr:cNvPr id="527" name="楕円 526"/>
        <xdr:cNvSpPr/>
      </xdr:nvSpPr>
      <xdr:spPr>
        <a:xfrm>
          <a:off x="14541500" y="666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96218</xdr:rowOff>
    </xdr:from>
    <xdr:ext cx="534377" cy="259045"/>
    <xdr:sp macro="" textlink="">
      <xdr:nvSpPr>
        <xdr:cNvPr id="528" name="テキスト ボックス 527"/>
        <xdr:cNvSpPr txBox="1"/>
      </xdr:nvSpPr>
      <xdr:spPr>
        <a:xfrm>
          <a:off x="14325111" y="64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9677</xdr:rowOff>
    </xdr:from>
    <xdr:to>
      <xdr:col>72</xdr:col>
      <xdr:colOff>38100</xdr:colOff>
      <xdr:row>39</xdr:row>
      <xdr:rowOff>111277</xdr:rowOff>
    </xdr:to>
    <xdr:sp macro="" textlink="">
      <xdr:nvSpPr>
        <xdr:cNvPr id="529" name="楕円 528"/>
        <xdr:cNvSpPr/>
      </xdr:nvSpPr>
      <xdr:spPr>
        <a:xfrm>
          <a:off x="13652500" y="66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127804</xdr:rowOff>
    </xdr:from>
    <xdr:ext cx="534377" cy="259045"/>
    <xdr:sp macro="" textlink="">
      <xdr:nvSpPr>
        <xdr:cNvPr id="530" name="テキスト ボックス 529"/>
        <xdr:cNvSpPr txBox="1"/>
      </xdr:nvSpPr>
      <xdr:spPr>
        <a:xfrm>
          <a:off x="13436111" y="64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151972</xdr:rowOff>
    </xdr:from>
    <xdr:to>
      <xdr:col>67</xdr:col>
      <xdr:colOff>101600</xdr:colOff>
      <xdr:row>39</xdr:row>
      <xdr:rowOff>82122</xdr:rowOff>
    </xdr:to>
    <xdr:sp macro="" textlink="">
      <xdr:nvSpPr>
        <xdr:cNvPr id="531" name="楕円 530"/>
        <xdr:cNvSpPr/>
      </xdr:nvSpPr>
      <xdr:spPr>
        <a:xfrm>
          <a:off x="12763500" y="66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98650</xdr:rowOff>
    </xdr:from>
    <xdr:ext cx="534377" cy="259045"/>
    <xdr:sp macro="" textlink="">
      <xdr:nvSpPr>
        <xdr:cNvPr id="532" name="テキスト ボックス 531"/>
        <xdr:cNvSpPr txBox="1"/>
      </xdr:nvSpPr>
      <xdr:spPr>
        <a:xfrm>
          <a:off x="12547111" y="64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11254</xdr:rowOff>
    </xdr:from>
    <xdr:to>
      <xdr:col>85</xdr:col>
      <xdr:colOff>127000</xdr:colOff>
      <xdr:row>76</xdr:row>
      <xdr:rowOff>13875</xdr:rowOff>
    </xdr:to>
    <xdr:cxnSp macro="">
      <xdr:nvCxnSpPr>
        <xdr:cNvPr id="610" name="直線コネクタ 609"/>
        <xdr:cNvCxnSpPr/>
      </xdr:nvCxnSpPr>
      <xdr:spPr>
        <a:xfrm>
          <a:off x="15481300" y="13041454"/>
          <a:ext cx="838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84872</xdr:rowOff>
    </xdr:from>
    <xdr:to>
      <xdr:col>81</xdr:col>
      <xdr:colOff>50800</xdr:colOff>
      <xdr:row>76</xdr:row>
      <xdr:rowOff>11254</xdr:rowOff>
    </xdr:to>
    <xdr:cxnSp macro="">
      <xdr:nvCxnSpPr>
        <xdr:cNvPr id="613" name="直線コネクタ 612"/>
        <xdr:cNvCxnSpPr/>
      </xdr:nvCxnSpPr>
      <xdr:spPr>
        <a:xfrm>
          <a:off x="14592300" y="12943622"/>
          <a:ext cx="889000" cy="9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70040</xdr:rowOff>
    </xdr:from>
    <xdr:to>
      <xdr:col>76</xdr:col>
      <xdr:colOff>114300</xdr:colOff>
      <xdr:row>75</xdr:row>
      <xdr:rowOff>84872</xdr:rowOff>
    </xdr:to>
    <xdr:cxnSp macro="">
      <xdr:nvCxnSpPr>
        <xdr:cNvPr id="616" name="直線コネクタ 615"/>
        <xdr:cNvCxnSpPr/>
      </xdr:nvCxnSpPr>
      <xdr:spPr>
        <a:xfrm>
          <a:off x="13703300" y="12928790"/>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62409</xdr:rowOff>
    </xdr:from>
    <xdr:to>
      <xdr:col>71</xdr:col>
      <xdr:colOff>177800</xdr:colOff>
      <xdr:row>75</xdr:row>
      <xdr:rowOff>70040</xdr:rowOff>
    </xdr:to>
    <xdr:cxnSp macro="">
      <xdr:nvCxnSpPr>
        <xdr:cNvPr id="619" name="直線コネクタ 618"/>
        <xdr:cNvCxnSpPr/>
      </xdr:nvCxnSpPr>
      <xdr:spPr>
        <a:xfrm>
          <a:off x="12814300" y="12921159"/>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134525</xdr:rowOff>
    </xdr:from>
    <xdr:to>
      <xdr:col>85</xdr:col>
      <xdr:colOff>177800</xdr:colOff>
      <xdr:row>76</xdr:row>
      <xdr:rowOff>64675</xdr:rowOff>
    </xdr:to>
    <xdr:sp macro="" textlink="">
      <xdr:nvSpPr>
        <xdr:cNvPr id="629" name="楕円 628"/>
        <xdr:cNvSpPr/>
      </xdr:nvSpPr>
      <xdr:spPr>
        <a:xfrm>
          <a:off x="16268700" y="129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157402</xdr:rowOff>
    </xdr:from>
    <xdr:ext cx="599010" cy="259045"/>
    <xdr:sp macro="" textlink="">
      <xdr:nvSpPr>
        <xdr:cNvPr id="630" name="公債費該当値テキスト"/>
        <xdr:cNvSpPr txBox="1"/>
      </xdr:nvSpPr>
      <xdr:spPr>
        <a:xfrm>
          <a:off x="16370300" y="1284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131904</xdr:rowOff>
    </xdr:from>
    <xdr:to>
      <xdr:col>81</xdr:col>
      <xdr:colOff>101600</xdr:colOff>
      <xdr:row>76</xdr:row>
      <xdr:rowOff>62054</xdr:rowOff>
    </xdr:to>
    <xdr:sp macro="" textlink="">
      <xdr:nvSpPr>
        <xdr:cNvPr id="631" name="楕円 630"/>
        <xdr:cNvSpPr/>
      </xdr:nvSpPr>
      <xdr:spPr>
        <a:xfrm>
          <a:off x="15430500" y="129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78581</xdr:rowOff>
    </xdr:from>
    <xdr:ext cx="599010" cy="259045"/>
    <xdr:sp macro="" textlink="">
      <xdr:nvSpPr>
        <xdr:cNvPr id="632" name="テキスト ボックス 631"/>
        <xdr:cNvSpPr txBox="1"/>
      </xdr:nvSpPr>
      <xdr:spPr>
        <a:xfrm>
          <a:off x="15181795" y="127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34072</xdr:rowOff>
    </xdr:from>
    <xdr:to>
      <xdr:col>76</xdr:col>
      <xdr:colOff>165100</xdr:colOff>
      <xdr:row>75</xdr:row>
      <xdr:rowOff>135672</xdr:rowOff>
    </xdr:to>
    <xdr:sp macro="" textlink="">
      <xdr:nvSpPr>
        <xdr:cNvPr id="633" name="楕円 632"/>
        <xdr:cNvSpPr/>
      </xdr:nvSpPr>
      <xdr:spPr>
        <a:xfrm>
          <a:off x="14541500" y="128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152199</xdr:rowOff>
    </xdr:from>
    <xdr:ext cx="599010" cy="259045"/>
    <xdr:sp macro="" textlink="">
      <xdr:nvSpPr>
        <xdr:cNvPr id="634" name="テキスト ボックス 633"/>
        <xdr:cNvSpPr txBox="1"/>
      </xdr:nvSpPr>
      <xdr:spPr>
        <a:xfrm>
          <a:off x="14292795" y="1266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19240</xdr:rowOff>
    </xdr:from>
    <xdr:to>
      <xdr:col>72</xdr:col>
      <xdr:colOff>38100</xdr:colOff>
      <xdr:row>75</xdr:row>
      <xdr:rowOff>120840</xdr:rowOff>
    </xdr:to>
    <xdr:sp macro="" textlink="">
      <xdr:nvSpPr>
        <xdr:cNvPr id="635" name="楕円 634"/>
        <xdr:cNvSpPr/>
      </xdr:nvSpPr>
      <xdr:spPr>
        <a:xfrm>
          <a:off x="13652500" y="128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137367</xdr:rowOff>
    </xdr:from>
    <xdr:ext cx="599010" cy="259045"/>
    <xdr:sp macro="" textlink="">
      <xdr:nvSpPr>
        <xdr:cNvPr id="636" name="テキスト ボックス 635"/>
        <xdr:cNvSpPr txBox="1"/>
      </xdr:nvSpPr>
      <xdr:spPr>
        <a:xfrm>
          <a:off x="13403795" y="1265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11609</xdr:rowOff>
    </xdr:from>
    <xdr:to>
      <xdr:col>67</xdr:col>
      <xdr:colOff>101600</xdr:colOff>
      <xdr:row>75</xdr:row>
      <xdr:rowOff>113209</xdr:rowOff>
    </xdr:to>
    <xdr:sp macro="" textlink="">
      <xdr:nvSpPr>
        <xdr:cNvPr id="637" name="楕円 636"/>
        <xdr:cNvSpPr/>
      </xdr:nvSpPr>
      <xdr:spPr>
        <a:xfrm>
          <a:off x="12763500" y="128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129736</xdr:rowOff>
    </xdr:from>
    <xdr:ext cx="599010" cy="259045"/>
    <xdr:sp macro="" textlink="">
      <xdr:nvSpPr>
        <xdr:cNvPr id="638" name="テキスト ボックス 637"/>
        <xdr:cNvSpPr txBox="1"/>
      </xdr:nvSpPr>
      <xdr:spPr>
        <a:xfrm>
          <a:off x="12514795" y="126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5632</xdr:rowOff>
    </xdr:from>
    <xdr:to>
      <xdr:col>85</xdr:col>
      <xdr:colOff>127000</xdr:colOff>
      <xdr:row>98</xdr:row>
      <xdr:rowOff>69055</xdr:rowOff>
    </xdr:to>
    <xdr:cxnSp macro="">
      <xdr:nvCxnSpPr>
        <xdr:cNvPr id="667" name="直線コネクタ 666"/>
        <xdr:cNvCxnSpPr/>
      </xdr:nvCxnSpPr>
      <xdr:spPr>
        <a:xfrm>
          <a:off x="15481300" y="16807732"/>
          <a:ext cx="8382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49723</xdr:rowOff>
    </xdr:from>
    <xdr:to>
      <xdr:col>81</xdr:col>
      <xdr:colOff>50800</xdr:colOff>
      <xdr:row>98</xdr:row>
      <xdr:rowOff>5632</xdr:rowOff>
    </xdr:to>
    <xdr:cxnSp macro="">
      <xdr:nvCxnSpPr>
        <xdr:cNvPr id="670" name="直線コネクタ 669"/>
        <xdr:cNvCxnSpPr/>
      </xdr:nvCxnSpPr>
      <xdr:spPr>
        <a:xfrm>
          <a:off x="14592300" y="16680373"/>
          <a:ext cx="889000" cy="12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49723</xdr:rowOff>
    </xdr:from>
    <xdr:to>
      <xdr:col>76</xdr:col>
      <xdr:colOff>114300</xdr:colOff>
      <xdr:row>98</xdr:row>
      <xdr:rowOff>24098</xdr:rowOff>
    </xdr:to>
    <xdr:cxnSp macro="">
      <xdr:nvCxnSpPr>
        <xdr:cNvPr id="673" name="直線コネクタ 672"/>
        <xdr:cNvCxnSpPr/>
      </xdr:nvCxnSpPr>
      <xdr:spPr>
        <a:xfrm flipV="1">
          <a:off x="13703300" y="16680373"/>
          <a:ext cx="889000" cy="14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130605</xdr:rowOff>
    </xdr:from>
    <xdr:ext cx="599010" cy="259045"/>
    <xdr:sp macro="" textlink="">
      <xdr:nvSpPr>
        <xdr:cNvPr id="675" name="テキスト ボックス 674"/>
        <xdr:cNvSpPr txBox="1"/>
      </xdr:nvSpPr>
      <xdr:spPr>
        <a:xfrm>
          <a:off x="14292795" y="1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16067</xdr:rowOff>
    </xdr:from>
    <xdr:to>
      <xdr:col>71</xdr:col>
      <xdr:colOff>177800</xdr:colOff>
      <xdr:row>98</xdr:row>
      <xdr:rowOff>24098</xdr:rowOff>
    </xdr:to>
    <xdr:cxnSp macro="">
      <xdr:nvCxnSpPr>
        <xdr:cNvPr id="676" name="直線コネクタ 675"/>
        <xdr:cNvCxnSpPr/>
      </xdr:nvCxnSpPr>
      <xdr:spPr>
        <a:xfrm>
          <a:off x="12814300" y="16646717"/>
          <a:ext cx="889000" cy="17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18255</xdr:rowOff>
    </xdr:from>
    <xdr:to>
      <xdr:col>85</xdr:col>
      <xdr:colOff>177800</xdr:colOff>
      <xdr:row>98</xdr:row>
      <xdr:rowOff>119855</xdr:rowOff>
    </xdr:to>
    <xdr:sp macro="" textlink="">
      <xdr:nvSpPr>
        <xdr:cNvPr id="686" name="楕円 685"/>
        <xdr:cNvSpPr/>
      </xdr:nvSpPr>
      <xdr:spPr>
        <a:xfrm>
          <a:off x="16268700" y="168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41132</xdr:rowOff>
    </xdr:from>
    <xdr:ext cx="599010" cy="259045"/>
    <xdr:sp macro="" textlink="">
      <xdr:nvSpPr>
        <xdr:cNvPr id="687" name="積立金該当値テキスト"/>
        <xdr:cNvSpPr txBox="1"/>
      </xdr:nvSpPr>
      <xdr:spPr>
        <a:xfrm>
          <a:off x="16370300" y="1667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126282</xdr:rowOff>
    </xdr:from>
    <xdr:to>
      <xdr:col>81</xdr:col>
      <xdr:colOff>101600</xdr:colOff>
      <xdr:row>98</xdr:row>
      <xdr:rowOff>56432</xdr:rowOff>
    </xdr:to>
    <xdr:sp macro="" textlink="">
      <xdr:nvSpPr>
        <xdr:cNvPr id="688" name="楕円 687"/>
        <xdr:cNvSpPr/>
      </xdr:nvSpPr>
      <xdr:spPr>
        <a:xfrm>
          <a:off x="15430500" y="167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72959</xdr:rowOff>
    </xdr:from>
    <xdr:ext cx="599010" cy="259045"/>
    <xdr:sp macro="" textlink="">
      <xdr:nvSpPr>
        <xdr:cNvPr id="689" name="テキスト ボックス 688"/>
        <xdr:cNvSpPr txBox="1"/>
      </xdr:nvSpPr>
      <xdr:spPr>
        <a:xfrm>
          <a:off x="15181795" y="1653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170373</xdr:rowOff>
    </xdr:from>
    <xdr:to>
      <xdr:col>76</xdr:col>
      <xdr:colOff>165100</xdr:colOff>
      <xdr:row>97</xdr:row>
      <xdr:rowOff>100523</xdr:rowOff>
    </xdr:to>
    <xdr:sp macro="" textlink="">
      <xdr:nvSpPr>
        <xdr:cNvPr id="690" name="楕円 689"/>
        <xdr:cNvSpPr/>
      </xdr:nvSpPr>
      <xdr:spPr>
        <a:xfrm>
          <a:off x="14541500" y="166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117050</xdr:rowOff>
    </xdr:from>
    <xdr:ext cx="599010" cy="259045"/>
    <xdr:sp macro="" textlink="">
      <xdr:nvSpPr>
        <xdr:cNvPr id="691" name="テキスト ボックス 690"/>
        <xdr:cNvSpPr txBox="1"/>
      </xdr:nvSpPr>
      <xdr:spPr>
        <a:xfrm>
          <a:off x="14292795" y="164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144748</xdr:rowOff>
    </xdr:from>
    <xdr:to>
      <xdr:col>72</xdr:col>
      <xdr:colOff>38100</xdr:colOff>
      <xdr:row>98</xdr:row>
      <xdr:rowOff>74898</xdr:rowOff>
    </xdr:to>
    <xdr:sp macro="" textlink="">
      <xdr:nvSpPr>
        <xdr:cNvPr id="692" name="楕円 691"/>
        <xdr:cNvSpPr/>
      </xdr:nvSpPr>
      <xdr:spPr>
        <a:xfrm>
          <a:off x="13652500" y="167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91425</xdr:rowOff>
    </xdr:from>
    <xdr:ext cx="599010" cy="259045"/>
    <xdr:sp macro="" textlink="">
      <xdr:nvSpPr>
        <xdr:cNvPr id="693" name="テキスト ボックス 692"/>
        <xdr:cNvSpPr txBox="1"/>
      </xdr:nvSpPr>
      <xdr:spPr>
        <a:xfrm>
          <a:off x="13403795" y="1655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136717</xdr:rowOff>
    </xdr:from>
    <xdr:to>
      <xdr:col>67</xdr:col>
      <xdr:colOff>101600</xdr:colOff>
      <xdr:row>97</xdr:row>
      <xdr:rowOff>66867</xdr:rowOff>
    </xdr:to>
    <xdr:sp macro="" textlink="">
      <xdr:nvSpPr>
        <xdr:cNvPr id="694" name="楕円 693"/>
        <xdr:cNvSpPr/>
      </xdr:nvSpPr>
      <xdr:spPr>
        <a:xfrm>
          <a:off x="12763500" y="165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83394</xdr:rowOff>
    </xdr:from>
    <xdr:ext cx="599010" cy="259045"/>
    <xdr:sp macro="" textlink="">
      <xdr:nvSpPr>
        <xdr:cNvPr id="695" name="テキスト ボックス 694"/>
        <xdr:cNvSpPr txBox="1"/>
      </xdr:nvSpPr>
      <xdr:spPr>
        <a:xfrm>
          <a:off x="12514795" y="1637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155108</xdr:rowOff>
    </xdr:from>
    <xdr:to>
      <xdr:col>116</xdr:col>
      <xdr:colOff>63500</xdr:colOff>
      <xdr:row>58</xdr:row>
      <xdr:rowOff>65862</xdr:rowOff>
    </xdr:to>
    <xdr:cxnSp macro="">
      <xdr:nvCxnSpPr>
        <xdr:cNvPr id="779" name="直線コネクタ 778"/>
        <xdr:cNvCxnSpPr/>
      </xdr:nvCxnSpPr>
      <xdr:spPr>
        <a:xfrm>
          <a:off x="21323300" y="9927758"/>
          <a:ext cx="8382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112771</xdr:rowOff>
    </xdr:from>
    <xdr:to>
      <xdr:col>111</xdr:col>
      <xdr:colOff>177800</xdr:colOff>
      <xdr:row>57</xdr:row>
      <xdr:rowOff>155108</xdr:rowOff>
    </xdr:to>
    <xdr:cxnSp macro="">
      <xdr:nvCxnSpPr>
        <xdr:cNvPr id="782" name="直線コネクタ 781"/>
        <xdr:cNvCxnSpPr/>
      </xdr:nvCxnSpPr>
      <xdr:spPr>
        <a:xfrm>
          <a:off x="20434300" y="9885421"/>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104039</xdr:rowOff>
    </xdr:from>
    <xdr:to>
      <xdr:col>107</xdr:col>
      <xdr:colOff>50800</xdr:colOff>
      <xdr:row>57</xdr:row>
      <xdr:rowOff>112771</xdr:rowOff>
    </xdr:to>
    <xdr:cxnSp macro="">
      <xdr:nvCxnSpPr>
        <xdr:cNvPr id="785" name="直線コネクタ 784"/>
        <xdr:cNvCxnSpPr/>
      </xdr:nvCxnSpPr>
      <xdr:spPr>
        <a:xfrm>
          <a:off x="19545300" y="9876689"/>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104039</xdr:rowOff>
    </xdr:from>
    <xdr:to>
      <xdr:col>102</xdr:col>
      <xdr:colOff>114300</xdr:colOff>
      <xdr:row>57</xdr:row>
      <xdr:rowOff>164206</xdr:rowOff>
    </xdr:to>
    <xdr:cxnSp macro="">
      <xdr:nvCxnSpPr>
        <xdr:cNvPr id="788" name="直線コネクタ 787"/>
        <xdr:cNvCxnSpPr/>
      </xdr:nvCxnSpPr>
      <xdr:spPr>
        <a:xfrm flipV="1">
          <a:off x="18656300" y="9876689"/>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15062</xdr:rowOff>
    </xdr:from>
    <xdr:to>
      <xdr:col>116</xdr:col>
      <xdr:colOff>114300</xdr:colOff>
      <xdr:row>58</xdr:row>
      <xdr:rowOff>116662</xdr:rowOff>
    </xdr:to>
    <xdr:sp macro="" textlink="">
      <xdr:nvSpPr>
        <xdr:cNvPr id="798" name="楕円 797"/>
        <xdr:cNvSpPr/>
      </xdr:nvSpPr>
      <xdr:spPr>
        <a:xfrm>
          <a:off x="221107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101439</xdr:rowOff>
    </xdr:from>
    <xdr:ext cx="469744" cy="259045"/>
    <xdr:sp macro="" textlink="">
      <xdr:nvSpPr>
        <xdr:cNvPr id="799" name="貸付金該当値テキスト"/>
        <xdr:cNvSpPr txBox="1"/>
      </xdr:nvSpPr>
      <xdr:spPr>
        <a:xfrm>
          <a:off x="22212300" y="987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104308</xdr:rowOff>
    </xdr:from>
    <xdr:to>
      <xdr:col>112</xdr:col>
      <xdr:colOff>38100</xdr:colOff>
      <xdr:row>58</xdr:row>
      <xdr:rowOff>34458</xdr:rowOff>
    </xdr:to>
    <xdr:sp macro="" textlink="">
      <xdr:nvSpPr>
        <xdr:cNvPr id="800" name="楕円 799"/>
        <xdr:cNvSpPr/>
      </xdr:nvSpPr>
      <xdr:spPr>
        <a:xfrm>
          <a:off x="21272500" y="98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25585</xdr:rowOff>
    </xdr:from>
    <xdr:ext cx="469744" cy="259045"/>
    <xdr:sp macro="" textlink="">
      <xdr:nvSpPr>
        <xdr:cNvPr id="801" name="テキスト ボックス 800"/>
        <xdr:cNvSpPr txBox="1"/>
      </xdr:nvSpPr>
      <xdr:spPr>
        <a:xfrm>
          <a:off x="21088428" y="99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61971</xdr:rowOff>
    </xdr:from>
    <xdr:to>
      <xdr:col>107</xdr:col>
      <xdr:colOff>101600</xdr:colOff>
      <xdr:row>57</xdr:row>
      <xdr:rowOff>163571</xdr:rowOff>
    </xdr:to>
    <xdr:sp macro="" textlink="">
      <xdr:nvSpPr>
        <xdr:cNvPr id="802" name="楕円 801"/>
        <xdr:cNvSpPr/>
      </xdr:nvSpPr>
      <xdr:spPr>
        <a:xfrm>
          <a:off x="20383500" y="98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154698</xdr:rowOff>
    </xdr:from>
    <xdr:ext cx="469744" cy="259045"/>
    <xdr:sp macro="" textlink="">
      <xdr:nvSpPr>
        <xdr:cNvPr id="803" name="テキスト ボックス 802"/>
        <xdr:cNvSpPr txBox="1"/>
      </xdr:nvSpPr>
      <xdr:spPr>
        <a:xfrm>
          <a:off x="20199428" y="99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53239</xdr:rowOff>
    </xdr:from>
    <xdr:to>
      <xdr:col>102</xdr:col>
      <xdr:colOff>165100</xdr:colOff>
      <xdr:row>57</xdr:row>
      <xdr:rowOff>154839</xdr:rowOff>
    </xdr:to>
    <xdr:sp macro="" textlink="">
      <xdr:nvSpPr>
        <xdr:cNvPr id="804" name="楕円 803"/>
        <xdr:cNvSpPr/>
      </xdr:nvSpPr>
      <xdr:spPr>
        <a:xfrm>
          <a:off x="19494500" y="98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145966</xdr:rowOff>
    </xdr:from>
    <xdr:ext cx="469744" cy="259045"/>
    <xdr:sp macro="" textlink="">
      <xdr:nvSpPr>
        <xdr:cNvPr id="805" name="テキスト ボックス 804"/>
        <xdr:cNvSpPr txBox="1"/>
      </xdr:nvSpPr>
      <xdr:spPr>
        <a:xfrm>
          <a:off x="19310428" y="991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113406</xdr:rowOff>
    </xdr:from>
    <xdr:to>
      <xdr:col>98</xdr:col>
      <xdr:colOff>38100</xdr:colOff>
      <xdr:row>58</xdr:row>
      <xdr:rowOff>43556</xdr:rowOff>
    </xdr:to>
    <xdr:sp macro="" textlink="">
      <xdr:nvSpPr>
        <xdr:cNvPr id="806" name="楕円 805"/>
        <xdr:cNvSpPr/>
      </xdr:nvSpPr>
      <xdr:spPr>
        <a:xfrm>
          <a:off x="18605500" y="98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34683</xdr:rowOff>
    </xdr:from>
    <xdr:ext cx="469744" cy="259045"/>
    <xdr:sp macro="" textlink="">
      <xdr:nvSpPr>
        <xdr:cNvPr id="807" name="テキスト ボックス 806"/>
        <xdr:cNvSpPr txBox="1"/>
      </xdr:nvSpPr>
      <xdr:spPr>
        <a:xfrm>
          <a:off x="18421428" y="997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96810</xdr:rowOff>
    </xdr:from>
    <xdr:to>
      <xdr:col>116</xdr:col>
      <xdr:colOff>63500</xdr:colOff>
      <xdr:row>76</xdr:row>
      <xdr:rowOff>143497</xdr:rowOff>
    </xdr:to>
    <xdr:cxnSp macro="">
      <xdr:nvCxnSpPr>
        <xdr:cNvPr id="834" name="直線コネクタ 833"/>
        <xdr:cNvCxnSpPr/>
      </xdr:nvCxnSpPr>
      <xdr:spPr>
        <a:xfrm flipV="1">
          <a:off x="21323300" y="13127010"/>
          <a:ext cx="838200" cy="4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136722</xdr:rowOff>
    </xdr:from>
    <xdr:to>
      <xdr:col>111</xdr:col>
      <xdr:colOff>177800</xdr:colOff>
      <xdr:row>76</xdr:row>
      <xdr:rowOff>143497</xdr:rowOff>
    </xdr:to>
    <xdr:cxnSp macro="">
      <xdr:nvCxnSpPr>
        <xdr:cNvPr id="837" name="直線コネクタ 836"/>
        <xdr:cNvCxnSpPr/>
      </xdr:nvCxnSpPr>
      <xdr:spPr>
        <a:xfrm>
          <a:off x="20434300" y="13166922"/>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117615</xdr:rowOff>
    </xdr:from>
    <xdr:to>
      <xdr:col>107</xdr:col>
      <xdr:colOff>50800</xdr:colOff>
      <xdr:row>76</xdr:row>
      <xdr:rowOff>136722</xdr:rowOff>
    </xdr:to>
    <xdr:cxnSp macro="">
      <xdr:nvCxnSpPr>
        <xdr:cNvPr id="840" name="直線コネクタ 839"/>
        <xdr:cNvCxnSpPr/>
      </xdr:nvCxnSpPr>
      <xdr:spPr>
        <a:xfrm>
          <a:off x="19545300" y="13147815"/>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87044</xdr:rowOff>
    </xdr:from>
    <xdr:to>
      <xdr:col>102</xdr:col>
      <xdr:colOff>114300</xdr:colOff>
      <xdr:row>76</xdr:row>
      <xdr:rowOff>117615</xdr:rowOff>
    </xdr:to>
    <xdr:cxnSp macro="">
      <xdr:nvCxnSpPr>
        <xdr:cNvPr id="843" name="直線コネクタ 842"/>
        <xdr:cNvCxnSpPr/>
      </xdr:nvCxnSpPr>
      <xdr:spPr>
        <a:xfrm>
          <a:off x="18656300" y="13117244"/>
          <a:ext cx="889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46010</xdr:rowOff>
    </xdr:from>
    <xdr:to>
      <xdr:col>116</xdr:col>
      <xdr:colOff>114300</xdr:colOff>
      <xdr:row>76</xdr:row>
      <xdr:rowOff>147610</xdr:rowOff>
    </xdr:to>
    <xdr:sp macro="" textlink="">
      <xdr:nvSpPr>
        <xdr:cNvPr id="853" name="楕円 852"/>
        <xdr:cNvSpPr/>
      </xdr:nvSpPr>
      <xdr:spPr>
        <a:xfrm>
          <a:off x="22110700" y="130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68887</xdr:rowOff>
    </xdr:from>
    <xdr:ext cx="599010" cy="259045"/>
    <xdr:sp macro="" textlink="">
      <xdr:nvSpPr>
        <xdr:cNvPr id="854" name="繰出金該当値テキスト"/>
        <xdr:cNvSpPr txBox="1"/>
      </xdr:nvSpPr>
      <xdr:spPr>
        <a:xfrm>
          <a:off x="22212300" y="1292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92697</xdr:rowOff>
    </xdr:from>
    <xdr:to>
      <xdr:col>112</xdr:col>
      <xdr:colOff>38100</xdr:colOff>
      <xdr:row>77</xdr:row>
      <xdr:rowOff>22847</xdr:rowOff>
    </xdr:to>
    <xdr:sp macro="" textlink="">
      <xdr:nvSpPr>
        <xdr:cNvPr id="855" name="楕円 854"/>
        <xdr:cNvSpPr/>
      </xdr:nvSpPr>
      <xdr:spPr>
        <a:xfrm>
          <a:off x="21272500" y="131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39374</xdr:rowOff>
    </xdr:from>
    <xdr:ext cx="599010" cy="259045"/>
    <xdr:sp macro="" textlink="">
      <xdr:nvSpPr>
        <xdr:cNvPr id="856" name="テキスト ボックス 855"/>
        <xdr:cNvSpPr txBox="1"/>
      </xdr:nvSpPr>
      <xdr:spPr>
        <a:xfrm>
          <a:off x="21023795" y="1289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85922</xdr:rowOff>
    </xdr:from>
    <xdr:to>
      <xdr:col>107</xdr:col>
      <xdr:colOff>101600</xdr:colOff>
      <xdr:row>77</xdr:row>
      <xdr:rowOff>16072</xdr:rowOff>
    </xdr:to>
    <xdr:sp macro="" textlink="">
      <xdr:nvSpPr>
        <xdr:cNvPr id="857" name="楕円 856"/>
        <xdr:cNvSpPr/>
      </xdr:nvSpPr>
      <xdr:spPr>
        <a:xfrm>
          <a:off x="20383500" y="131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32598</xdr:rowOff>
    </xdr:from>
    <xdr:ext cx="599010" cy="259045"/>
    <xdr:sp macro="" textlink="">
      <xdr:nvSpPr>
        <xdr:cNvPr id="858" name="テキスト ボックス 857"/>
        <xdr:cNvSpPr txBox="1"/>
      </xdr:nvSpPr>
      <xdr:spPr>
        <a:xfrm>
          <a:off x="20134795" y="1289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66815</xdr:rowOff>
    </xdr:from>
    <xdr:to>
      <xdr:col>102</xdr:col>
      <xdr:colOff>165100</xdr:colOff>
      <xdr:row>76</xdr:row>
      <xdr:rowOff>168415</xdr:rowOff>
    </xdr:to>
    <xdr:sp macro="" textlink="">
      <xdr:nvSpPr>
        <xdr:cNvPr id="859" name="楕円 858"/>
        <xdr:cNvSpPr/>
      </xdr:nvSpPr>
      <xdr:spPr>
        <a:xfrm>
          <a:off x="19494500" y="130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13492</xdr:rowOff>
    </xdr:from>
    <xdr:ext cx="599010" cy="259045"/>
    <xdr:sp macro="" textlink="">
      <xdr:nvSpPr>
        <xdr:cNvPr id="860" name="テキスト ボックス 859"/>
        <xdr:cNvSpPr txBox="1"/>
      </xdr:nvSpPr>
      <xdr:spPr>
        <a:xfrm>
          <a:off x="19245795" y="128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36244</xdr:rowOff>
    </xdr:from>
    <xdr:to>
      <xdr:col>98</xdr:col>
      <xdr:colOff>38100</xdr:colOff>
      <xdr:row>76</xdr:row>
      <xdr:rowOff>137844</xdr:rowOff>
    </xdr:to>
    <xdr:sp macro="" textlink="">
      <xdr:nvSpPr>
        <xdr:cNvPr id="861" name="楕円 860"/>
        <xdr:cNvSpPr/>
      </xdr:nvSpPr>
      <xdr:spPr>
        <a:xfrm>
          <a:off x="18605500" y="130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154371</xdr:rowOff>
    </xdr:from>
    <xdr:ext cx="599010" cy="259045"/>
    <xdr:sp macro="" textlink="">
      <xdr:nvSpPr>
        <xdr:cNvPr id="862" name="テキスト ボックス 861"/>
        <xdr:cNvSpPr txBox="1"/>
      </xdr:nvSpPr>
      <xdr:spPr>
        <a:xfrm>
          <a:off x="18356795" y="1284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歳出決算総額は、住民１人あたり</a:t>
          </a:r>
          <a:r>
            <a:rPr kumimoji="1" lang="en-US" altLang="ja-JP" sz="1100">
              <a:solidFill>
                <a:schemeClr val="dk1"/>
              </a:solidFill>
              <a:effectLst/>
              <a:latin typeface="+mn-lt"/>
              <a:ea typeface="+mn-ea"/>
              <a:cs typeface="+mn-cs"/>
            </a:rPr>
            <a:t>2,847,338</a:t>
          </a:r>
          <a:r>
            <a:rPr kumimoji="1" lang="ja-JP" altLang="ja-JP" sz="1100">
              <a:solidFill>
                <a:schemeClr val="dk1"/>
              </a:solidFill>
              <a:effectLst/>
              <a:latin typeface="+mn-lt"/>
              <a:ea typeface="+mn-ea"/>
              <a:cs typeface="+mn-cs"/>
            </a:rPr>
            <a:t>円となっている。人件費については、住民１人あた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640,146</a:t>
          </a:r>
          <a:r>
            <a:rPr kumimoji="1" lang="ja-JP" altLang="ja-JP" sz="1100">
              <a:solidFill>
                <a:schemeClr val="dk1"/>
              </a:solidFill>
              <a:effectLst/>
              <a:latin typeface="+mn-lt"/>
              <a:ea typeface="+mn-ea"/>
              <a:cs typeface="+mn-cs"/>
            </a:rPr>
            <a:t>円となっており、前年度より数値は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、類似団体との比較においては依然高い水準にある。普通建設事業費</a:t>
          </a:r>
          <a:r>
            <a:rPr kumimoji="1" lang="ja-JP" altLang="en-US" sz="1100">
              <a:solidFill>
                <a:schemeClr val="dk1"/>
              </a:solidFill>
              <a:effectLst/>
              <a:latin typeface="+mn-lt"/>
              <a:ea typeface="+mn-ea"/>
              <a:cs typeface="+mn-cs"/>
            </a:rPr>
            <a:t>においても高い数値となっている。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普通建設事業費においても特に、更新整備では旧</a:t>
          </a:r>
          <a:r>
            <a:rPr lang="ja-JP" altLang="ja-JP" sz="1100">
              <a:solidFill>
                <a:schemeClr val="dk1"/>
              </a:solidFill>
              <a:effectLst/>
              <a:latin typeface="+mn-lt"/>
              <a:ea typeface="+mn-ea"/>
              <a:cs typeface="+mn-cs"/>
            </a:rPr>
            <a:t>小学校の改修</a:t>
          </a:r>
          <a:r>
            <a:rPr lang="ja-JP" altLang="en-US" sz="1100">
              <a:solidFill>
                <a:schemeClr val="dk1"/>
              </a:solidFill>
              <a:effectLst/>
              <a:latin typeface="+mn-lt"/>
              <a:ea typeface="+mn-ea"/>
              <a:cs typeface="+mn-cs"/>
            </a:rPr>
            <a:t>工事</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保育園の移設工事等を行ったため昨年度と比較すると数値は上昇している。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
519
274.22
1,640,921
1,480,616
159,657
915,715
1,618,657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30747</xdr:rowOff>
    </xdr:from>
    <xdr:to>
      <xdr:col>24</xdr:col>
      <xdr:colOff>63500</xdr:colOff>
      <xdr:row>35</xdr:row>
      <xdr:rowOff>53899</xdr:rowOff>
    </xdr:to>
    <xdr:cxnSp macro="">
      <xdr:nvCxnSpPr>
        <xdr:cNvPr id="60" name="直線コネクタ 59"/>
        <xdr:cNvCxnSpPr/>
      </xdr:nvCxnSpPr>
      <xdr:spPr>
        <a:xfrm>
          <a:off x="3797300" y="6031497"/>
          <a:ext cx="8382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126733</xdr:rowOff>
    </xdr:from>
    <xdr:to>
      <xdr:col>19</xdr:col>
      <xdr:colOff>177800</xdr:colOff>
      <xdr:row>35</xdr:row>
      <xdr:rowOff>30747</xdr:rowOff>
    </xdr:to>
    <xdr:cxnSp macro="">
      <xdr:nvCxnSpPr>
        <xdr:cNvPr id="63" name="直線コネクタ 62"/>
        <xdr:cNvCxnSpPr/>
      </xdr:nvCxnSpPr>
      <xdr:spPr>
        <a:xfrm>
          <a:off x="2908300" y="5956033"/>
          <a:ext cx="8890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126733</xdr:rowOff>
    </xdr:from>
    <xdr:to>
      <xdr:col>15</xdr:col>
      <xdr:colOff>50800</xdr:colOff>
      <xdr:row>34</xdr:row>
      <xdr:rowOff>153530</xdr:rowOff>
    </xdr:to>
    <xdr:cxnSp macro="">
      <xdr:nvCxnSpPr>
        <xdr:cNvPr id="66" name="直線コネクタ 65"/>
        <xdr:cNvCxnSpPr/>
      </xdr:nvCxnSpPr>
      <xdr:spPr>
        <a:xfrm flipV="1">
          <a:off x="2019300" y="5956033"/>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153530</xdr:rowOff>
    </xdr:from>
    <xdr:to>
      <xdr:col>10</xdr:col>
      <xdr:colOff>114300</xdr:colOff>
      <xdr:row>35</xdr:row>
      <xdr:rowOff>14084</xdr:rowOff>
    </xdr:to>
    <xdr:cxnSp macro="">
      <xdr:nvCxnSpPr>
        <xdr:cNvPr id="69" name="直線コネクタ 68"/>
        <xdr:cNvCxnSpPr/>
      </xdr:nvCxnSpPr>
      <xdr:spPr>
        <a:xfrm flipV="1">
          <a:off x="1130300" y="598283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3099</xdr:rowOff>
    </xdr:from>
    <xdr:to>
      <xdr:col>24</xdr:col>
      <xdr:colOff>114300</xdr:colOff>
      <xdr:row>35</xdr:row>
      <xdr:rowOff>104699</xdr:rowOff>
    </xdr:to>
    <xdr:sp macro="" textlink="">
      <xdr:nvSpPr>
        <xdr:cNvPr id="79" name="楕円 78"/>
        <xdr:cNvSpPr/>
      </xdr:nvSpPr>
      <xdr:spPr>
        <a:xfrm>
          <a:off x="4584700" y="60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25976</xdr:rowOff>
    </xdr:from>
    <xdr:ext cx="534377" cy="259045"/>
    <xdr:sp macro="" textlink="">
      <xdr:nvSpPr>
        <xdr:cNvPr id="80" name="議会費該当値テキスト"/>
        <xdr:cNvSpPr txBox="1"/>
      </xdr:nvSpPr>
      <xdr:spPr>
        <a:xfrm>
          <a:off x="4686300" y="585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151397</xdr:rowOff>
    </xdr:from>
    <xdr:to>
      <xdr:col>20</xdr:col>
      <xdr:colOff>38100</xdr:colOff>
      <xdr:row>35</xdr:row>
      <xdr:rowOff>81547</xdr:rowOff>
    </xdr:to>
    <xdr:sp macro="" textlink="">
      <xdr:nvSpPr>
        <xdr:cNvPr id="81" name="楕円 80"/>
        <xdr:cNvSpPr/>
      </xdr:nvSpPr>
      <xdr:spPr>
        <a:xfrm>
          <a:off x="3746500" y="59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98074</xdr:rowOff>
    </xdr:from>
    <xdr:ext cx="534377" cy="259045"/>
    <xdr:sp macro="" textlink="">
      <xdr:nvSpPr>
        <xdr:cNvPr id="82" name="テキスト ボックス 81"/>
        <xdr:cNvSpPr txBox="1"/>
      </xdr:nvSpPr>
      <xdr:spPr>
        <a:xfrm>
          <a:off x="3530111" y="575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75933</xdr:rowOff>
    </xdr:from>
    <xdr:to>
      <xdr:col>15</xdr:col>
      <xdr:colOff>101600</xdr:colOff>
      <xdr:row>35</xdr:row>
      <xdr:rowOff>6083</xdr:rowOff>
    </xdr:to>
    <xdr:sp macro="" textlink="">
      <xdr:nvSpPr>
        <xdr:cNvPr id="83" name="楕円 82"/>
        <xdr:cNvSpPr/>
      </xdr:nvSpPr>
      <xdr:spPr>
        <a:xfrm>
          <a:off x="2857500" y="59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22610</xdr:rowOff>
    </xdr:from>
    <xdr:ext cx="534377" cy="259045"/>
    <xdr:sp macro="" textlink="">
      <xdr:nvSpPr>
        <xdr:cNvPr id="84" name="テキスト ボックス 83"/>
        <xdr:cNvSpPr txBox="1"/>
      </xdr:nvSpPr>
      <xdr:spPr>
        <a:xfrm>
          <a:off x="2641111" y="56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102730</xdr:rowOff>
    </xdr:from>
    <xdr:to>
      <xdr:col>10</xdr:col>
      <xdr:colOff>165100</xdr:colOff>
      <xdr:row>35</xdr:row>
      <xdr:rowOff>32880</xdr:rowOff>
    </xdr:to>
    <xdr:sp macro="" textlink="">
      <xdr:nvSpPr>
        <xdr:cNvPr id="85" name="楕円 84"/>
        <xdr:cNvSpPr/>
      </xdr:nvSpPr>
      <xdr:spPr>
        <a:xfrm>
          <a:off x="1968500" y="59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49407</xdr:rowOff>
    </xdr:from>
    <xdr:ext cx="534377" cy="259045"/>
    <xdr:sp macro="" textlink="">
      <xdr:nvSpPr>
        <xdr:cNvPr id="86" name="テキスト ボックス 85"/>
        <xdr:cNvSpPr txBox="1"/>
      </xdr:nvSpPr>
      <xdr:spPr>
        <a:xfrm>
          <a:off x="1752111" y="570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134734</xdr:rowOff>
    </xdr:from>
    <xdr:to>
      <xdr:col>6</xdr:col>
      <xdr:colOff>38100</xdr:colOff>
      <xdr:row>35</xdr:row>
      <xdr:rowOff>64884</xdr:rowOff>
    </xdr:to>
    <xdr:sp macro="" textlink="">
      <xdr:nvSpPr>
        <xdr:cNvPr id="87" name="楕円 86"/>
        <xdr:cNvSpPr/>
      </xdr:nvSpPr>
      <xdr:spPr>
        <a:xfrm>
          <a:off x="1079500" y="59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81411</xdr:rowOff>
    </xdr:from>
    <xdr:ext cx="534377" cy="259045"/>
    <xdr:sp macro="" textlink="">
      <xdr:nvSpPr>
        <xdr:cNvPr id="88" name="テキスト ボックス 87"/>
        <xdr:cNvSpPr txBox="1"/>
      </xdr:nvSpPr>
      <xdr:spPr>
        <a:xfrm>
          <a:off x="863111" y="57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12965</xdr:rowOff>
    </xdr:from>
    <xdr:to>
      <xdr:col>24</xdr:col>
      <xdr:colOff>63500</xdr:colOff>
      <xdr:row>57</xdr:row>
      <xdr:rowOff>62372</xdr:rowOff>
    </xdr:to>
    <xdr:cxnSp macro="">
      <xdr:nvCxnSpPr>
        <xdr:cNvPr id="117" name="直線コネクタ 116"/>
        <xdr:cNvCxnSpPr/>
      </xdr:nvCxnSpPr>
      <xdr:spPr>
        <a:xfrm flipV="1">
          <a:off x="3797300" y="9785615"/>
          <a:ext cx="838200" cy="4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31662</xdr:rowOff>
    </xdr:from>
    <xdr:to>
      <xdr:col>19</xdr:col>
      <xdr:colOff>177800</xdr:colOff>
      <xdr:row>57</xdr:row>
      <xdr:rowOff>62372</xdr:rowOff>
    </xdr:to>
    <xdr:cxnSp macro="">
      <xdr:nvCxnSpPr>
        <xdr:cNvPr id="120" name="直線コネクタ 119"/>
        <xdr:cNvCxnSpPr/>
      </xdr:nvCxnSpPr>
      <xdr:spPr>
        <a:xfrm>
          <a:off x="2908300" y="9804312"/>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31662</xdr:rowOff>
    </xdr:from>
    <xdr:to>
      <xdr:col>15</xdr:col>
      <xdr:colOff>50800</xdr:colOff>
      <xdr:row>57</xdr:row>
      <xdr:rowOff>136230</xdr:rowOff>
    </xdr:to>
    <xdr:cxnSp macro="">
      <xdr:nvCxnSpPr>
        <xdr:cNvPr id="123" name="直線コネクタ 122"/>
        <xdr:cNvCxnSpPr/>
      </xdr:nvCxnSpPr>
      <xdr:spPr>
        <a:xfrm flipV="1">
          <a:off x="2019300" y="9804312"/>
          <a:ext cx="8890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73718</xdr:rowOff>
    </xdr:from>
    <xdr:to>
      <xdr:col>10</xdr:col>
      <xdr:colOff>114300</xdr:colOff>
      <xdr:row>57</xdr:row>
      <xdr:rowOff>136230</xdr:rowOff>
    </xdr:to>
    <xdr:cxnSp macro="">
      <xdr:nvCxnSpPr>
        <xdr:cNvPr id="126" name="直線コネクタ 125"/>
        <xdr:cNvCxnSpPr/>
      </xdr:nvCxnSpPr>
      <xdr:spPr>
        <a:xfrm>
          <a:off x="1130300" y="9846368"/>
          <a:ext cx="889000" cy="6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133615</xdr:rowOff>
    </xdr:from>
    <xdr:to>
      <xdr:col>24</xdr:col>
      <xdr:colOff>114300</xdr:colOff>
      <xdr:row>57</xdr:row>
      <xdr:rowOff>63765</xdr:rowOff>
    </xdr:to>
    <xdr:sp macro="" textlink="">
      <xdr:nvSpPr>
        <xdr:cNvPr id="136" name="楕円 135"/>
        <xdr:cNvSpPr/>
      </xdr:nvSpPr>
      <xdr:spPr>
        <a:xfrm>
          <a:off x="4584700" y="97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156492</xdr:rowOff>
    </xdr:from>
    <xdr:ext cx="599010" cy="259045"/>
    <xdr:sp macro="" textlink="">
      <xdr:nvSpPr>
        <xdr:cNvPr id="137" name="総務費該当値テキスト"/>
        <xdr:cNvSpPr txBox="1"/>
      </xdr:nvSpPr>
      <xdr:spPr>
        <a:xfrm>
          <a:off x="4686300" y="958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11572</xdr:rowOff>
    </xdr:from>
    <xdr:to>
      <xdr:col>20</xdr:col>
      <xdr:colOff>38100</xdr:colOff>
      <xdr:row>57</xdr:row>
      <xdr:rowOff>113172</xdr:rowOff>
    </xdr:to>
    <xdr:sp macro="" textlink="">
      <xdr:nvSpPr>
        <xdr:cNvPr id="138" name="楕円 137"/>
        <xdr:cNvSpPr/>
      </xdr:nvSpPr>
      <xdr:spPr>
        <a:xfrm>
          <a:off x="3746500" y="97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129699</xdr:rowOff>
    </xdr:from>
    <xdr:ext cx="599010" cy="259045"/>
    <xdr:sp macro="" textlink="">
      <xdr:nvSpPr>
        <xdr:cNvPr id="139" name="テキスト ボックス 138"/>
        <xdr:cNvSpPr txBox="1"/>
      </xdr:nvSpPr>
      <xdr:spPr>
        <a:xfrm>
          <a:off x="3497795" y="955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152312</xdr:rowOff>
    </xdr:from>
    <xdr:to>
      <xdr:col>15</xdr:col>
      <xdr:colOff>101600</xdr:colOff>
      <xdr:row>57</xdr:row>
      <xdr:rowOff>82462</xdr:rowOff>
    </xdr:to>
    <xdr:sp macro="" textlink="">
      <xdr:nvSpPr>
        <xdr:cNvPr id="140" name="楕円 139"/>
        <xdr:cNvSpPr/>
      </xdr:nvSpPr>
      <xdr:spPr>
        <a:xfrm>
          <a:off x="2857500" y="97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98989</xdr:rowOff>
    </xdr:from>
    <xdr:ext cx="599010" cy="259045"/>
    <xdr:sp macro="" textlink="">
      <xdr:nvSpPr>
        <xdr:cNvPr id="141" name="テキスト ボックス 140"/>
        <xdr:cNvSpPr txBox="1"/>
      </xdr:nvSpPr>
      <xdr:spPr>
        <a:xfrm>
          <a:off x="2608795" y="952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85430</xdr:rowOff>
    </xdr:from>
    <xdr:to>
      <xdr:col>10</xdr:col>
      <xdr:colOff>165100</xdr:colOff>
      <xdr:row>58</xdr:row>
      <xdr:rowOff>15580</xdr:rowOff>
    </xdr:to>
    <xdr:sp macro="" textlink="">
      <xdr:nvSpPr>
        <xdr:cNvPr id="142" name="楕円 141"/>
        <xdr:cNvSpPr/>
      </xdr:nvSpPr>
      <xdr:spPr>
        <a:xfrm>
          <a:off x="1968500" y="98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32107</xdr:rowOff>
    </xdr:from>
    <xdr:ext cx="599010" cy="259045"/>
    <xdr:sp macro="" textlink="">
      <xdr:nvSpPr>
        <xdr:cNvPr id="143" name="テキスト ボックス 142"/>
        <xdr:cNvSpPr txBox="1"/>
      </xdr:nvSpPr>
      <xdr:spPr>
        <a:xfrm>
          <a:off x="1719795" y="963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22918</xdr:rowOff>
    </xdr:from>
    <xdr:to>
      <xdr:col>6</xdr:col>
      <xdr:colOff>38100</xdr:colOff>
      <xdr:row>57</xdr:row>
      <xdr:rowOff>124518</xdr:rowOff>
    </xdr:to>
    <xdr:sp macro="" textlink="">
      <xdr:nvSpPr>
        <xdr:cNvPr id="144" name="楕円 143"/>
        <xdr:cNvSpPr/>
      </xdr:nvSpPr>
      <xdr:spPr>
        <a:xfrm>
          <a:off x="1079500" y="97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141045</xdr:rowOff>
    </xdr:from>
    <xdr:ext cx="599010" cy="259045"/>
    <xdr:sp macro="" textlink="">
      <xdr:nvSpPr>
        <xdr:cNvPr id="145" name="テキスト ボックス 144"/>
        <xdr:cNvSpPr txBox="1"/>
      </xdr:nvSpPr>
      <xdr:spPr>
        <a:xfrm>
          <a:off x="830795" y="957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147630</xdr:rowOff>
    </xdr:from>
    <xdr:to>
      <xdr:col>24</xdr:col>
      <xdr:colOff>63500</xdr:colOff>
      <xdr:row>77</xdr:row>
      <xdr:rowOff>53480</xdr:rowOff>
    </xdr:to>
    <xdr:cxnSp macro="">
      <xdr:nvCxnSpPr>
        <xdr:cNvPr id="174" name="直線コネクタ 173"/>
        <xdr:cNvCxnSpPr/>
      </xdr:nvCxnSpPr>
      <xdr:spPr>
        <a:xfrm flipV="1">
          <a:off x="3797300" y="13177830"/>
          <a:ext cx="838200" cy="7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45641</xdr:rowOff>
    </xdr:from>
    <xdr:to>
      <xdr:col>19</xdr:col>
      <xdr:colOff>177800</xdr:colOff>
      <xdr:row>77</xdr:row>
      <xdr:rowOff>53480</xdr:rowOff>
    </xdr:to>
    <xdr:cxnSp macro="">
      <xdr:nvCxnSpPr>
        <xdr:cNvPr id="177" name="直線コネクタ 176"/>
        <xdr:cNvCxnSpPr/>
      </xdr:nvCxnSpPr>
      <xdr:spPr>
        <a:xfrm>
          <a:off x="2908300" y="13247291"/>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45641</xdr:rowOff>
    </xdr:from>
    <xdr:to>
      <xdr:col>15</xdr:col>
      <xdr:colOff>50800</xdr:colOff>
      <xdr:row>77</xdr:row>
      <xdr:rowOff>53924</xdr:rowOff>
    </xdr:to>
    <xdr:cxnSp macro="">
      <xdr:nvCxnSpPr>
        <xdr:cNvPr id="180" name="直線コネクタ 179"/>
        <xdr:cNvCxnSpPr/>
      </xdr:nvCxnSpPr>
      <xdr:spPr>
        <a:xfrm flipV="1">
          <a:off x="2019300" y="13247291"/>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53924</xdr:rowOff>
    </xdr:from>
    <xdr:to>
      <xdr:col>10</xdr:col>
      <xdr:colOff>114300</xdr:colOff>
      <xdr:row>77</xdr:row>
      <xdr:rowOff>79772</xdr:rowOff>
    </xdr:to>
    <xdr:cxnSp macro="">
      <xdr:nvCxnSpPr>
        <xdr:cNvPr id="183" name="直線コネクタ 182"/>
        <xdr:cNvCxnSpPr/>
      </xdr:nvCxnSpPr>
      <xdr:spPr>
        <a:xfrm flipV="1">
          <a:off x="1130300" y="13255574"/>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96830</xdr:rowOff>
    </xdr:from>
    <xdr:to>
      <xdr:col>24</xdr:col>
      <xdr:colOff>114300</xdr:colOff>
      <xdr:row>77</xdr:row>
      <xdr:rowOff>26980</xdr:rowOff>
    </xdr:to>
    <xdr:sp macro="" textlink="">
      <xdr:nvSpPr>
        <xdr:cNvPr id="193" name="楕円 192"/>
        <xdr:cNvSpPr/>
      </xdr:nvSpPr>
      <xdr:spPr>
        <a:xfrm>
          <a:off x="4584700" y="131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119707</xdr:rowOff>
    </xdr:from>
    <xdr:ext cx="599010" cy="259045"/>
    <xdr:sp macro="" textlink="">
      <xdr:nvSpPr>
        <xdr:cNvPr id="194" name="民生費該当値テキスト"/>
        <xdr:cNvSpPr txBox="1"/>
      </xdr:nvSpPr>
      <xdr:spPr>
        <a:xfrm>
          <a:off x="4686300" y="1297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2680</xdr:rowOff>
    </xdr:from>
    <xdr:to>
      <xdr:col>20</xdr:col>
      <xdr:colOff>38100</xdr:colOff>
      <xdr:row>77</xdr:row>
      <xdr:rowOff>104280</xdr:rowOff>
    </xdr:to>
    <xdr:sp macro="" textlink="">
      <xdr:nvSpPr>
        <xdr:cNvPr id="195" name="楕円 194"/>
        <xdr:cNvSpPr/>
      </xdr:nvSpPr>
      <xdr:spPr>
        <a:xfrm>
          <a:off x="3746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120807</xdr:rowOff>
    </xdr:from>
    <xdr:ext cx="599010" cy="259045"/>
    <xdr:sp macro="" textlink="">
      <xdr:nvSpPr>
        <xdr:cNvPr id="196" name="テキスト ボックス 195"/>
        <xdr:cNvSpPr txBox="1"/>
      </xdr:nvSpPr>
      <xdr:spPr>
        <a:xfrm>
          <a:off x="3497795" y="1297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166291</xdr:rowOff>
    </xdr:from>
    <xdr:to>
      <xdr:col>15</xdr:col>
      <xdr:colOff>101600</xdr:colOff>
      <xdr:row>77</xdr:row>
      <xdr:rowOff>96441</xdr:rowOff>
    </xdr:to>
    <xdr:sp macro="" textlink="">
      <xdr:nvSpPr>
        <xdr:cNvPr id="197" name="楕円 196"/>
        <xdr:cNvSpPr/>
      </xdr:nvSpPr>
      <xdr:spPr>
        <a:xfrm>
          <a:off x="2857500" y="1319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112968</xdr:rowOff>
    </xdr:from>
    <xdr:ext cx="599010" cy="259045"/>
    <xdr:sp macro="" textlink="">
      <xdr:nvSpPr>
        <xdr:cNvPr id="198" name="テキスト ボックス 197"/>
        <xdr:cNvSpPr txBox="1"/>
      </xdr:nvSpPr>
      <xdr:spPr>
        <a:xfrm>
          <a:off x="2608795" y="1297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3124</xdr:rowOff>
    </xdr:from>
    <xdr:to>
      <xdr:col>10</xdr:col>
      <xdr:colOff>165100</xdr:colOff>
      <xdr:row>77</xdr:row>
      <xdr:rowOff>104724</xdr:rowOff>
    </xdr:to>
    <xdr:sp macro="" textlink="">
      <xdr:nvSpPr>
        <xdr:cNvPr id="199" name="楕円 198"/>
        <xdr:cNvSpPr/>
      </xdr:nvSpPr>
      <xdr:spPr>
        <a:xfrm>
          <a:off x="1968500" y="132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121251</xdr:rowOff>
    </xdr:from>
    <xdr:ext cx="599010" cy="259045"/>
    <xdr:sp macro="" textlink="">
      <xdr:nvSpPr>
        <xdr:cNvPr id="200" name="テキスト ボックス 199"/>
        <xdr:cNvSpPr txBox="1"/>
      </xdr:nvSpPr>
      <xdr:spPr>
        <a:xfrm>
          <a:off x="1719795" y="129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28972</xdr:rowOff>
    </xdr:from>
    <xdr:to>
      <xdr:col>6</xdr:col>
      <xdr:colOff>38100</xdr:colOff>
      <xdr:row>77</xdr:row>
      <xdr:rowOff>130572</xdr:rowOff>
    </xdr:to>
    <xdr:sp macro="" textlink="">
      <xdr:nvSpPr>
        <xdr:cNvPr id="201" name="楕円 200"/>
        <xdr:cNvSpPr/>
      </xdr:nvSpPr>
      <xdr:spPr>
        <a:xfrm>
          <a:off x="1079500" y="132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147099</xdr:rowOff>
    </xdr:from>
    <xdr:ext cx="599010" cy="259045"/>
    <xdr:sp macro="" textlink="">
      <xdr:nvSpPr>
        <xdr:cNvPr id="202" name="テキスト ボックス 201"/>
        <xdr:cNvSpPr txBox="1"/>
      </xdr:nvSpPr>
      <xdr:spPr>
        <a:xfrm>
          <a:off x="830795" y="1300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78034</xdr:rowOff>
    </xdr:from>
    <xdr:to>
      <xdr:col>24</xdr:col>
      <xdr:colOff>63500</xdr:colOff>
      <xdr:row>96</xdr:row>
      <xdr:rowOff>107169</xdr:rowOff>
    </xdr:to>
    <xdr:cxnSp macro="">
      <xdr:nvCxnSpPr>
        <xdr:cNvPr id="231" name="直線コネクタ 230"/>
        <xdr:cNvCxnSpPr/>
      </xdr:nvCxnSpPr>
      <xdr:spPr>
        <a:xfrm>
          <a:off x="3797300" y="16537234"/>
          <a:ext cx="838200" cy="2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66404</xdr:rowOff>
    </xdr:from>
    <xdr:to>
      <xdr:col>19</xdr:col>
      <xdr:colOff>177800</xdr:colOff>
      <xdr:row>96</xdr:row>
      <xdr:rowOff>78034</xdr:rowOff>
    </xdr:to>
    <xdr:cxnSp macro="">
      <xdr:nvCxnSpPr>
        <xdr:cNvPr id="234" name="直線コネクタ 233"/>
        <xdr:cNvCxnSpPr/>
      </xdr:nvCxnSpPr>
      <xdr:spPr>
        <a:xfrm>
          <a:off x="2908300" y="16354154"/>
          <a:ext cx="889000" cy="1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66404</xdr:rowOff>
    </xdr:from>
    <xdr:to>
      <xdr:col>15</xdr:col>
      <xdr:colOff>50800</xdr:colOff>
      <xdr:row>96</xdr:row>
      <xdr:rowOff>145717</xdr:rowOff>
    </xdr:to>
    <xdr:cxnSp macro="">
      <xdr:nvCxnSpPr>
        <xdr:cNvPr id="237" name="直線コネクタ 236"/>
        <xdr:cNvCxnSpPr/>
      </xdr:nvCxnSpPr>
      <xdr:spPr>
        <a:xfrm flipV="1">
          <a:off x="2019300" y="16354154"/>
          <a:ext cx="889000" cy="2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145717</xdr:rowOff>
    </xdr:from>
    <xdr:to>
      <xdr:col>10</xdr:col>
      <xdr:colOff>114300</xdr:colOff>
      <xdr:row>97</xdr:row>
      <xdr:rowOff>46265</xdr:rowOff>
    </xdr:to>
    <xdr:cxnSp macro="">
      <xdr:nvCxnSpPr>
        <xdr:cNvPr id="240" name="直線コネクタ 239"/>
        <xdr:cNvCxnSpPr/>
      </xdr:nvCxnSpPr>
      <xdr:spPr>
        <a:xfrm flipV="1">
          <a:off x="1130300" y="16604917"/>
          <a:ext cx="889000" cy="7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56369</xdr:rowOff>
    </xdr:from>
    <xdr:to>
      <xdr:col>24</xdr:col>
      <xdr:colOff>114300</xdr:colOff>
      <xdr:row>96</xdr:row>
      <xdr:rowOff>157969</xdr:rowOff>
    </xdr:to>
    <xdr:sp macro="" textlink="">
      <xdr:nvSpPr>
        <xdr:cNvPr id="250" name="楕円 249"/>
        <xdr:cNvSpPr/>
      </xdr:nvSpPr>
      <xdr:spPr>
        <a:xfrm>
          <a:off x="4584700" y="165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79246</xdr:rowOff>
    </xdr:from>
    <xdr:ext cx="599010" cy="259045"/>
    <xdr:sp macro="" textlink="">
      <xdr:nvSpPr>
        <xdr:cNvPr id="251" name="衛生費該当値テキスト"/>
        <xdr:cNvSpPr txBox="1"/>
      </xdr:nvSpPr>
      <xdr:spPr>
        <a:xfrm>
          <a:off x="4686300" y="163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27234</xdr:rowOff>
    </xdr:from>
    <xdr:to>
      <xdr:col>20</xdr:col>
      <xdr:colOff>38100</xdr:colOff>
      <xdr:row>96</xdr:row>
      <xdr:rowOff>128834</xdr:rowOff>
    </xdr:to>
    <xdr:sp macro="" textlink="">
      <xdr:nvSpPr>
        <xdr:cNvPr id="252" name="楕円 251"/>
        <xdr:cNvSpPr/>
      </xdr:nvSpPr>
      <xdr:spPr>
        <a:xfrm>
          <a:off x="3746500" y="1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145361</xdr:rowOff>
    </xdr:from>
    <xdr:ext cx="599010" cy="259045"/>
    <xdr:sp macro="" textlink="">
      <xdr:nvSpPr>
        <xdr:cNvPr id="253" name="テキスト ボックス 252"/>
        <xdr:cNvSpPr txBox="1"/>
      </xdr:nvSpPr>
      <xdr:spPr>
        <a:xfrm>
          <a:off x="3497795" y="162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15604</xdr:rowOff>
    </xdr:from>
    <xdr:to>
      <xdr:col>15</xdr:col>
      <xdr:colOff>101600</xdr:colOff>
      <xdr:row>95</xdr:row>
      <xdr:rowOff>117204</xdr:rowOff>
    </xdr:to>
    <xdr:sp macro="" textlink="">
      <xdr:nvSpPr>
        <xdr:cNvPr id="254" name="楕円 253"/>
        <xdr:cNvSpPr/>
      </xdr:nvSpPr>
      <xdr:spPr>
        <a:xfrm>
          <a:off x="2857500" y="163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133731</xdr:rowOff>
    </xdr:from>
    <xdr:ext cx="599010" cy="259045"/>
    <xdr:sp macro="" textlink="">
      <xdr:nvSpPr>
        <xdr:cNvPr id="255" name="テキスト ボックス 254"/>
        <xdr:cNvSpPr txBox="1"/>
      </xdr:nvSpPr>
      <xdr:spPr>
        <a:xfrm>
          <a:off x="2608795" y="1607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94917</xdr:rowOff>
    </xdr:from>
    <xdr:to>
      <xdr:col>10</xdr:col>
      <xdr:colOff>165100</xdr:colOff>
      <xdr:row>97</xdr:row>
      <xdr:rowOff>25067</xdr:rowOff>
    </xdr:to>
    <xdr:sp macro="" textlink="">
      <xdr:nvSpPr>
        <xdr:cNvPr id="256" name="楕円 255"/>
        <xdr:cNvSpPr/>
      </xdr:nvSpPr>
      <xdr:spPr>
        <a:xfrm>
          <a:off x="1968500" y="165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41594</xdr:rowOff>
    </xdr:from>
    <xdr:ext cx="599010" cy="259045"/>
    <xdr:sp macro="" textlink="">
      <xdr:nvSpPr>
        <xdr:cNvPr id="257" name="テキスト ボックス 256"/>
        <xdr:cNvSpPr txBox="1"/>
      </xdr:nvSpPr>
      <xdr:spPr>
        <a:xfrm>
          <a:off x="1719795" y="1632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166915</xdr:rowOff>
    </xdr:from>
    <xdr:to>
      <xdr:col>6</xdr:col>
      <xdr:colOff>38100</xdr:colOff>
      <xdr:row>97</xdr:row>
      <xdr:rowOff>97065</xdr:rowOff>
    </xdr:to>
    <xdr:sp macro="" textlink="">
      <xdr:nvSpPr>
        <xdr:cNvPr id="258" name="楕円 257"/>
        <xdr:cNvSpPr/>
      </xdr:nvSpPr>
      <xdr:spPr>
        <a:xfrm>
          <a:off x="1079500" y="166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113592</xdr:rowOff>
    </xdr:from>
    <xdr:ext cx="599010" cy="259045"/>
    <xdr:sp macro="" textlink="">
      <xdr:nvSpPr>
        <xdr:cNvPr id="259" name="テキスト ボックス 258"/>
        <xdr:cNvSpPr txBox="1"/>
      </xdr:nvSpPr>
      <xdr:spPr>
        <a:xfrm>
          <a:off x="830795" y="1640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10884</xdr:rowOff>
    </xdr:from>
    <xdr:to>
      <xdr:col>45</xdr:col>
      <xdr:colOff>177800</xdr:colOff>
      <xdr:row>39</xdr:row>
      <xdr:rowOff>98878</xdr:rowOff>
    </xdr:to>
    <xdr:cxnSp macro="">
      <xdr:nvCxnSpPr>
        <xdr:cNvPr id="296" name="直線コネクタ 295"/>
        <xdr:cNvCxnSpPr/>
      </xdr:nvCxnSpPr>
      <xdr:spPr>
        <a:xfrm>
          <a:off x="7861300" y="6697434"/>
          <a:ext cx="889000" cy="8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47346</xdr:rowOff>
    </xdr:from>
    <xdr:to>
      <xdr:col>41</xdr:col>
      <xdr:colOff>50800</xdr:colOff>
      <xdr:row>39</xdr:row>
      <xdr:rowOff>10884</xdr:rowOff>
    </xdr:to>
    <xdr:cxnSp macro="">
      <xdr:nvCxnSpPr>
        <xdr:cNvPr id="299" name="直線コネクタ 298"/>
        <xdr:cNvCxnSpPr/>
      </xdr:nvCxnSpPr>
      <xdr:spPr>
        <a:xfrm>
          <a:off x="6972300" y="6562446"/>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102254</xdr:rowOff>
    </xdr:from>
    <xdr:ext cx="469744" cy="259045"/>
    <xdr:sp macro="" textlink="">
      <xdr:nvSpPr>
        <xdr:cNvPr id="301" name="テキスト ボックス 300"/>
        <xdr:cNvSpPr txBox="1"/>
      </xdr:nvSpPr>
      <xdr:spPr>
        <a:xfrm>
          <a:off x="7626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82480</xdr:rowOff>
    </xdr:from>
    <xdr:ext cx="469744" cy="259045"/>
    <xdr:sp macro="" textlink="">
      <xdr:nvSpPr>
        <xdr:cNvPr id="303" name="テキスト ボックス 302"/>
        <xdr:cNvSpPr txBox="1"/>
      </xdr:nvSpPr>
      <xdr:spPr>
        <a:xfrm>
          <a:off x="6737428"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131534</xdr:rowOff>
    </xdr:from>
    <xdr:to>
      <xdr:col>41</xdr:col>
      <xdr:colOff>101600</xdr:colOff>
      <xdr:row>39</xdr:row>
      <xdr:rowOff>61684</xdr:rowOff>
    </xdr:to>
    <xdr:sp macro="" textlink="">
      <xdr:nvSpPr>
        <xdr:cNvPr id="315" name="楕円 314"/>
        <xdr:cNvSpPr/>
      </xdr:nvSpPr>
      <xdr:spPr>
        <a:xfrm>
          <a:off x="7810500" y="66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78211</xdr:rowOff>
    </xdr:from>
    <xdr:ext cx="469744" cy="259045"/>
    <xdr:sp macro="" textlink="">
      <xdr:nvSpPr>
        <xdr:cNvPr id="316" name="テキスト ボックス 315"/>
        <xdr:cNvSpPr txBox="1"/>
      </xdr:nvSpPr>
      <xdr:spPr>
        <a:xfrm>
          <a:off x="7626428" y="642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167996</xdr:rowOff>
    </xdr:from>
    <xdr:to>
      <xdr:col>36</xdr:col>
      <xdr:colOff>165100</xdr:colOff>
      <xdr:row>38</xdr:row>
      <xdr:rowOff>98146</xdr:rowOff>
    </xdr:to>
    <xdr:sp macro="" textlink="">
      <xdr:nvSpPr>
        <xdr:cNvPr id="317" name="楕円 316"/>
        <xdr:cNvSpPr/>
      </xdr:nvSpPr>
      <xdr:spPr>
        <a:xfrm>
          <a:off x="6921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114673</xdr:rowOff>
    </xdr:from>
    <xdr:ext cx="534377" cy="259045"/>
    <xdr:sp macro="" textlink="">
      <xdr:nvSpPr>
        <xdr:cNvPr id="318" name="テキスト ボックス 317"/>
        <xdr:cNvSpPr txBox="1"/>
      </xdr:nvSpPr>
      <xdr:spPr>
        <a:xfrm>
          <a:off x="6705111" y="62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109120</xdr:rowOff>
    </xdr:from>
    <xdr:to>
      <xdr:col>55</xdr:col>
      <xdr:colOff>0</xdr:colOff>
      <xdr:row>57</xdr:row>
      <xdr:rowOff>122010</xdr:rowOff>
    </xdr:to>
    <xdr:cxnSp macro="">
      <xdr:nvCxnSpPr>
        <xdr:cNvPr id="345" name="直線コネクタ 344"/>
        <xdr:cNvCxnSpPr/>
      </xdr:nvCxnSpPr>
      <xdr:spPr>
        <a:xfrm>
          <a:off x="9639300" y="9881770"/>
          <a:ext cx="838200"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84948</xdr:rowOff>
    </xdr:from>
    <xdr:to>
      <xdr:col>50</xdr:col>
      <xdr:colOff>114300</xdr:colOff>
      <xdr:row>57</xdr:row>
      <xdr:rowOff>109120</xdr:rowOff>
    </xdr:to>
    <xdr:cxnSp macro="">
      <xdr:nvCxnSpPr>
        <xdr:cNvPr id="348" name="直線コネクタ 347"/>
        <xdr:cNvCxnSpPr/>
      </xdr:nvCxnSpPr>
      <xdr:spPr>
        <a:xfrm>
          <a:off x="8750300" y="9857598"/>
          <a:ext cx="889000" cy="2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84948</xdr:rowOff>
    </xdr:from>
    <xdr:to>
      <xdr:col>45</xdr:col>
      <xdr:colOff>177800</xdr:colOff>
      <xdr:row>57</xdr:row>
      <xdr:rowOff>99394</xdr:rowOff>
    </xdr:to>
    <xdr:cxnSp macro="">
      <xdr:nvCxnSpPr>
        <xdr:cNvPr id="351" name="直線コネクタ 350"/>
        <xdr:cNvCxnSpPr/>
      </xdr:nvCxnSpPr>
      <xdr:spPr>
        <a:xfrm flipV="1">
          <a:off x="7861300" y="9857598"/>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99394</xdr:rowOff>
    </xdr:from>
    <xdr:to>
      <xdr:col>41</xdr:col>
      <xdr:colOff>50800</xdr:colOff>
      <xdr:row>57</xdr:row>
      <xdr:rowOff>130121</xdr:rowOff>
    </xdr:to>
    <xdr:cxnSp macro="">
      <xdr:nvCxnSpPr>
        <xdr:cNvPr id="354" name="直線コネクタ 353"/>
        <xdr:cNvCxnSpPr/>
      </xdr:nvCxnSpPr>
      <xdr:spPr>
        <a:xfrm flipV="1">
          <a:off x="6972300" y="9872044"/>
          <a:ext cx="8890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71210</xdr:rowOff>
    </xdr:from>
    <xdr:to>
      <xdr:col>55</xdr:col>
      <xdr:colOff>50800</xdr:colOff>
      <xdr:row>58</xdr:row>
      <xdr:rowOff>1360</xdr:rowOff>
    </xdr:to>
    <xdr:sp macro="" textlink="">
      <xdr:nvSpPr>
        <xdr:cNvPr id="364" name="楕円 363"/>
        <xdr:cNvSpPr/>
      </xdr:nvSpPr>
      <xdr:spPr>
        <a:xfrm>
          <a:off x="10426700" y="98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94087</xdr:rowOff>
    </xdr:from>
    <xdr:ext cx="599010" cy="259045"/>
    <xdr:sp macro="" textlink="">
      <xdr:nvSpPr>
        <xdr:cNvPr id="365" name="農林水産業費該当値テキスト"/>
        <xdr:cNvSpPr txBox="1"/>
      </xdr:nvSpPr>
      <xdr:spPr>
        <a:xfrm>
          <a:off x="10528300" y="969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58320</xdr:rowOff>
    </xdr:from>
    <xdr:to>
      <xdr:col>50</xdr:col>
      <xdr:colOff>165100</xdr:colOff>
      <xdr:row>57</xdr:row>
      <xdr:rowOff>159920</xdr:rowOff>
    </xdr:to>
    <xdr:sp macro="" textlink="">
      <xdr:nvSpPr>
        <xdr:cNvPr id="366" name="楕円 365"/>
        <xdr:cNvSpPr/>
      </xdr:nvSpPr>
      <xdr:spPr>
        <a:xfrm>
          <a:off x="9588500" y="98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4997</xdr:rowOff>
    </xdr:from>
    <xdr:ext cx="599010" cy="259045"/>
    <xdr:sp macro="" textlink="">
      <xdr:nvSpPr>
        <xdr:cNvPr id="367" name="テキスト ボックス 366"/>
        <xdr:cNvSpPr txBox="1"/>
      </xdr:nvSpPr>
      <xdr:spPr>
        <a:xfrm>
          <a:off x="9339795" y="960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34148</xdr:rowOff>
    </xdr:from>
    <xdr:to>
      <xdr:col>46</xdr:col>
      <xdr:colOff>38100</xdr:colOff>
      <xdr:row>57</xdr:row>
      <xdr:rowOff>135748</xdr:rowOff>
    </xdr:to>
    <xdr:sp macro="" textlink="">
      <xdr:nvSpPr>
        <xdr:cNvPr id="368" name="楕円 367"/>
        <xdr:cNvSpPr/>
      </xdr:nvSpPr>
      <xdr:spPr>
        <a:xfrm>
          <a:off x="8699500" y="98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152275</xdr:rowOff>
    </xdr:from>
    <xdr:ext cx="599010" cy="259045"/>
    <xdr:sp macro="" textlink="">
      <xdr:nvSpPr>
        <xdr:cNvPr id="369" name="テキスト ボックス 368"/>
        <xdr:cNvSpPr txBox="1"/>
      </xdr:nvSpPr>
      <xdr:spPr>
        <a:xfrm>
          <a:off x="8450795" y="958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48594</xdr:rowOff>
    </xdr:from>
    <xdr:to>
      <xdr:col>41</xdr:col>
      <xdr:colOff>101600</xdr:colOff>
      <xdr:row>57</xdr:row>
      <xdr:rowOff>150194</xdr:rowOff>
    </xdr:to>
    <xdr:sp macro="" textlink="">
      <xdr:nvSpPr>
        <xdr:cNvPr id="370" name="楕円 369"/>
        <xdr:cNvSpPr/>
      </xdr:nvSpPr>
      <xdr:spPr>
        <a:xfrm>
          <a:off x="7810500" y="98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166721</xdr:rowOff>
    </xdr:from>
    <xdr:ext cx="599010" cy="259045"/>
    <xdr:sp macro="" textlink="">
      <xdr:nvSpPr>
        <xdr:cNvPr id="371" name="テキスト ボックス 370"/>
        <xdr:cNvSpPr txBox="1"/>
      </xdr:nvSpPr>
      <xdr:spPr>
        <a:xfrm>
          <a:off x="7561795" y="959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79321</xdr:rowOff>
    </xdr:from>
    <xdr:to>
      <xdr:col>36</xdr:col>
      <xdr:colOff>165100</xdr:colOff>
      <xdr:row>58</xdr:row>
      <xdr:rowOff>9471</xdr:rowOff>
    </xdr:to>
    <xdr:sp macro="" textlink="">
      <xdr:nvSpPr>
        <xdr:cNvPr id="372" name="楕円 371"/>
        <xdr:cNvSpPr/>
      </xdr:nvSpPr>
      <xdr:spPr>
        <a:xfrm>
          <a:off x="6921500" y="98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25998</xdr:rowOff>
    </xdr:from>
    <xdr:ext cx="599010" cy="259045"/>
    <xdr:sp macro="" textlink="">
      <xdr:nvSpPr>
        <xdr:cNvPr id="373" name="テキスト ボックス 372"/>
        <xdr:cNvSpPr txBox="1"/>
      </xdr:nvSpPr>
      <xdr:spPr>
        <a:xfrm>
          <a:off x="6672795" y="962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31559</xdr:rowOff>
    </xdr:from>
    <xdr:to>
      <xdr:col>55</xdr:col>
      <xdr:colOff>0</xdr:colOff>
      <xdr:row>77</xdr:row>
      <xdr:rowOff>100803</xdr:rowOff>
    </xdr:to>
    <xdr:cxnSp macro="">
      <xdr:nvCxnSpPr>
        <xdr:cNvPr id="402" name="直線コネクタ 401"/>
        <xdr:cNvCxnSpPr/>
      </xdr:nvCxnSpPr>
      <xdr:spPr>
        <a:xfrm flipV="1">
          <a:off x="9639300" y="13233209"/>
          <a:ext cx="838200" cy="6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100803</xdr:rowOff>
    </xdr:from>
    <xdr:to>
      <xdr:col>50</xdr:col>
      <xdr:colOff>114300</xdr:colOff>
      <xdr:row>78</xdr:row>
      <xdr:rowOff>74213</xdr:rowOff>
    </xdr:to>
    <xdr:cxnSp macro="">
      <xdr:nvCxnSpPr>
        <xdr:cNvPr id="405" name="直線コネクタ 404"/>
        <xdr:cNvCxnSpPr/>
      </xdr:nvCxnSpPr>
      <xdr:spPr>
        <a:xfrm flipV="1">
          <a:off x="8750300" y="13302453"/>
          <a:ext cx="889000" cy="1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72898</xdr:rowOff>
    </xdr:from>
    <xdr:to>
      <xdr:col>45</xdr:col>
      <xdr:colOff>177800</xdr:colOff>
      <xdr:row>78</xdr:row>
      <xdr:rowOff>74213</xdr:rowOff>
    </xdr:to>
    <xdr:cxnSp macro="">
      <xdr:nvCxnSpPr>
        <xdr:cNvPr id="408" name="直線コネクタ 407"/>
        <xdr:cNvCxnSpPr/>
      </xdr:nvCxnSpPr>
      <xdr:spPr>
        <a:xfrm>
          <a:off x="7861300" y="13274548"/>
          <a:ext cx="889000" cy="17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72898</xdr:rowOff>
    </xdr:from>
    <xdr:to>
      <xdr:col>41</xdr:col>
      <xdr:colOff>50800</xdr:colOff>
      <xdr:row>78</xdr:row>
      <xdr:rowOff>24964</xdr:rowOff>
    </xdr:to>
    <xdr:cxnSp macro="">
      <xdr:nvCxnSpPr>
        <xdr:cNvPr id="411" name="直線コネクタ 410"/>
        <xdr:cNvCxnSpPr/>
      </xdr:nvCxnSpPr>
      <xdr:spPr>
        <a:xfrm flipV="1">
          <a:off x="6972300" y="13274548"/>
          <a:ext cx="889000" cy="12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152209</xdr:rowOff>
    </xdr:from>
    <xdr:to>
      <xdr:col>55</xdr:col>
      <xdr:colOff>50800</xdr:colOff>
      <xdr:row>77</xdr:row>
      <xdr:rowOff>82359</xdr:rowOff>
    </xdr:to>
    <xdr:sp macro="" textlink="">
      <xdr:nvSpPr>
        <xdr:cNvPr id="421" name="楕円 420"/>
        <xdr:cNvSpPr/>
      </xdr:nvSpPr>
      <xdr:spPr>
        <a:xfrm>
          <a:off x="10426700" y="131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3636</xdr:rowOff>
    </xdr:from>
    <xdr:ext cx="599010" cy="259045"/>
    <xdr:sp macro="" textlink="">
      <xdr:nvSpPr>
        <xdr:cNvPr id="422" name="商工費該当値テキスト"/>
        <xdr:cNvSpPr txBox="1"/>
      </xdr:nvSpPr>
      <xdr:spPr>
        <a:xfrm>
          <a:off x="10528300" y="1303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50003</xdr:rowOff>
    </xdr:from>
    <xdr:to>
      <xdr:col>50</xdr:col>
      <xdr:colOff>165100</xdr:colOff>
      <xdr:row>77</xdr:row>
      <xdr:rowOff>151603</xdr:rowOff>
    </xdr:to>
    <xdr:sp macro="" textlink="">
      <xdr:nvSpPr>
        <xdr:cNvPr id="423" name="楕円 422"/>
        <xdr:cNvSpPr/>
      </xdr:nvSpPr>
      <xdr:spPr>
        <a:xfrm>
          <a:off x="9588500" y="132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168130</xdr:rowOff>
    </xdr:from>
    <xdr:ext cx="599010" cy="259045"/>
    <xdr:sp macro="" textlink="">
      <xdr:nvSpPr>
        <xdr:cNvPr id="424" name="テキスト ボックス 423"/>
        <xdr:cNvSpPr txBox="1"/>
      </xdr:nvSpPr>
      <xdr:spPr>
        <a:xfrm>
          <a:off x="9339795" y="1302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23413</xdr:rowOff>
    </xdr:from>
    <xdr:to>
      <xdr:col>46</xdr:col>
      <xdr:colOff>38100</xdr:colOff>
      <xdr:row>78</xdr:row>
      <xdr:rowOff>125013</xdr:rowOff>
    </xdr:to>
    <xdr:sp macro="" textlink="">
      <xdr:nvSpPr>
        <xdr:cNvPr id="425" name="楕円 424"/>
        <xdr:cNvSpPr/>
      </xdr:nvSpPr>
      <xdr:spPr>
        <a:xfrm>
          <a:off x="8699500" y="133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141540</xdr:rowOff>
    </xdr:from>
    <xdr:ext cx="534377" cy="259045"/>
    <xdr:sp macro="" textlink="">
      <xdr:nvSpPr>
        <xdr:cNvPr id="426" name="テキスト ボックス 425"/>
        <xdr:cNvSpPr txBox="1"/>
      </xdr:nvSpPr>
      <xdr:spPr>
        <a:xfrm>
          <a:off x="8483111" y="131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22098</xdr:rowOff>
    </xdr:from>
    <xdr:to>
      <xdr:col>41</xdr:col>
      <xdr:colOff>101600</xdr:colOff>
      <xdr:row>77</xdr:row>
      <xdr:rowOff>123698</xdr:rowOff>
    </xdr:to>
    <xdr:sp macro="" textlink="">
      <xdr:nvSpPr>
        <xdr:cNvPr id="427" name="楕円 426"/>
        <xdr:cNvSpPr/>
      </xdr:nvSpPr>
      <xdr:spPr>
        <a:xfrm>
          <a:off x="7810500" y="132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140225</xdr:rowOff>
    </xdr:from>
    <xdr:ext cx="599010" cy="259045"/>
    <xdr:sp macro="" textlink="">
      <xdr:nvSpPr>
        <xdr:cNvPr id="428" name="テキスト ボックス 427"/>
        <xdr:cNvSpPr txBox="1"/>
      </xdr:nvSpPr>
      <xdr:spPr>
        <a:xfrm>
          <a:off x="7561795" y="1299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145614</xdr:rowOff>
    </xdr:from>
    <xdr:to>
      <xdr:col>36</xdr:col>
      <xdr:colOff>165100</xdr:colOff>
      <xdr:row>78</xdr:row>
      <xdr:rowOff>75764</xdr:rowOff>
    </xdr:to>
    <xdr:sp macro="" textlink="">
      <xdr:nvSpPr>
        <xdr:cNvPr id="429" name="楕円 428"/>
        <xdr:cNvSpPr/>
      </xdr:nvSpPr>
      <xdr:spPr>
        <a:xfrm>
          <a:off x="6921500" y="133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92291</xdr:rowOff>
    </xdr:from>
    <xdr:ext cx="599010" cy="259045"/>
    <xdr:sp macro="" textlink="">
      <xdr:nvSpPr>
        <xdr:cNvPr id="430" name="テキスト ボックス 429"/>
        <xdr:cNvSpPr txBox="1"/>
      </xdr:nvSpPr>
      <xdr:spPr>
        <a:xfrm>
          <a:off x="6672795" y="1312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15089</xdr:rowOff>
    </xdr:from>
    <xdr:to>
      <xdr:col>55</xdr:col>
      <xdr:colOff>0</xdr:colOff>
      <xdr:row>98</xdr:row>
      <xdr:rowOff>43328</xdr:rowOff>
    </xdr:to>
    <xdr:cxnSp macro="">
      <xdr:nvCxnSpPr>
        <xdr:cNvPr id="461" name="直線コネクタ 460"/>
        <xdr:cNvCxnSpPr/>
      </xdr:nvCxnSpPr>
      <xdr:spPr>
        <a:xfrm>
          <a:off x="9639300" y="16817189"/>
          <a:ext cx="838200" cy="2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152896</xdr:rowOff>
    </xdr:from>
    <xdr:to>
      <xdr:col>50</xdr:col>
      <xdr:colOff>114300</xdr:colOff>
      <xdr:row>98</xdr:row>
      <xdr:rowOff>15089</xdr:rowOff>
    </xdr:to>
    <xdr:cxnSp macro="">
      <xdr:nvCxnSpPr>
        <xdr:cNvPr id="464" name="直線コネクタ 463"/>
        <xdr:cNvCxnSpPr/>
      </xdr:nvCxnSpPr>
      <xdr:spPr>
        <a:xfrm>
          <a:off x="8750300" y="16783546"/>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152896</xdr:rowOff>
    </xdr:from>
    <xdr:to>
      <xdr:col>45</xdr:col>
      <xdr:colOff>177800</xdr:colOff>
      <xdr:row>98</xdr:row>
      <xdr:rowOff>46856</xdr:rowOff>
    </xdr:to>
    <xdr:cxnSp macro="">
      <xdr:nvCxnSpPr>
        <xdr:cNvPr id="467" name="直線コネクタ 466"/>
        <xdr:cNvCxnSpPr/>
      </xdr:nvCxnSpPr>
      <xdr:spPr>
        <a:xfrm flipV="1">
          <a:off x="7861300" y="16783546"/>
          <a:ext cx="889000" cy="6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89680</xdr:rowOff>
    </xdr:from>
    <xdr:to>
      <xdr:col>41</xdr:col>
      <xdr:colOff>50800</xdr:colOff>
      <xdr:row>98</xdr:row>
      <xdr:rowOff>46856</xdr:rowOff>
    </xdr:to>
    <xdr:cxnSp macro="">
      <xdr:nvCxnSpPr>
        <xdr:cNvPr id="470" name="直線コネクタ 469"/>
        <xdr:cNvCxnSpPr/>
      </xdr:nvCxnSpPr>
      <xdr:spPr>
        <a:xfrm>
          <a:off x="6972300" y="16720330"/>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163978</xdr:rowOff>
    </xdr:from>
    <xdr:to>
      <xdr:col>55</xdr:col>
      <xdr:colOff>50800</xdr:colOff>
      <xdr:row>98</xdr:row>
      <xdr:rowOff>94128</xdr:rowOff>
    </xdr:to>
    <xdr:sp macro="" textlink="">
      <xdr:nvSpPr>
        <xdr:cNvPr id="480" name="楕円 479"/>
        <xdr:cNvSpPr/>
      </xdr:nvSpPr>
      <xdr:spPr>
        <a:xfrm>
          <a:off x="10426700" y="167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15405</xdr:rowOff>
    </xdr:from>
    <xdr:ext cx="599010" cy="259045"/>
    <xdr:sp macro="" textlink="">
      <xdr:nvSpPr>
        <xdr:cNvPr id="481" name="土木費該当値テキスト"/>
        <xdr:cNvSpPr txBox="1"/>
      </xdr:nvSpPr>
      <xdr:spPr>
        <a:xfrm>
          <a:off x="10528300" y="1664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135739</xdr:rowOff>
    </xdr:from>
    <xdr:to>
      <xdr:col>50</xdr:col>
      <xdr:colOff>165100</xdr:colOff>
      <xdr:row>98</xdr:row>
      <xdr:rowOff>65889</xdr:rowOff>
    </xdr:to>
    <xdr:sp macro="" textlink="">
      <xdr:nvSpPr>
        <xdr:cNvPr id="482" name="楕円 481"/>
        <xdr:cNvSpPr/>
      </xdr:nvSpPr>
      <xdr:spPr>
        <a:xfrm>
          <a:off x="9588500" y="167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82416</xdr:rowOff>
    </xdr:from>
    <xdr:ext cx="599010" cy="259045"/>
    <xdr:sp macro="" textlink="">
      <xdr:nvSpPr>
        <xdr:cNvPr id="483" name="テキスト ボックス 482"/>
        <xdr:cNvSpPr txBox="1"/>
      </xdr:nvSpPr>
      <xdr:spPr>
        <a:xfrm>
          <a:off x="9339795" y="1654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102096</xdr:rowOff>
    </xdr:from>
    <xdr:to>
      <xdr:col>46</xdr:col>
      <xdr:colOff>38100</xdr:colOff>
      <xdr:row>98</xdr:row>
      <xdr:rowOff>32246</xdr:rowOff>
    </xdr:to>
    <xdr:sp macro="" textlink="">
      <xdr:nvSpPr>
        <xdr:cNvPr id="484" name="楕円 483"/>
        <xdr:cNvSpPr/>
      </xdr:nvSpPr>
      <xdr:spPr>
        <a:xfrm>
          <a:off x="8699500" y="167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48773</xdr:rowOff>
    </xdr:from>
    <xdr:ext cx="599010" cy="259045"/>
    <xdr:sp macro="" textlink="">
      <xdr:nvSpPr>
        <xdr:cNvPr id="485" name="テキスト ボックス 484"/>
        <xdr:cNvSpPr txBox="1"/>
      </xdr:nvSpPr>
      <xdr:spPr>
        <a:xfrm>
          <a:off x="8450795" y="1650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167506</xdr:rowOff>
    </xdr:from>
    <xdr:to>
      <xdr:col>41</xdr:col>
      <xdr:colOff>101600</xdr:colOff>
      <xdr:row>98</xdr:row>
      <xdr:rowOff>97656</xdr:rowOff>
    </xdr:to>
    <xdr:sp macro="" textlink="">
      <xdr:nvSpPr>
        <xdr:cNvPr id="486" name="楕円 485"/>
        <xdr:cNvSpPr/>
      </xdr:nvSpPr>
      <xdr:spPr>
        <a:xfrm>
          <a:off x="7810500" y="167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114183</xdr:rowOff>
    </xdr:from>
    <xdr:ext cx="599010" cy="259045"/>
    <xdr:sp macro="" textlink="">
      <xdr:nvSpPr>
        <xdr:cNvPr id="487" name="テキスト ボックス 486"/>
        <xdr:cNvSpPr txBox="1"/>
      </xdr:nvSpPr>
      <xdr:spPr>
        <a:xfrm>
          <a:off x="7561795" y="1657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38880</xdr:rowOff>
    </xdr:from>
    <xdr:to>
      <xdr:col>36</xdr:col>
      <xdr:colOff>165100</xdr:colOff>
      <xdr:row>97</xdr:row>
      <xdr:rowOff>140480</xdr:rowOff>
    </xdr:to>
    <xdr:sp macro="" textlink="">
      <xdr:nvSpPr>
        <xdr:cNvPr id="488" name="楕円 487"/>
        <xdr:cNvSpPr/>
      </xdr:nvSpPr>
      <xdr:spPr>
        <a:xfrm>
          <a:off x="6921500" y="16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157007</xdr:rowOff>
    </xdr:from>
    <xdr:ext cx="599010" cy="259045"/>
    <xdr:sp macro="" textlink="">
      <xdr:nvSpPr>
        <xdr:cNvPr id="489" name="テキスト ボックス 488"/>
        <xdr:cNvSpPr txBox="1"/>
      </xdr:nvSpPr>
      <xdr:spPr>
        <a:xfrm>
          <a:off x="6672795" y="164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114622</xdr:rowOff>
    </xdr:from>
    <xdr:to>
      <xdr:col>85</xdr:col>
      <xdr:colOff>127000</xdr:colOff>
      <xdr:row>35</xdr:row>
      <xdr:rowOff>121682</xdr:rowOff>
    </xdr:to>
    <xdr:cxnSp macro="">
      <xdr:nvCxnSpPr>
        <xdr:cNvPr id="518" name="直線コネクタ 517"/>
        <xdr:cNvCxnSpPr/>
      </xdr:nvCxnSpPr>
      <xdr:spPr>
        <a:xfrm>
          <a:off x="15481300" y="5772472"/>
          <a:ext cx="838200" cy="34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114622</xdr:rowOff>
    </xdr:from>
    <xdr:to>
      <xdr:col>81</xdr:col>
      <xdr:colOff>50800</xdr:colOff>
      <xdr:row>35</xdr:row>
      <xdr:rowOff>140950</xdr:rowOff>
    </xdr:to>
    <xdr:cxnSp macro="">
      <xdr:nvCxnSpPr>
        <xdr:cNvPr id="521" name="直線コネクタ 520"/>
        <xdr:cNvCxnSpPr/>
      </xdr:nvCxnSpPr>
      <xdr:spPr>
        <a:xfrm flipV="1">
          <a:off x="14592300" y="5772472"/>
          <a:ext cx="889000" cy="3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140950</xdr:rowOff>
    </xdr:from>
    <xdr:to>
      <xdr:col>76</xdr:col>
      <xdr:colOff>114300</xdr:colOff>
      <xdr:row>35</xdr:row>
      <xdr:rowOff>168831</xdr:rowOff>
    </xdr:to>
    <xdr:cxnSp macro="">
      <xdr:nvCxnSpPr>
        <xdr:cNvPr id="524" name="直線コネクタ 523"/>
        <xdr:cNvCxnSpPr/>
      </xdr:nvCxnSpPr>
      <xdr:spPr>
        <a:xfrm flipV="1">
          <a:off x="13703300" y="6141700"/>
          <a:ext cx="889000" cy="2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168831</xdr:rowOff>
    </xdr:from>
    <xdr:to>
      <xdr:col>71</xdr:col>
      <xdr:colOff>177800</xdr:colOff>
      <xdr:row>36</xdr:row>
      <xdr:rowOff>54897</xdr:rowOff>
    </xdr:to>
    <xdr:cxnSp macro="">
      <xdr:nvCxnSpPr>
        <xdr:cNvPr id="527" name="直線コネクタ 526"/>
        <xdr:cNvCxnSpPr/>
      </xdr:nvCxnSpPr>
      <xdr:spPr>
        <a:xfrm flipV="1">
          <a:off x="12814300" y="6169581"/>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70882</xdr:rowOff>
    </xdr:from>
    <xdr:to>
      <xdr:col>85</xdr:col>
      <xdr:colOff>177800</xdr:colOff>
      <xdr:row>36</xdr:row>
      <xdr:rowOff>1032</xdr:rowOff>
    </xdr:to>
    <xdr:sp macro="" textlink="">
      <xdr:nvSpPr>
        <xdr:cNvPr id="537" name="楕円 536"/>
        <xdr:cNvSpPr/>
      </xdr:nvSpPr>
      <xdr:spPr>
        <a:xfrm>
          <a:off x="16268700" y="60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93759</xdr:rowOff>
    </xdr:from>
    <xdr:ext cx="599010" cy="259045"/>
    <xdr:sp macro="" textlink="">
      <xdr:nvSpPr>
        <xdr:cNvPr id="538" name="消防費該当値テキスト"/>
        <xdr:cNvSpPr txBox="1"/>
      </xdr:nvSpPr>
      <xdr:spPr>
        <a:xfrm>
          <a:off x="16370300" y="592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63822</xdr:rowOff>
    </xdr:from>
    <xdr:to>
      <xdr:col>81</xdr:col>
      <xdr:colOff>101600</xdr:colOff>
      <xdr:row>33</xdr:row>
      <xdr:rowOff>165422</xdr:rowOff>
    </xdr:to>
    <xdr:sp macro="" textlink="">
      <xdr:nvSpPr>
        <xdr:cNvPr id="539" name="楕円 538"/>
        <xdr:cNvSpPr/>
      </xdr:nvSpPr>
      <xdr:spPr>
        <a:xfrm>
          <a:off x="15430500" y="57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10499</xdr:rowOff>
    </xdr:from>
    <xdr:ext cx="599010" cy="259045"/>
    <xdr:sp macro="" textlink="">
      <xdr:nvSpPr>
        <xdr:cNvPr id="540" name="テキスト ボックス 539"/>
        <xdr:cNvSpPr txBox="1"/>
      </xdr:nvSpPr>
      <xdr:spPr>
        <a:xfrm>
          <a:off x="15181795" y="549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90150</xdr:rowOff>
    </xdr:from>
    <xdr:to>
      <xdr:col>76</xdr:col>
      <xdr:colOff>165100</xdr:colOff>
      <xdr:row>36</xdr:row>
      <xdr:rowOff>20300</xdr:rowOff>
    </xdr:to>
    <xdr:sp macro="" textlink="">
      <xdr:nvSpPr>
        <xdr:cNvPr id="541" name="楕円 540"/>
        <xdr:cNvSpPr/>
      </xdr:nvSpPr>
      <xdr:spPr>
        <a:xfrm>
          <a:off x="14541500" y="60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36827</xdr:rowOff>
    </xdr:from>
    <xdr:ext cx="599010" cy="259045"/>
    <xdr:sp macro="" textlink="">
      <xdr:nvSpPr>
        <xdr:cNvPr id="542" name="テキスト ボックス 541"/>
        <xdr:cNvSpPr txBox="1"/>
      </xdr:nvSpPr>
      <xdr:spPr>
        <a:xfrm>
          <a:off x="14292795" y="586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118031</xdr:rowOff>
    </xdr:from>
    <xdr:to>
      <xdr:col>72</xdr:col>
      <xdr:colOff>38100</xdr:colOff>
      <xdr:row>36</xdr:row>
      <xdr:rowOff>48181</xdr:rowOff>
    </xdr:to>
    <xdr:sp macro="" textlink="">
      <xdr:nvSpPr>
        <xdr:cNvPr id="543" name="楕円 542"/>
        <xdr:cNvSpPr/>
      </xdr:nvSpPr>
      <xdr:spPr>
        <a:xfrm>
          <a:off x="13652500" y="61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64708</xdr:rowOff>
    </xdr:from>
    <xdr:ext cx="599010" cy="259045"/>
    <xdr:sp macro="" textlink="">
      <xdr:nvSpPr>
        <xdr:cNvPr id="544" name="テキスト ボックス 543"/>
        <xdr:cNvSpPr txBox="1"/>
      </xdr:nvSpPr>
      <xdr:spPr>
        <a:xfrm>
          <a:off x="13403795" y="589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4097</xdr:rowOff>
    </xdr:from>
    <xdr:to>
      <xdr:col>67</xdr:col>
      <xdr:colOff>101600</xdr:colOff>
      <xdr:row>36</xdr:row>
      <xdr:rowOff>105697</xdr:rowOff>
    </xdr:to>
    <xdr:sp macro="" textlink="">
      <xdr:nvSpPr>
        <xdr:cNvPr id="545" name="楕円 544"/>
        <xdr:cNvSpPr/>
      </xdr:nvSpPr>
      <xdr:spPr>
        <a:xfrm>
          <a:off x="12763500" y="61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122224</xdr:rowOff>
    </xdr:from>
    <xdr:ext cx="599010" cy="259045"/>
    <xdr:sp macro="" textlink="">
      <xdr:nvSpPr>
        <xdr:cNvPr id="546" name="テキスト ボックス 545"/>
        <xdr:cNvSpPr txBox="1"/>
      </xdr:nvSpPr>
      <xdr:spPr>
        <a:xfrm>
          <a:off x="12514795" y="595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95617</xdr:rowOff>
    </xdr:from>
    <xdr:to>
      <xdr:col>85</xdr:col>
      <xdr:colOff>127000</xdr:colOff>
      <xdr:row>57</xdr:row>
      <xdr:rowOff>1229</xdr:rowOff>
    </xdr:to>
    <xdr:cxnSp macro="">
      <xdr:nvCxnSpPr>
        <xdr:cNvPr id="575" name="直線コネクタ 574"/>
        <xdr:cNvCxnSpPr/>
      </xdr:nvCxnSpPr>
      <xdr:spPr>
        <a:xfrm>
          <a:off x="15481300" y="9696817"/>
          <a:ext cx="838200" cy="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95617</xdr:rowOff>
    </xdr:from>
    <xdr:to>
      <xdr:col>81</xdr:col>
      <xdr:colOff>50800</xdr:colOff>
      <xdr:row>56</xdr:row>
      <xdr:rowOff>150695</xdr:rowOff>
    </xdr:to>
    <xdr:cxnSp macro="">
      <xdr:nvCxnSpPr>
        <xdr:cNvPr id="578" name="直線コネクタ 577"/>
        <xdr:cNvCxnSpPr/>
      </xdr:nvCxnSpPr>
      <xdr:spPr>
        <a:xfrm flipV="1">
          <a:off x="14592300" y="9696817"/>
          <a:ext cx="889000" cy="5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86671</xdr:rowOff>
    </xdr:from>
    <xdr:to>
      <xdr:col>76</xdr:col>
      <xdr:colOff>114300</xdr:colOff>
      <xdr:row>56</xdr:row>
      <xdr:rowOff>150695</xdr:rowOff>
    </xdr:to>
    <xdr:cxnSp macro="">
      <xdr:nvCxnSpPr>
        <xdr:cNvPr id="581" name="直線コネクタ 580"/>
        <xdr:cNvCxnSpPr/>
      </xdr:nvCxnSpPr>
      <xdr:spPr>
        <a:xfrm>
          <a:off x="13703300" y="9687871"/>
          <a:ext cx="889000" cy="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86671</xdr:rowOff>
    </xdr:from>
    <xdr:to>
      <xdr:col>71</xdr:col>
      <xdr:colOff>177800</xdr:colOff>
      <xdr:row>56</xdr:row>
      <xdr:rowOff>108732</xdr:rowOff>
    </xdr:to>
    <xdr:cxnSp macro="">
      <xdr:nvCxnSpPr>
        <xdr:cNvPr id="584" name="直線コネクタ 583"/>
        <xdr:cNvCxnSpPr/>
      </xdr:nvCxnSpPr>
      <xdr:spPr>
        <a:xfrm flipV="1">
          <a:off x="12814300" y="9687871"/>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121879</xdr:rowOff>
    </xdr:from>
    <xdr:to>
      <xdr:col>85</xdr:col>
      <xdr:colOff>177800</xdr:colOff>
      <xdr:row>57</xdr:row>
      <xdr:rowOff>52029</xdr:rowOff>
    </xdr:to>
    <xdr:sp macro="" textlink="">
      <xdr:nvSpPr>
        <xdr:cNvPr id="594" name="楕円 593"/>
        <xdr:cNvSpPr/>
      </xdr:nvSpPr>
      <xdr:spPr>
        <a:xfrm>
          <a:off x="16268700" y="97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144756</xdr:rowOff>
    </xdr:from>
    <xdr:ext cx="599010" cy="259045"/>
    <xdr:sp macro="" textlink="">
      <xdr:nvSpPr>
        <xdr:cNvPr id="595" name="教育費該当値テキスト"/>
        <xdr:cNvSpPr txBox="1"/>
      </xdr:nvSpPr>
      <xdr:spPr>
        <a:xfrm>
          <a:off x="16370300"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44817</xdr:rowOff>
    </xdr:from>
    <xdr:to>
      <xdr:col>81</xdr:col>
      <xdr:colOff>101600</xdr:colOff>
      <xdr:row>56</xdr:row>
      <xdr:rowOff>146417</xdr:rowOff>
    </xdr:to>
    <xdr:sp macro="" textlink="">
      <xdr:nvSpPr>
        <xdr:cNvPr id="596" name="楕円 595"/>
        <xdr:cNvSpPr/>
      </xdr:nvSpPr>
      <xdr:spPr>
        <a:xfrm>
          <a:off x="15430500" y="96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162944</xdr:rowOff>
    </xdr:from>
    <xdr:ext cx="599010" cy="259045"/>
    <xdr:sp macro="" textlink="">
      <xdr:nvSpPr>
        <xdr:cNvPr id="597" name="テキスト ボックス 596"/>
        <xdr:cNvSpPr txBox="1"/>
      </xdr:nvSpPr>
      <xdr:spPr>
        <a:xfrm>
          <a:off x="15181795" y="94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99895</xdr:rowOff>
    </xdr:from>
    <xdr:to>
      <xdr:col>76</xdr:col>
      <xdr:colOff>165100</xdr:colOff>
      <xdr:row>57</xdr:row>
      <xdr:rowOff>30045</xdr:rowOff>
    </xdr:to>
    <xdr:sp macro="" textlink="">
      <xdr:nvSpPr>
        <xdr:cNvPr id="598" name="楕円 597"/>
        <xdr:cNvSpPr/>
      </xdr:nvSpPr>
      <xdr:spPr>
        <a:xfrm>
          <a:off x="14541500" y="97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46572</xdr:rowOff>
    </xdr:from>
    <xdr:ext cx="599010" cy="259045"/>
    <xdr:sp macro="" textlink="">
      <xdr:nvSpPr>
        <xdr:cNvPr id="599" name="テキスト ボックス 598"/>
        <xdr:cNvSpPr txBox="1"/>
      </xdr:nvSpPr>
      <xdr:spPr>
        <a:xfrm>
          <a:off x="14292795" y="947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35871</xdr:rowOff>
    </xdr:from>
    <xdr:to>
      <xdr:col>72</xdr:col>
      <xdr:colOff>38100</xdr:colOff>
      <xdr:row>56</xdr:row>
      <xdr:rowOff>137471</xdr:rowOff>
    </xdr:to>
    <xdr:sp macro="" textlink="">
      <xdr:nvSpPr>
        <xdr:cNvPr id="600" name="楕円 599"/>
        <xdr:cNvSpPr/>
      </xdr:nvSpPr>
      <xdr:spPr>
        <a:xfrm>
          <a:off x="13652500" y="96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153998</xdr:rowOff>
    </xdr:from>
    <xdr:ext cx="599010" cy="259045"/>
    <xdr:sp macro="" textlink="">
      <xdr:nvSpPr>
        <xdr:cNvPr id="601" name="テキスト ボックス 600"/>
        <xdr:cNvSpPr txBox="1"/>
      </xdr:nvSpPr>
      <xdr:spPr>
        <a:xfrm>
          <a:off x="13403795" y="941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57932</xdr:rowOff>
    </xdr:from>
    <xdr:to>
      <xdr:col>67</xdr:col>
      <xdr:colOff>101600</xdr:colOff>
      <xdr:row>56</xdr:row>
      <xdr:rowOff>159532</xdr:rowOff>
    </xdr:to>
    <xdr:sp macro="" textlink="">
      <xdr:nvSpPr>
        <xdr:cNvPr id="602" name="楕円 601"/>
        <xdr:cNvSpPr/>
      </xdr:nvSpPr>
      <xdr:spPr>
        <a:xfrm>
          <a:off x="12763500" y="96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4609</xdr:rowOff>
    </xdr:from>
    <xdr:ext cx="599010" cy="259045"/>
    <xdr:sp macro="" textlink="">
      <xdr:nvSpPr>
        <xdr:cNvPr id="603" name="テキスト ボックス 602"/>
        <xdr:cNvSpPr txBox="1"/>
      </xdr:nvSpPr>
      <xdr:spPr>
        <a:xfrm>
          <a:off x="12514795" y="943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28891</xdr:rowOff>
    </xdr:from>
    <xdr:to>
      <xdr:col>81</xdr:col>
      <xdr:colOff>50800</xdr:colOff>
      <xdr:row>79</xdr:row>
      <xdr:rowOff>98879</xdr:rowOff>
    </xdr:to>
    <xdr:cxnSp macro="">
      <xdr:nvCxnSpPr>
        <xdr:cNvPr id="637" name="直線コネクタ 636"/>
        <xdr:cNvCxnSpPr/>
      </xdr:nvCxnSpPr>
      <xdr:spPr>
        <a:xfrm>
          <a:off x="14592300" y="13573441"/>
          <a:ext cx="889000" cy="6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28891</xdr:rowOff>
    </xdr:from>
    <xdr:to>
      <xdr:col>76</xdr:col>
      <xdr:colOff>114300</xdr:colOff>
      <xdr:row>79</xdr:row>
      <xdr:rowOff>60477</xdr:rowOff>
    </xdr:to>
    <xdr:cxnSp macro="">
      <xdr:nvCxnSpPr>
        <xdr:cNvPr id="640" name="直線コネクタ 639"/>
        <xdr:cNvCxnSpPr/>
      </xdr:nvCxnSpPr>
      <xdr:spPr>
        <a:xfrm flipV="1">
          <a:off x="13703300" y="13573441"/>
          <a:ext cx="889000" cy="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113245</xdr:rowOff>
    </xdr:from>
    <xdr:ext cx="534377" cy="259045"/>
    <xdr:sp macro="" textlink="">
      <xdr:nvSpPr>
        <xdr:cNvPr id="642" name="テキスト ボックス 641"/>
        <xdr:cNvSpPr txBox="1"/>
      </xdr:nvSpPr>
      <xdr:spPr>
        <a:xfrm>
          <a:off x="14325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31322</xdr:rowOff>
    </xdr:from>
    <xdr:to>
      <xdr:col>71</xdr:col>
      <xdr:colOff>177800</xdr:colOff>
      <xdr:row>79</xdr:row>
      <xdr:rowOff>60477</xdr:rowOff>
    </xdr:to>
    <xdr:cxnSp macro="">
      <xdr:nvCxnSpPr>
        <xdr:cNvPr id="643" name="直線コネクタ 642"/>
        <xdr:cNvCxnSpPr/>
      </xdr:nvCxnSpPr>
      <xdr:spPr>
        <a:xfrm>
          <a:off x="12814300" y="13575872"/>
          <a:ext cx="889000" cy="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149541</xdr:rowOff>
    </xdr:from>
    <xdr:to>
      <xdr:col>76</xdr:col>
      <xdr:colOff>165100</xdr:colOff>
      <xdr:row>79</xdr:row>
      <xdr:rowOff>79691</xdr:rowOff>
    </xdr:to>
    <xdr:sp macro="" textlink="">
      <xdr:nvSpPr>
        <xdr:cNvPr id="657" name="楕円 656"/>
        <xdr:cNvSpPr/>
      </xdr:nvSpPr>
      <xdr:spPr>
        <a:xfrm>
          <a:off x="14541500" y="135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96218</xdr:rowOff>
    </xdr:from>
    <xdr:ext cx="534377" cy="259045"/>
    <xdr:sp macro="" textlink="">
      <xdr:nvSpPr>
        <xdr:cNvPr id="658" name="テキスト ボックス 657"/>
        <xdr:cNvSpPr txBox="1"/>
      </xdr:nvSpPr>
      <xdr:spPr>
        <a:xfrm>
          <a:off x="14325111" y="132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9677</xdr:rowOff>
    </xdr:from>
    <xdr:to>
      <xdr:col>72</xdr:col>
      <xdr:colOff>38100</xdr:colOff>
      <xdr:row>79</xdr:row>
      <xdr:rowOff>111277</xdr:rowOff>
    </xdr:to>
    <xdr:sp macro="" textlink="">
      <xdr:nvSpPr>
        <xdr:cNvPr id="659" name="楕円 658"/>
        <xdr:cNvSpPr/>
      </xdr:nvSpPr>
      <xdr:spPr>
        <a:xfrm>
          <a:off x="13652500" y="135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127804</xdr:rowOff>
    </xdr:from>
    <xdr:ext cx="534377" cy="259045"/>
    <xdr:sp macro="" textlink="">
      <xdr:nvSpPr>
        <xdr:cNvPr id="660" name="テキスト ボックス 659"/>
        <xdr:cNvSpPr txBox="1"/>
      </xdr:nvSpPr>
      <xdr:spPr>
        <a:xfrm>
          <a:off x="13436111" y="133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151972</xdr:rowOff>
    </xdr:from>
    <xdr:to>
      <xdr:col>67</xdr:col>
      <xdr:colOff>101600</xdr:colOff>
      <xdr:row>79</xdr:row>
      <xdr:rowOff>82122</xdr:rowOff>
    </xdr:to>
    <xdr:sp macro="" textlink="">
      <xdr:nvSpPr>
        <xdr:cNvPr id="661" name="楕円 660"/>
        <xdr:cNvSpPr/>
      </xdr:nvSpPr>
      <xdr:spPr>
        <a:xfrm>
          <a:off x="12763500" y="135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98649</xdr:rowOff>
    </xdr:from>
    <xdr:ext cx="534377" cy="259045"/>
    <xdr:sp macro="" textlink="">
      <xdr:nvSpPr>
        <xdr:cNvPr id="662" name="テキスト ボックス 661"/>
        <xdr:cNvSpPr txBox="1"/>
      </xdr:nvSpPr>
      <xdr:spPr>
        <a:xfrm>
          <a:off x="12547111" y="133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11254</xdr:rowOff>
    </xdr:from>
    <xdr:to>
      <xdr:col>85</xdr:col>
      <xdr:colOff>127000</xdr:colOff>
      <xdr:row>96</xdr:row>
      <xdr:rowOff>13875</xdr:rowOff>
    </xdr:to>
    <xdr:cxnSp macro="">
      <xdr:nvCxnSpPr>
        <xdr:cNvPr id="691" name="直線コネクタ 690"/>
        <xdr:cNvCxnSpPr/>
      </xdr:nvCxnSpPr>
      <xdr:spPr>
        <a:xfrm>
          <a:off x="15481300" y="16470454"/>
          <a:ext cx="838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84872</xdr:rowOff>
    </xdr:from>
    <xdr:to>
      <xdr:col>81</xdr:col>
      <xdr:colOff>50800</xdr:colOff>
      <xdr:row>96</xdr:row>
      <xdr:rowOff>11254</xdr:rowOff>
    </xdr:to>
    <xdr:cxnSp macro="">
      <xdr:nvCxnSpPr>
        <xdr:cNvPr id="694" name="直線コネクタ 693"/>
        <xdr:cNvCxnSpPr/>
      </xdr:nvCxnSpPr>
      <xdr:spPr>
        <a:xfrm>
          <a:off x="14592300" y="16372622"/>
          <a:ext cx="889000" cy="9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70039</xdr:rowOff>
    </xdr:from>
    <xdr:to>
      <xdr:col>76</xdr:col>
      <xdr:colOff>114300</xdr:colOff>
      <xdr:row>95</xdr:row>
      <xdr:rowOff>84872</xdr:rowOff>
    </xdr:to>
    <xdr:cxnSp macro="">
      <xdr:nvCxnSpPr>
        <xdr:cNvPr id="697" name="直線コネクタ 696"/>
        <xdr:cNvCxnSpPr/>
      </xdr:nvCxnSpPr>
      <xdr:spPr>
        <a:xfrm>
          <a:off x="13703300" y="16357789"/>
          <a:ext cx="889000" cy="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62409</xdr:rowOff>
    </xdr:from>
    <xdr:to>
      <xdr:col>71</xdr:col>
      <xdr:colOff>177800</xdr:colOff>
      <xdr:row>95</xdr:row>
      <xdr:rowOff>70039</xdr:rowOff>
    </xdr:to>
    <xdr:cxnSp macro="">
      <xdr:nvCxnSpPr>
        <xdr:cNvPr id="700" name="直線コネクタ 699"/>
        <xdr:cNvCxnSpPr/>
      </xdr:nvCxnSpPr>
      <xdr:spPr>
        <a:xfrm>
          <a:off x="12814300" y="16350159"/>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134525</xdr:rowOff>
    </xdr:from>
    <xdr:to>
      <xdr:col>85</xdr:col>
      <xdr:colOff>177800</xdr:colOff>
      <xdr:row>96</xdr:row>
      <xdr:rowOff>64675</xdr:rowOff>
    </xdr:to>
    <xdr:sp macro="" textlink="">
      <xdr:nvSpPr>
        <xdr:cNvPr id="710" name="楕円 709"/>
        <xdr:cNvSpPr/>
      </xdr:nvSpPr>
      <xdr:spPr>
        <a:xfrm>
          <a:off x="16268700" y="164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157402</xdr:rowOff>
    </xdr:from>
    <xdr:ext cx="599010" cy="259045"/>
    <xdr:sp macro="" textlink="">
      <xdr:nvSpPr>
        <xdr:cNvPr id="711" name="公債費該当値テキスト"/>
        <xdr:cNvSpPr txBox="1"/>
      </xdr:nvSpPr>
      <xdr:spPr>
        <a:xfrm>
          <a:off x="16370300" y="1627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131904</xdr:rowOff>
    </xdr:from>
    <xdr:to>
      <xdr:col>81</xdr:col>
      <xdr:colOff>101600</xdr:colOff>
      <xdr:row>96</xdr:row>
      <xdr:rowOff>62054</xdr:rowOff>
    </xdr:to>
    <xdr:sp macro="" textlink="">
      <xdr:nvSpPr>
        <xdr:cNvPr id="712" name="楕円 711"/>
        <xdr:cNvSpPr/>
      </xdr:nvSpPr>
      <xdr:spPr>
        <a:xfrm>
          <a:off x="15430500" y="164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78581</xdr:rowOff>
    </xdr:from>
    <xdr:ext cx="599010" cy="259045"/>
    <xdr:sp macro="" textlink="">
      <xdr:nvSpPr>
        <xdr:cNvPr id="713" name="テキスト ボックス 712"/>
        <xdr:cNvSpPr txBox="1"/>
      </xdr:nvSpPr>
      <xdr:spPr>
        <a:xfrm>
          <a:off x="15181795" y="161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34072</xdr:rowOff>
    </xdr:from>
    <xdr:to>
      <xdr:col>76</xdr:col>
      <xdr:colOff>165100</xdr:colOff>
      <xdr:row>95</xdr:row>
      <xdr:rowOff>135672</xdr:rowOff>
    </xdr:to>
    <xdr:sp macro="" textlink="">
      <xdr:nvSpPr>
        <xdr:cNvPr id="714" name="楕円 713"/>
        <xdr:cNvSpPr/>
      </xdr:nvSpPr>
      <xdr:spPr>
        <a:xfrm>
          <a:off x="14541500" y="163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152199</xdr:rowOff>
    </xdr:from>
    <xdr:ext cx="599010" cy="259045"/>
    <xdr:sp macro="" textlink="">
      <xdr:nvSpPr>
        <xdr:cNvPr id="715" name="テキスト ボックス 714"/>
        <xdr:cNvSpPr txBox="1"/>
      </xdr:nvSpPr>
      <xdr:spPr>
        <a:xfrm>
          <a:off x="14292795" y="1609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19239</xdr:rowOff>
    </xdr:from>
    <xdr:to>
      <xdr:col>72</xdr:col>
      <xdr:colOff>38100</xdr:colOff>
      <xdr:row>95</xdr:row>
      <xdr:rowOff>120839</xdr:rowOff>
    </xdr:to>
    <xdr:sp macro="" textlink="">
      <xdr:nvSpPr>
        <xdr:cNvPr id="716" name="楕円 715"/>
        <xdr:cNvSpPr/>
      </xdr:nvSpPr>
      <xdr:spPr>
        <a:xfrm>
          <a:off x="13652500" y="163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137366</xdr:rowOff>
    </xdr:from>
    <xdr:ext cx="599010" cy="259045"/>
    <xdr:sp macro="" textlink="">
      <xdr:nvSpPr>
        <xdr:cNvPr id="717" name="テキスト ボックス 716"/>
        <xdr:cNvSpPr txBox="1"/>
      </xdr:nvSpPr>
      <xdr:spPr>
        <a:xfrm>
          <a:off x="13403795" y="1608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11609</xdr:rowOff>
    </xdr:from>
    <xdr:to>
      <xdr:col>67</xdr:col>
      <xdr:colOff>101600</xdr:colOff>
      <xdr:row>95</xdr:row>
      <xdr:rowOff>113209</xdr:rowOff>
    </xdr:to>
    <xdr:sp macro="" textlink="">
      <xdr:nvSpPr>
        <xdr:cNvPr id="718" name="楕円 717"/>
        <xdr:cNvSpPr/>
      </xdr:nvSpPr>
      <xdr:spPr>
        <a:xfrm>
          <a:off x="12763500" y="162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129736</xdr:rowOff>
    </xdr:from>
    <xdr:ext cx="599010" cy="259045"/>
    <xdr:sp macro="" textlink="">
      <xdr:nvSpPr>
        <xdr:cNvPr id="719" name="テキスト ボックス 718"/>
        <xdr:cNvSpPr txBox="1"/>
      </xdr:nvSpPr>
      <xdr:spPr>
        <a:xfrm>
          <a:off x="12514795" y="1607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費目の大半において、類似団体を上回っている。前年度との比較においては、</a:t>
          </a:r>
          <a:r>
            <a:rPr kumimoji="1" lang="ja-JP" altLang="en-US" sz="1100">
              <a:solidFill>
                <a:schemeClr val="dk1"/>
              </a:solidFill>
              <a:effectLst/>
              <a:latin typeface="+mn-lt"/>
              <a:ea typeface="+mn-ea"/>
              <a:cs typeface="+mn-cs"/>
            </a:rPr>
            <a:t>総務費、民生費、商工費</a:t>
          </a:r>
          <a:r>
            <a:rPr kumimoji="1" lang="ja-JP" altLang="ja-JP" sz="1100">
              <a:solidFill>
                <a:schemeClr val="dk1"/>
              </a:solidFill>
              <a:effectLst/>
              <a:latin typeface="+mn-lt"/>
              <a:ea typeface="+mn-ea"/>
              <a:cs typeface="+mn-cs"/>
            </a:rPr>
            <a:t>が増加している。</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においては、</a:t>
          </a:r>
          <a:r>
            <a:rPr kumimoji="1" lang="ja-JP" altLang="en-US" sz="1100">
              <a:solidFill>
                <a:schemeClr val="dk1"/>
              </a:solidFill>
              <a:effectLst/>
              <a:latin typeface="+mn-lt"/>
              <a:ea typeface="+mn-ea"/>
              <a:cs typeface="+mn-cs"/>
            </a:rPr>
            <a:t>地方創生事業、民生費では社会福祉協議会への補助金、商工費では観光施設</a:t>
          </a:r>
          <a:r>
            <a:rPr kumimoji="1" lang="ja-JP" altLang="ja-JP" sz="1100">
              <a:solidFill>
                <a:schemeClr val="dk1"/>
              </a:solidFill>
              <a:effectLst/>
              <a:latin typeface="+mn-lt"/>
              <a:ea typeface="+mn-ea"/>
              <a:cs typeface="+mn-cs"/>
            </a:rPr>
            <a:t>管理費の増等が要因となっている。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実質収支額の標準財政規模比は前年度の数値</a:t>
          </a:r>
          <a:r>
            <a:rPr lang="en-US" altLang="ja-JP" sz="1100">
              <a:solidFill>
                <a:schemeClr val="dk1"/>
              </a:solidFill>
              <a:effectLst/>
              <a:latin typeface="+mn-lt"/>
              <a:ea typeface="+mn-ea"/>
              <a:cs typeface="+mn-cs"/>
            </a:rPr>
            <a:t>(20.27%</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黒字額の大きさは後年度の財政調整に必要な範囲に止め、それ以上は行政水準の向上や住民負担の軽減に充てることが望ましいと思われる。また、前述の影響と不安定な社会情勢を考慮した結果、将来の財政需要に備え、財政調整基金への積立も行っている。今後は行政水準の維持と住民サービスの低下を回避することを考慮し、効果的かつ適正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一般会計及び各事業会計ともに赤字額は発生していない状況にあるが、今後も計画的な事業運営を図り、財政の健全化に努める。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1640921</v>
      </c>
      <c r="BO4" s="441"/>
      <c r="BP4" s="441"/>
      <c r="BQ4" s="441"/>
      <c r="BR4" s="441"/>
      <c r="BS4" s="441"/>
      <c r="BT4" s="441"/>
      <c r="BU4" s="442"/>
      <c r="BV4" s="440">
        <v>1734056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17.399999999999999</v>
      </c>
      <c r="CU4" s="622"/>
      <c r="CV4" s="622"/>
      <c r="CW4" s="622"/>
      <c r="CX4" s="622"/>
      <c r="CY4" s="622"/>
      <c r="CZ4" s="622"/>
      <c r="DA4" s="623"/>
      <c r="DB4" s="621">
        <v>20.3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1480616</v>
      </c>
      <c r="BO5" s="446"/>
      <c r="BP5" s="446"/>
      <c r="BQ5" s="446"/>
      <c r="BR5" s="446"/>
      <c r="BS5" s="446"/>
      <c r="BT5" s="446"/>
      <c r="BU5" s="447"/>
      <c r="BV5" s="445">
        <v>1532149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90.6</v>
      </c>
      <c r="CU5" s="416"/>
      <c r="CV5" s="416"/>
      <c r="CW5" s="416"/>
      <c r="CX5" s="416"/>
      <c r="CY5" s="416"/>
      <c r="CZ5" s="416"/>
      <c r="DA5" s="417"/>
      <c r="DB5" s="415">
        <v>82.7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160305</v>
      </c>
      <c r="BO6" s="446"/>
      <c r="BP6" s="446"/>
      <c r="BQ6" s="446"/>
      <c r="BR6" s="446"/>
      <c r="BS6" s="446"/>
      <c r="BT6" s="446"/>
      <c r="BU6" s="447"/>
      <c r="BV6" s="445">
        <v>201907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93.9</v>
      </c>
      <c r="CU6" s="596"/>
      <c r="CV6" s="596"/>
      <c r="CW6" s="596"/>
      <c r="CX6" s="596"/>
      <c r="CY6" s="596"/>
      <c r="CZ6" s="596"/>
      <c r="DA6" s="597"/>
      <c r="DB6" s="595">
        <v>85.7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648</v>
      </c>
      <c r="BO7" s="446"/>
      <c r="BP7" s="446"/>
      <c r="BQ7" s="446"/>
      <c r="BR7" s="446"/>
      <c r="BS7" s="446"/>
      <c r="BT7" s="446"/>
      <c r="BU7" s="447"/>
      <c r="BV7" s="445">
        <v>1515</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915715</v>
      </c>
      <c r="CU7" s="446"/>
      <c r="CV7" s="446"/>
      <c r="CW7" s="446"/>
      <c r="CX7" s="446"/>
      <c r="CY7" s="446"/>
      <c r="CZ7" s="446"/>
      <c r="DA7" s="447"/>
      <c r="DB7" s="445">
        <v>988698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159657</v>
      </c>
      <c r="BO8" s="446"/>
      <c r="BP8" s="446"/>
      <c r="BQ8" s="446"/>
      <c r="BR8" s="446"/>
      <c r="BS8" s="446"/>
      <c r="BT8" s="446"/>
      <c r="BU8" s="447"/>
      <c r="BV8" s="445">
        <v>200392</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v>
      </c>
      <c r="CU8" s="559"/>
      <c r="CV8" s="559"/>
      <c r="CW8" s="559"/>
      <c r="CX8" s="559"/>
      <c r="CY8" s="559"/>
      <c r="CZ8" s="559"/>
      <c r="DA8" s="560"/>
      <c r="DB8" s="558">
        <v>0.1</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512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-40735</v>
      </c>
      <c r="BO9" s="446"/>
      <c r="BP9" s="446"/>
      <c r="BQ9" s="446"/>
      <c r="BR9" s="446"/>
      <c r="BS9" s="446"/>
      <c r="BT9" s="446"/>
      <c r="BU9" s="447"/>
      <c r="BV9" s="445">
        <v>-3933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11.4</v>
      </c>
      <c r="CU9" s="416"/>
      <c r="CV9" s="416"/>
      <c r="CW9" s="416"/>
      <c r="CX9" s="416"/>
      <c r="CY9" s="416"/>
      <c r="CZ9" s="416"/>
      <c r="DA9" s="417"/>
      <c r="DB9" s="415">
        <v>11.4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683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100200</v>
      </c>
      <c r="BO10" s="446"/>
      <c r="BP10" s="446"/>
      <c r="BQ10" s="446"/>
      <c r="BR10" s="446"/>
      <c r="BS10" s="446"/>
      <c r="BT10" s="446"/>
      <c r="BU10" s="447"/>
      <c r="BV10" s="445">
        <v>150000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101</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520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519</v>
      </c>
      <c r="S13" s="549"/>
      <c r="T13" s="549"/>
      <c r="U13" s="549"/>
      <c r="V13" s="550"/>
      <c r="W13" s="536" t="s">
        <v>131</v>
      </c>
      <c r="X13" s="458"/>
      <c r="Y13" s="458"/>
      <c r="Z13" s="458"/>
      <c r="AA13" s="458"/>
      <c r="AB13" s="459"/>
      <c r="AC13" s="421">
        <v>24</v>
      </c>
      <c r="AD13" s="422"/>
      <c r="AE13" s="422"/>
      <c r="AF13" s="422"/>
      <c r="AG13" s="423"/>
      <c r="AH13" s="421">
        <v>23</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59465</v>
      </c>
      <c r="BO13" s="446"/>
      <c r="BP13" s="446"/>
      <c r="BQ13" s="446"/>
      <c r="BR13" s="446"/>
      <c r="BS13" s="446"/>
      <c r="BT13" s="446"/>
      <c r="BU13" s="447"/>
      <c r="BV13" s="445">
        <v>146067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4.8</v>
      </c>
      <c r="CU13" s="416"/>
      <c r="CV13" s="416"/>
      <c r="CW13" s="416"/>
      <c r="CX13" s="416"/>
      <c r="CY13" s="416"/>
      <c r="CZ13" s="416"/>
      <c r="DA13" s="417"/>
      <c r="DB13" s="415">
        <v>7.5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545</v>
      </c>
      <c r="S14" s="549"/>
      <c r="T14" s="549"/>
      <c r="U14" s="549"/>
      <c r="V14" s="550"/>
      <c r="W14" s="551"/>
      <c r="X14" s="461"/>
      <c r="Y14" s="461"/>
      <c r="Z14" s="461"/>
      <c r="AA14" s="461"/>
      <c r="AB14" s="462"/>
      <c r="AC14" s="541">
        <v>9.5</v>
      </c>
      <c r="AD14" s="542"/>
      <c r="AE14" s="542"/>
      <c r="AF14" s="542"/>
      <c r="AG14" s="543"/>
      <c r="AH14" s="541">
        <v>7.1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544</v>
      </c>
      <c r="S15" s="549"/>
      <c r="T15" s="549"/>
      <c r="U15" s="549"/>
      <c r="V15" s="550"/>
      <c r="W15" s="536" t="s">
        <v>139</v>
      </c>
      <c r="X15" s="458"/>
      <c r="Y15" s="458"/>
      <c r="Z15" s="458"/>
      <c r="AA15" s="458"/>
      <c r="AB15" s="459"/>
      <c r="AC15" s="421">
        <v>55</v>
      </c>
      <c r="AD15" s="422"/>
      <c r="AE15" s="422"/>
      <c r="AF15" s="422"/>
      <c r="AG15" s="423"/>
      <c r="AH15" s="421">
        <v>95</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88314</v>
      </c>
      <c r="BO15" s="441"/>
      <c r="BP15" s="441"/>
      <c r="BQ15" s="441"/>
      <c r="BR15" s="441"/>
      <c r="BS15" s="441"/>
      <c r="BT15" s="441"/>
      <c r="BU15" s="442"/>
      <c r="BV15" s="440">
        <v>93136</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21.8</v>
      </c>
      <c r="AD16" s="542"/>
      <c r="AE16" s="542"/>
      <c r="AF16" s="542"/>
      <c r="AG16" s="543"/>
      <c r="AH16" s="541">
        <v>29.5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869019</v>
      </c>
      <c r="BO16" s="446"/>
      <c r="BP16" s="446"/>
      <c r="BQ16" s="446"/>
      <c r="BR16" s="446"/>
      <c r="BS16" s="446"/>
      <c r="BT16" s="446"/>
      <c r="BU16" s="447"/>
      <c r="BV16" s="445">
        <v>930811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173</v>
      </c>
      <c r="AD17" s="422"/>
      <c r="AE17" s="422"/>
      <c r="AF17" s="422"/>
      <c r="AG17" s="423"/>
      <c r="AH17" s="421">
        <v>204</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110591</v>
      </c>
      <c r="BO17" s="446"/>
      <c r="BP17" s="446"/>
      <c r="BQ17" s="446"/>
      <c r="BR17" s="446"/>
      <c r="BS17" s="446"/>
      <c r="BT17" s="446"/>
      <c r="BU17" s="447"/>
      <c r="BV17" s="445">
        <v>117044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274.22000000000003</v>
      </c>
      <c r="M18" s="510"/>
      <c r="N18" s="510"/>
      <c r="O18" s="510"/>
      <c r="P18" s="510"/>
      <c r="Q18" s="510"/>
      <c r="R18" s="511"/>
      <c r="S18" s="511"/>
      <c r="T18" s="511"/>
      <c r="U18" s="511"/>
      <c r="V18" s="512"/>
      <c r="W18" s="526"/>
      <c r="X18" s="527"/>
      <c r="Y18" s="527"/>
      <c r="Z18" s="527"/>
      <c r="AA18" s="527"/>
      <c r="AB18" s="537"/>
      <c r="AC18" s="409">
        <v>68.7</v>
      </c>
      <c r="AD18" s="410"/>
      <c r="AE18" s="410"/>
      <c r="AF18" s="410"/>
      <c r="AG18" s="513"/>
      <c r="AH18" s="409">
        <v>63.4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841559</v>
      </c>
      <c r="BO18" s="446"/>
      <c r="BP18" s="446"/>
      <c r="BQ18" s="446"/>
      <c r="BR18" s="446"/>
      <c r="BS18" s="446"/>
      <c r="BT18" s="446"/>
      <c r="BU18" s="447"/>
      <c r="BV18" s="445">
        <v>824198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1254883</v>
      </c>
      <c r="BO19" s="446"/>
      <c r="BP19" s="446"/>
      <c r="BQ19" s="446"/>
      <c r="BR19" s="446"/>
      <c r="BS19" s="446"/>
      <c r="BT19" s="446"/>
      <c r="BU19" s="447"/>
      <c r="BV19" s="445">
        <v>1372468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270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1618657</v>
      </c>
      <c r="BO23" s="446"/>
      <c r="BP23" s="446"/>
      <c r="BQ23" s="446"/>
      <c r="BR23" s="446"/>
      <c r="BS23" s="446"/>
      <c r="BT23" s="446"/>
      <c r="BU23" s="447"/>
      <c r="BV23" s="445">
        <v>1594487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6600</v>
      </c>
      <c r="R24" s="422"/>
      <c r="S24" s="422"/>
      <c r="T24" s="422"/>
      <c r="U24" s="422"/>
      <c r="V24" s="423"/>
      <c r="W24" s="487"/>
      <c r="X24" s="478"/>
      <c r="Y24" s="479"/>
      <c r="Z24" s="418" t="s">
        <v>162</v>
      </c>
      <c r="AA24" s="419"/>
      <c r="AB24" s="419"/>
      <c r="AC24" s="419"/>
      <c r="AD24" s="419"/>
      <c r="AE24" s="419"/>
      <c r="AF24" s="419"/>
      <c r="AG24" s="420"/>
      <c r="AH24" s="421">
        <v>37</v>
      </c>
      <c r="AI24" s="422"/>
      <c r="AJ24" s="422"/>
      <c r="AK24" s="422"/>
      <c r="AL24" s="423"/>
      <c r="AM24" s="421">
        <v>104673</v>
      </c>
      <c r="AN24" s="422"/>
      <c r="AO24" s="422"/>
      <c r="AP24" s="422"/>
      <c r="AQ24" s="422"/>
      <c r="AR24" s="423"/>
      <c r="AS24" s="421">
        <v>2829</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1415889</v>
      </c>
      <c r="BO24" s="446"/>
      <c r="BP24" s="446"/>
      <c r="BQ24" s="446"/>
      <c r="BR24" s="446"/>
      <c r="BS24" s="446"/>
      <c r="BT24" s="446"/>
      <c r="BU24" s="447"/>
      <c r="BV24" s="445">
        <v>1369755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5800</v>
      </c>
      <c r="R25" s="422"/>
      <c r="S25" s="422"/>
      <c r="T25" s="422"/>
      <c r="U25" s="422"/>
      <c r="V25" s="423"/>
      <c r="W25" s="487"/>
      <c r="X25" s="478"/>
      <c r="Y25" s="479"/>
      <c r="Z25" s="418" t="s">
        <v>165</v>
      </c>
      <c r="AA25" s="419"/>
      <c r="AB25" s="419"/>
      <c r="AC25" s="419"/>
      <c r="AD25" s="419"/>
      <c r="AE25" s="419"/>
      <c r="AF25" s="419"/>
      <c r="AG25" s="420"/>
      <c r="AH25" s="421" t="s">
        <v>129</v>
      </c>
      <c r="AI25" s="422"/>
      <c r="AJ25" s="422"/>
      <c r="AK25" s="422"/>
      <c r="AL25" s="423"/>
      <c r="AM25" s="421" t="s">
        <v>129</v>
      </c>
      <c r="AN25" s="422"/>
      <c r="AO25" s="422"/>
      <c r="AP25" s="422"/>
      <c r="AQ25" s="422"/>
      <c r="AR25" s="423"/>
      <c r="AS25" s="421" t="s">
        <v>129</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t="s">
        <v>129</v>
      </c>
      <c r="BO25" s="441"/>
      <c r="BP25" s="441"/>
      <c r="BQ25" s="441"/>
      <c r="BR25" s="441"/>
      <c r="BS25" s="441"/>
      <c r="BT25" s="441"/>
      <c r="BU25" s="442"/>
      <c r="BV25" s="440" t="s">
        <v>129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5100</v>
      </c>
      <c r="R26" s="422"/>
      <c r="S26" s="422"/>
      <c r="T26" s="422"/>
      <c r="U26" s="422"/>
      <c r="V26" s="423"/>
      <c r="W26" s="487"/>
      <c r="X26" s="478"/>
      <c r="Y26" s="479"/>
      <c r="Z26" s="418" t="s">
        <v>168</v>
      </c>
      <c r="AA26" s="500"/>
      <c r="AB26" s="500"/>
      <c r="AC26" s="500"/>
      <c r="AD26" s="500"/>
      <c r="AE26" s="500"/>
      <c r="AF26" s="500"/>
      <c r="AG26" s="501"/>
      <c r="AH26" s="421">
        <v>3</v>
      </c>
      <c r="AI26" s="422"/>
      <c r="AJ26" s="422"/>
      <c r="AK26" s="422"/>
      <c r="AL26" s="423"/>
      <c r="AM26" s="421">
        <v>6243</v>
      </c>
      <c r="AN26" s="422"/>
      <c r="AO26" s="422"/>
      <c r="AP26" s="422"/>
      <c r="AQ26" s="422"/>
      <c r="AR26" s="423"/>
      <c r="AS26" s="421">
        <v>2081</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2000</v>
      </c>
      <c r="R27" s="422"/>
      <c r="S27" s="422"/>
      <c r="T27" s="422"/>
      <c r="U27" s="422"/>
      <c r="V27" s="423"/>
      <c r="W27" s="487"/>
      <c r="X27" s="478"/>
      <c r="Y27" s="479"/>
      <c r="Z27" s="418" t="s">
        <v>172</v>
      </c>
      <c r="AA27" s="419"/>
      <c r="AB27" s="419"/>
      <c r="AC27" s="419"/>
      <c r="AD27" s="419"/>
      <c r="AE27" s="419"/>
      <c r="AF27" s="419"/>
      <c r="AG27" s="420"/>
      <c r="AH27" s="421" t="s">
        <v>129</v>
      </c>
      <c r="AI27" s="422"/>
      <c r="AJ27" s="422"/>
      <c r="AK27" s="422"/>
      <c r="AL27" s="423"/>
      <c r="AM27" s="421" t="s">
        <v>129</v>
      </c>
      <c r="AN27" s="422"/>
      <c r="AO27" s="422"/>
      <c r="AP27" s="422"/>
      <c r="AQ27" s="422"/>
      <c r="AR27" s="423"/>
      <c r="AS27" s="421" t="s">
        <v>129</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36034</v>
      </c>
      <c r="BO27" s="449"/>
      <c r="BP27" s="449"/>
      <c r="BQ27" s="449"/>
      <c r="BR27" s="449"/>
      <c r="BS27" s="449"/>
      <c r="BT27" s="449"/>
      <c r="BU27" s="450"/>
      <c r="BV27" s="448">
        <v>36030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1700</v>
      </c>
      <c r="R28" s="422"/>
      <c r="S28" s="422"/>
      <c r="T28" s="422"/>
      <c r="U28" s="422"/>
      <c r="V28" s="423"/>
      <c r="W28" s="487"/>
      <c r="X28" s="478"/>
      <c r="Y28" s="479"/>
      <c r="Z28" s="418" t="s">
        <v>175</v>
      </c>
      <c r="AA28" s="419"/>
      <c r="AB28" s="419"/>
      <c r="AC28" s="419"/>
      <c r="AD28" s="419"/>
      <c r="AE28" s="419"/>
      <c r="AF28" s="419"/>
      <c r="AG28" s="420"/>
      <c r="AH28" s="421" t="s">
        <v>129</v>
      </c>
      <c r="AI28" s="422"/>
      <c r="AJ28" s="422"/>
      <c r="AK28" s="422"/>
      <c r="AL28" s="423"/>
      <c r="AM28" s="421" t="s">
        <v>170</v>
      </c>
      <c r="AN28" s="422"/>
      <c r="AO28" s="422"/>
      <c r="AP28" s="422"/>
      <c r="AQ28" s="422"/>
      <c r="AR28" s="423"/>
      <c r="AS28" s="421" t="s">
        <v>121</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1779235</v>
      </c>
      <c r="BO28" s="441"/>
      <c r="BP28" s="441"/>
      <c r="BQ28" s="441"/>
      <c r="BR28" s="441"/>
      <c r="BS28" s="441"/>
      <c r="BT28" s="441"/>
      <c r="BU28" s="442"/>
      <c r="BV28" s="440">
        <v>1679035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4</v>
      </c>
      <c r="M29" s="422"/>
      <c r="N29" s="422"/>
      <c r="O29" s="422"/>
      <c r="P29" s="423"/>
      <c r="Q29" s="421">
        <v>1600</v>
      </c>
      <c r="R29" s="422"/>
      <c r="S29" s="422"/>
      <c r="T29" s="422"/>
      <c r="U29" s="422"/>
      <c r="V29" s="423"/>
      <c r="W29" s="488"/>
      <c r="X29" s="489"/>
      <c r="Y29" s="490"/>
      <c r="Z29" s="418" t="s">
        <v>178</v>
      </c>
      <c r="AA29" s="419"/>
      <c r="AB29" s="419"/>
      <c r="AC29" s="419"/>
      <c r="AD29" s="419"/>
      <c r="AE29" s="419"/>
      <c r="AF29" s="419"/>
      <c r="AG29" s="420"/>
      <c r="AH29" s="421">
        <v>37</v>
      </c>
      <c r="AI29" s="422"/>
      <c r="AJ29" s="422"/>
      <c r="AK29" s="422"/>
      <c r="AL29" s="423"/>
      <c r="AM29" s="421">
        <v>104673</v>
      </c>
      <c r="AN29" s="422"/>
      <c r="AO29" s="422"/>
      <c r="AP29" s="422"/>
      <c r="AQ29" s="422"/>
      <c r="AR29" s="423"/>
      <c r="AS29" s="421">
        <v>2829</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62777</v>
      </c>
      <c r="BO29" s="446"/>
      <c r="BP29" s="446"/>
      <c r="BQ29" s="446"/>
      <c r="BR29" s="446"/>
      <c r="BS29" s="446"/>
      <c r="BT29" s="446"/>
      <c r="BU29" s="447"/>
      <c r="BV29" s="445">
        <v>62770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91.7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240131</v>
      </c>
      <c r="BO30" s="449"/>
      <c r="BP30" s="449"/>
      <c r="BQ30" s="449"/>
      <c r="BR30" s="449"/>
      <c r="BS30" s="449"/>
      <c r="BT30" s="449"/>
      <c r="BU30" s="450"/>
      <c r="BV30" s="448">
        <v>240129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国民健康保険事業（直営診療所）</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奈良県市町村総合事務組合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国民健康保険事業</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上・下北山衛生一部事務組合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奈良広域水質検査センター組合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奈良県後期高齢者医療広域連合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南和広域医療企業団</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奈良県広域消防組合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NP2ddyfk4fU2at3EXgJ5e3D9am8OC9wDkDsDhcJmP8Ua8+VehjjohrSbMWbX2oxSbYWx8gvUxp8Gbbfo4RFdw==" saltValue="RZ/3T58WLCB+PGog/Juu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7" t="s">
        <v>560</v>
      </c>
      <c r="D34" s="1227"/>
      <c r="E34" s="1228"/>
      <c r="F34" s="32">
        <v>18.329999999999998</v>
      </c>
      <c r="G34" s="33">
        <v>23.41</v>
      </c>
      <c r="H34" s="33">
        <v>18.690000000000001</v>
      </c>
      <c r="I34" s="33">
        <v>20.260000000000002</v>
      </c>
      <c r="J34" s="34">
        <v>17.43</v>
      </c>
      <c r="K34" s="22"/>
      <c r="L34" s="22"/>
      <c r="M34" s="22"/>
      <c r="N34" s="22"/>
      <c r="O34" s="22"/>
      <c r="P34" s="22"/>
    </row>
    <row r="35" spans="1:16" ht="39" customHeight="1" x14ac:dyDescent="0.15">
      <c r="A35" s="22"/>
      <c r="B35" s="35"/>
      <c r="C35" s="1221" t="s">
        <v>561</v>
      </c>
      <c r="D35" s="1222"/>
      <c r="E35" s="1223"/>
      <c r="F35" s="36">
        <v>1.55</v>
      </c>
      <c r="G35" s="37">
        <v>2.5299999999999998</v>
      </c>
      <c r="H35" s="37">
        <v>1.46</v>
      </c>
      <c r="I35" s="37">
        <v>1.1100000000000001</v>
      </c>
      <c r="J35" s="38">
        <v>1.68</v>
      </c>
      <c r="K35" s="22"/>
      <c r="L35" s="22"/>
      <c r="M35" s="22"/>
      <c r="N35" s="22"/>
      <c r="O35" s="22"/>
      <c r="P35" s="22"/>
    </row>
    <row r="36" spans="1:16" ht="39" customHeight="1" x14ac:dyDescent="0.15">
      <c r="A36" s="22"/>
      <c r="B36" s="35"/>
      <c r="C36" s="1221" t="s">
        <v>562</v>
      </c>
      <c r="D36" s="1222"/>
      <c r="E36" s="1223"/>
      <c r="F36" s="36">
        <v>0.74</v>
      </c>
      <c r="G36" s="37">
        <v>1.56</v>
      </c>
      <c r="H36" s="37">
        <v>1.71</v>
      </c>
      <c r="I36" s="37">
        <v>1.53</v>
      </c>
      <c r="J36" s="38">
        <v>0.91</v>
      </c>
      <c r="K36" s="22"/>
      <c r="L36" s="22"/>
      <c r="M36" s="22"/>
      <c r="N36" s="22"/>
      <c r="O36" s="22"/>
      <c r="P36" s="22"/>
    </row>
    <row r="37" spans="1:16" ht="39" customHeight="1" x14ac:dyDescent="0.15">
      <c r="A37" s="22"/>
      <c r="B37" s="35"/>
      <c r="C37" s="1221" t="s">
        <v>563</v>
      </c>
      <c r="D37" s="1222"/>
      <c r="E37" s="1223"/>
      <c r="F37" s="36">
        <v>0.33</v>
      </c>
      <c r="G37" s="37">
        <v>0.24</v>
      </c>
      <c r="H37" s="37">
        <v>0.19</v>
      </c>
      <c r="I37" s="37">
        <v>0.42</v>
      </c>
      <c r="J37" s="38">
        <v>0.48</v>
      </c>
      <c r="K37" s="22"/>
      <c r="L37" s="22"/>
      <c r="M37" s="22"/>
      <c r="N37" s="22"/>
      <c r="O37" s="22"/>
      <c r="P37" s="22"/>
    </row>
    <row r="38" spans="1:16" ht="39" customHeight="1" x14ac:dyDescent="0.15">
      <c r="A38" s="22"/>
      <c r="B38" s="35"/>
      <c r="C38" s="1221" t="s">
        <v>564</v>
      </c>
      <c r="D38" s="1222"/>
      <c r="E38" s="1223"/>
      <c r="F38" s="36">
        <v>0.2</v>
      </c>
      <c r="G38" s="37">
        <v>0.39</v>
      </c>
      <c r="H38" s="37">
        <v>0.56000000000000005</v>
      </c>
      <c r="I38" s="37">
        <v>0.48</v>
      </c>
      <c r="J38" s="38">
        <v>0.41</v>
      </c>
      <c r="K38" s="22"/>
      <c r="L38" s="22"/>
      <c r="M38" s="22"/>
      <c r="N38" s="22"/>
      <c r="O38" s="22"/>
      <c r="P38" s="22"/>
    </row>
    <row r="39" spans="1:16" ht="39" customHeight="1" x14ac:dyDescent="0.15">
      <c r="A39" s="22"/>
      <c r="B39" s="35"/>
      <c r="C39" s="1221" t="s">
        <v>565</v>
      </c>
      <c r="D39" s="1222"/>
      <c r="E39" s="1223"/>
      <c r="F39" s="36">
        <v>0.02</v>
      </c>
      <c r="G39" s="37">
        <v>0.04</v>
      </c>
      <c r="H39" s="37">
        <v>0.03</v>
      </c>
      <c r="I39" s="37">
        <v>0.05</v>
      </c>
      <c r="J39" s="38">
        <v>0.05</v>
      </c>
      <c r="K39" s="22"/>
      <c r="L39" s="22"/>
      <c r="M39" s="22"/>
      <c r="N39" s="22"/>
      <c r="O39" s="22"/>
      <c r="P39" s="22"/>
    </row>
    <row r="40" spans="1:16" ht="39" customHeight="1" x14ac:dyDescent="0.15">
      <c r="A40" s="22"/>
      <c r="B40" s="35"/>
      <c r="C40" s="1221"/>
      <c r="D40" s="1222"/>
      <c r="E40" s="1223"/>
      <c r="F40" s="36"/>
      <c r="G40" s="37"/>
      <c r="H40" s="37"/>
      <c r="I40" s="37"/>
      <c r="J40" s="38"/>
      <c r="K40" s="22"/>
      <c r="L40" s="22"/>
      <c r="M40" s="22"/>
      <c r="N40" s="22"/>
      <c r="O40" s="22"/>
      <c r="P40" s="22"/>
    </row>
    <row r="41" spans="1:16" ht="39" customHeight="1" x14ac:dyDescent="0.15">
      <c r="A41" s="22"/>
      <c r="B41" s="35"/>
      <c r="C41" s="1221"/>
      <c r="D41" s="1222"/>
      <c r="E41" s="1223"/>
      <c r="F41" s="36"/>
      <c r="G41" s="37"/>
      <c r="H41" s="37"/>
      <c r="I41" s="37"/>
      <c r="J41" s="38"/>
      <c r="K41" s="22"/>
      <c r="L41" s="22"/>
      <c r="M41" s="22"/>
      <c r="N41" s="22"/>
      <c r="O41" s="22"/>
      <c r="P41" s="22"/>
    </row>
    <row r="42" spans="1:16" ht="39" customHeight="1" x14ac:dyDescent="0.15">
      <c r="A42" s="22"/>
      <c r="B42" s="39"/>
      <c r="C42" s="1221" t="s">
        <v>566</v>
      </c>
      <c r="D42" s="1222"/>
      <c r="E42" s="1223"/>
      <c r="F42" s="36" t="s">
        <v>512</v>
      </c>
      <c r="G42" s="37" t="s">
        <v>512</v>
      </c>
      <c r="H42" s="37" t="s">
        <v>512</v>
      </c>
      <c r="I42" s="37" t="s">
        <v>512</v>
      </c>
      <c r="J42" s="38" t="s">
        <v>512</v>
      </c>
      <c r="K42" s="22"/>
      <c r="L42" s="22"/>
      <c r="M42" s="22"/>
      <c r="N42" s="22"/>
      <c r="O42" s="22"/>
      <c r="P42" s="22"/>
    </row>
    <row r="43" spans="1:16" ht="39" customHeight="1" thickBot="1" x14ac:dyDescent="0.2">
      <c r="A43" s="22"/>
      <c r="B43" s="40"/>
      <c r="C43" s="1224" t="s">
        <v>567</v>
      </c>
      <c r="D43" s="1225"/>
      <c r="E43" s="1226"/>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fRWIBzBGyVUCuhPe/Pfhzsx1RAoAyzhX8/kAvYSn54A7783EyX28oC1vPCadEOo0Gpx8YmGIE6su9FK8JE1/w==" saltValue="YK1FsMgh0cUQU6/SWF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216</v>
      </c>
      <c r="L45" s="60">
        <v>207</v>
      </c>
      <c r="M45" s="60">
        <v>192</v>
      </c>
      <c r="N45" s="60">
        <v>157</v>
      </c>
      <c r="O45" s="61">
        <v>149</v>
      </c>
      <c r="P45" s="48"/>
      <c r="Q45" s="48"/>
      <c r="R45" s="48"/>
      <c r="S45" s="48"/>
      <c r="T45" s="48"/>
      <c r="U45" s="48"/>
    </row>
    <row r="46" spans="1:21" ht="30.75" customHeight="1" x14ac:dyDescent="0.15">
      <c r="A46" s="48"/>
      <c r="B46" s="1239"/>
      <c r="C46" s="1240"/>
      <c r="D46" s="62"/>
      <c r="E46" s="1231" t="s">
        <v>13</v>
      </c>
      <c r="F46" s="1231"/>
      <c r="G46" s="1231"/>
      <c r="H46" s="1231"/>
      <c r="I46" s="1231"/>
      <c r="J46" s="1232"/>
      <c r="K46" s="63" t="s">
        <v>512</v>
      </c>
      <c r="L46" s="64" t="s">
        <v>512</v>
      </c>
      <c r="M46" s="64" t="s">
        <v>512</v>
      </c>
      <c r="N46" s="64" t="s">
        <v>512</v>
      </c>
      <c r="O46" s="65" t="s">
        <v>512</v>
      </c>
      <c r="P46" s="48"/>
      <c r="Q46" s="48"/>
      <c r="R46" s="48"/>
      <c r="S46" s="48"/>
      <c r="T46" s="48"/>
      <c r="U46" s="48"/>
    </row>
    <row r="47" spans="1:21" ht="30.75" customHeight="1" x14ac:dyDescent="0.15">
      <c r="A47" s="48"/>
      <c r="B47" s="1239"/>
      <c r="C47" s="1240"/>
      <c r="D47" s="62"/>
      <c r="E47" s="1231" t="s">
        <v>14</v>
      </c>
      <c r="F47" s="1231"/>
      <c r="G47" s="1231"/>
      <c r="H47" s="1231"/>
      <c r="I47" s="1231"/>
      <c r="J47" s="1232"/>
      <c r="K47" s="63" t="s">
        <v>512</v>
      </c>
      <c r="L47" s="64" t="s">
        <v>512</v>
      </c>
      <c r="M47" s="64" t="s">
        <v>512</v>
      </c>
      <c r="N47" s="64" t="s">
        <v>512</v>
      </c>
      <c r="O47" s="65" t="s">
        <v>512</v>
      </c>
      <c r="P47" s="48"/>
      <c r="Q47" s="48"/>
      <c r="R47" s="48"/>
      <c r="S47" s="48"/>
      <c r="T47" s="48"/>
      <c r="U47" s="48"/>
    </row>
    <row r="48" spans="1:21" ht="30.75" customHeight="1" x14ac:dyDescent="0.15">
      <c r="A48" s="48"/>
      <c r="B48" s="1239"/>
      <c r="C48" s="1240"/>
      <c r="D48" s="62"/>
      <c r="E48" s="1231" t="s">
        <v>15</v>
      </c>
      <c r="F48" s="1231"/>
      <c r="G48" s="1231"/>
      <c r="H48" s="1231"/>
      <c r="I48" s="1231"/>
      <c r="J48" s="1232"/>
      <c r="K48" s="63">
        <v>13</v>
      </c>
      <c r="L48" s="64">
        <v>8</v>
      </c>
      <c r="M48" s="64">
        <v>7</v>
      </c>
      <c r="N48" s="64">
        <v>5</v>
      </c>
      <c r="O48" s="65">
        <v>5</v>
      </c>
      <c r="P48" s="48"/>
      <c r="Q48" s="48"/>
      <c r="R48" s="48"/>
      <c r="S48" s="48"/>
      <c r="T48" s="48"/>
      <c r="U48" s="48"/>
    </row>
    <row r="49" spans="1:21" ht="30.75" customHeight="1" x14ac:dyDescent="0.15">
      <c r="A49" s="48"/>
      <c r="B49" s="1239"/>
      <c r="C49" s="1240"/>
      <c r="D49" s="62"/>
      <c r="E49" s="1231" t="s">
        <v>16</v>
      </c>
      <c r="F49" s="1231"/>
      <c r="G49" s="1231"/>
      <c r="H49" s="1231"/>
      <c r="I49" s="1231"/>
      <c r="J49" s="1232"/>
      <c r="K49" s="63">
        <v>11</v>
      </c>
      <c r="L49" s="64">
        <v>11</v>
      </c>
      <c r="M49" s="64">
        <v>11</v>
      </c>
      <c r="N49" s="64">
        <v>13</v>
      </c>
      <c r="O49" s="65">
        <v>23</v>
      </c>
      <c r="P49" s="48"/>
      <c r="Q49" s="48"/>
      <c r="R49" s="48"/>
      <c r="S49" s="48"/>
      <c r="T49" s="48"/>
      <c r="U49" s="48"/>
    </row>
    <row r="50" spans="1:21" ht="30.75" customHeight="1" x14ac:dyDescent="0.15">
      <c r="A50" s="48"/>
      <c r="B50" s="1239"/>
      <c r="C50" s="1240"/>
      <c r="D50" s="62"/>
      <c r="E50" s="1231" t="s">
        <v>17</v>
      </c>
      <c r="F50" s="1231"/>
      <c r="G50" s="1231"/>
      <c r="H50" s="1231"/>
      <c r="I50" s="1231"/>
      <c r="J50" s="1232"/>
      <c r="K50" s="63">
        <v>3</v>
      </c>
      <c r="L50" s="64">
        <v>30</v>
      </c>
      <c r="M50" s="64" t="s">
        <v>512</v>
      </c>
      <c r="N50" s="64" t="s">
        <v>512</v>
      </c>
      <c r="O50" s="65" t="s">
        <v>512</v>
      </c>
      <c r="P50" s="48"/>
      <c r="Q50" s="48"/>
      <c r="R50" s="48"/>
      <c r="S50" s="48"/>
      <c r="T50" s="48"/>
      <c r="U50" s="48"/>
    </row>
    <row r="51" spans="1:21" ht="30.75" customHeight="1" x14ac:dyDescent="0.15">
      <c r="A51" s="48"/>
      <c r="B51" s="1241"/>
      <c r="C51" s="1242"/>
      <c r="D51" s="66"/>
      <c r="E51" s="1231" t="s">
        <v>18</v>
      </c>
      <c r="F51" s="1231"/>
      <c r="G51" s="1231"/>
      <c r="H51" s="1231"/>
      <c r="I51" s="1231"/>
      <c r="J51" s="1232"/>
      <c r="K51" s="63" t="s">
        <v>512</v>
      </c>
      <c r="L51" s="64" t="s">
        <v>512</v>
      </c>
      <c r="M51" s="64" t="s">
        <v>512</v>
      </c>
      <c r="N51" s="64" t="s">
        <v>512</v>
      </c>
      <c r="O51" s="65">
        <v>0</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162</v>
      </c>
      <c r="L52" s="64">
        <v>152</v>
      </c>
      <c r="M52" s="64">
        <v>146</v>
      </c>
      <c r="N52" s="64">
        <v>138</v>
      </c>
      <c r="O52" s="65">
        <v>149</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81</v>
      </c>
      <c r="L53" s="69">
        <v>104</v>
      </c>
      <c r="M53" s="69">
        <v>64</v>
      </c>
      <c r="N53" s="69">
        <v>37</v>
      </c>
      <c r="O53" s="70">
        <v>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mIf55w8MFOyv1AJ/xgmBmLdp3KEi2aBwiTVvOgY25Gl7nCZljvwoXP/UNFjUUi0oQuvXx1zEy1od4/RJNmlGQ==" saltValue="5qu160XkGOg6CgGTs/sz1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57" t="s">
        <v>24</v>
      </c>
      <c r="C41" s="1258"/>
      <c r="D41" s="81"/>
      <c r="E41" s="1259" t="s">
        <v>25</v>
      </c>
      <c r="F41" s="1259"/>
      <c r="G41" s="1259"/>
      <c r="H41" s="1260"/>
      <c r="I41" s="82">
        <v>1555</v>
      </c>
      <c r="J41" s="83">
        <v>1517</v>
      </c>
      <c r="K41" s="83">
        <v>1555</v>
      </c>
      <c r="L41" s="83">
        <v>1594</v>
      </c>
      <c r="M41" s="84">
        <v>1619</v>
      </c>
    </row>
    <row r="42" spans="2:13" ht="27.75" customHeight="1" x14ac:dyDescent="0.15">
      <c r="B42" s="1247"/>
      <c r="C42" s="1248"/>
      <c r="D42" s="85"/>
      <c r="E42" s="1251" t="s">
        <v>26</v>
      </c>
      <c r="F42" s="1251"/>
      <c r="G42" s="1251"/>
      <c r="H42" s="1252"/>
      <c r="I42" s="86">
        <v>99</v>
      </c>
      <c r="J42" s="87">
        <v>159</v>
      </c>
      <c r="K42" s="87">
        <v>67</v>
      </c>
      <c r="L42" s="87" t="s">
        <v>512</v>
      </c>
      <c r="M42" s="88" t="s">
        <v>512</v>
      </c>
    </row>
    <row r="43" spans="2:13" ht="27.75" customHeight="1" x14ac:dyDescent="0.15">
      <c r="B43" s="1247"/>
      <c r="C43" s="1248"/>
      <c r="D43" s="85"/>
      <c r="E43" s="1251" t="s">
        <v>27</v>
      </c>
      <c r="F43" s="1251"/>
      <c r="G43" s="1251"/>
      <c r="H43" s="1252"/>
      <c r="I43" s="86">
        <v>76</v>
      </c>
      <c r="J43" s="87">
        <v>63</v>
      </c>
      <c r="K43" s="87">
        <v>66</v>
      </c>
      <c r="L43" s="87">
        <v>67</v>
      </c>
      <c r="M43" s="88">
        <v>72</v>
      </c>
    </row>
    <row r="44" spans="2:13" ht="27.75" customHeight="1" x14ac:dyDescent="0.15">
      <c r="B44" s="1247"/>
      <c r="C44" s="1248"/>
      <c r="D44" s="85"/>
      <c r="E44" s="1251" t="s">
        <v>28</v>
      </c>
      <c r="F44" s="1251"/>
      <c r="G44" s="1251"/>
      <c r="H44" s="1252"/>
      <c r="I44" s="86">
        <v>79</v>
      </c>
      <c r="J44" s="87">
        <v>89</v>
      </c>
      <c r="K44" s="87">
        <v>145</v>
      </c>
      <c r="L44" s="87">
        <v>195</v>
      </c>
      <c r="M44" s="88">
        <v>178</v>
      </c>
    </row>
    <row r="45" spans="2:13" ht="27.75" customHeight="1" x14ac:dyDescent="0.15">
      <c r="B45" s="1247"/>
      <c r="C45" s="1248"/>
      <c r="D45" s="85"/>
      <c r="E45" s="1251" t="s">
        <v>29</v>
      </c>
      <c r="F45" s="1251"/>
      <c r="G45" s="1251"/>
      <c r="H45" s="1252"/>
      <c r="I45" s="86">
        <v>367</v>
      </c>
      <c r="J45" s="87">
        <v>344</v>
      </c>
      <c r="K45" s="87">
        <v>335</v>
      </c>
      <c r="L45" s="87">
        <v>324</v>
      </c>
      <c r="M45" s="88">
        <v>326</v>
      </c>
    </row>
    <row r="46" spans="2:13" ht="27.75" customHeight="1" x14ac:dyDescent="0.15">
      <c r="B46" s="1247"/>
      <c r="C46" s="1248"/>
      <c r="D46" s="89"/>
      <c r="E46" s="1251" t="s">
        <v>30</v>
      </c>
      <c r="F46" s="1251"/>
      <c r="G46" s="1251"/>
      <c r="H46" s="1252"/>
      <c r="I46" s="86" t="s">
        <v>512</v>
      </c>
      <c r="J46" s="87" t="s">
        <v>512</v>
      </c>
      <c r="K46" s="87" t="s">
        <v>512</v>
      </c>
      <c r="L46" s="87" t="s">
        <v>512</v>
      </c>
      <c r="M46" s="88" t="s">
        <v>512</v>
      </c>
    </row>
    <row r="47" spans="2:13" ht="27.75" customHeight="1" x14ac:dyDescent="0.15">
      <c r="B47" s="1247"/>
      <c r="C47" s="1248"/>
      <c r="D47" s="90"/>
      <c r="E47" s="1261" t="s">
        <v>31</v>
      </c>
      <c r="F47" s="1262"/>
      <c r="G47" s="1262"/>
      <c r="H47" s="1263"/>
      <c r="I47" s="86" t="s">
        <v>512</v>
      </c>
      <c r="J47" s="87" t="s">
        <v>512</v>
      </c>
      <c r="K47" s="87" t="s">
        <v>512</v>
      </c>
      <c r="L47" s="87" t="s">
        <v>512</v>
      </c>
      <c r="M47" s="88" t="s">
        <v>512</v>
      </c>
    </row>
    <row r="48" spans="2:13" ht="27.75" customHeight="1" x14ac:dyDescent="0.15">
      <c r="B48" s="1247"/>
      <c r="C48" s="1248"/>
      <c r="D48" s="85"/>
      <c r="E48" s="1251" t="s">
        <v>32</v>
      </c>
      <c r="F48" s="1251"/>
      <c r="G48" s="1251"/>
      <c r="H48" s="1252"/>
      <c r="I48" s="86" t="s">
        <v>512</v>
      </c>
      <c r="J48" s="87" t="s">
        <v>512</v>
      </c>
      <c r="K48" s="87" t="s">
        <v>512</v>
      </c>
      <c r="L48" s="87" t="s">
        <v>512</v>
      </c>
      <c r="M48" s="88" t="s">
        <v>512</v>
      </c>
    </row>
    <row r="49" spans="2:13" ht="27.75" customHeight="1" x14ac:dyDescent="0.15">
      <c r="B49" s="1249"/>
      <c r="C49" s="1250"/>
      <c r="D49" s="85"/>
      <c r="E49" s="1251" t="s">
        <v>33</v>
      </c>
      <c r="F49" s="1251"/>
      <c r="G49" s="1251"/>
      <c r="H49" s="1252"/>
      <c r="I49" s="86" t="s">
        <v>512</v>
      </c>
      <c r="J49" s="87" t="s">
        <v>512</v>
      </c>
      <c r="K49" s="87" t="s">
        <v>512</v>
      </c>
      <c r="L49" s="87" t="s">
        <v>512</v>
      </c>
      <c r="M49" s="88" t="s">
        <v>512</v>
      </c>
    </row>
    <row r="50" spans="2:13" ht="27.75" customHeight="1" x14ac:dyDescent="0.15">
      <c r="B50" s="1245" t="s">
        <v>34</v>
      </c>
      <c r="C50" s="1246"/>
      <c r="D50" s="91"/>
      <c r="E50" s="1251" t="s">
        <v>35</v>
      </c>
      <c r="F50" s="1251"/>
      <c r="G50" s="1251"/>
      <c r="H50" s="1252"/>
      <c r="I50" s="86">
        <v>1483</v>
      </c>
      <c r="J50" s="87">
        <v>1624</v>
      </c>
      <c r="K50" s="87">
        <v>1874</v>
      </c>
      <c r="L50" s="87">
        <v>2026</v>
      </c>
      <c r="M50" s="88">
        <v>2125</v>
      </c>
    </row>
    <row r="51" spans="2:13" ht="27.75" customHeight="1" x14ac:dyDescent="0.15">
      <c r="B51" s="1247"/>
      <c r="C51" s="1248"/>
      <c r="D51" s="85"/>
      <c r="E51" s="1251" t="s">
        <v>36</v>
      </c>
      <c r="F51" s="1251"/>
      <c r="G51" s="1251"/>
      <c r="H51" s="1252"/>
      <c r="I51" s="86">
        <v>16</v>
      </c>
      <c r="J51" s="87">
        <v>4</v>
      </c>
      <c r="K51" s="87">
        <v>28</v>
      </c>
      <c r="L51" s="87">
        <v>47</v>
      </c>
      <c r="M51" s="88">
        <v>46</v>
      </c>
    </row>
    <row r="52" spans="2:13" ht="27.75" customHeight="1" x14ac:dyDescent="0.15">
      <c r="B52" s="1249"/>
      <c r="C52" s="1250"/>
      <c r="D52" s="85"/>
      <c r="E52" s="1251" t="s">
        <v>37</v>
      </c>
      <c r="F52" s="1251"/>
      <c r="G52" s="1251"/>
      <c r="H52" s="1252"/>
      <c r="I52" s="86">
        <v>1345</v>
      </c>
      <c r="J52" s="87">
        <v>1360</v>
      </c>
      <c r="K52" s="87">
        <v>1395</v>
      </c>
      <c r="L52" s="87">
        <v>1484</v>
      </c>
      <c r="M52" s="88">
        <v>1484</v>
      </c>
    </row>
    <row r="53" spans="2:13" ht="27.75" customHeight="1" thickBot="1" x14ac:dyDescent="0.2">
      <c r="B53" s="1253" t="s">
        <v>38</v>
      </c>
      <c r="C53" s="1254"/>
      <c r="D53" s="92"/>
      <c r="E53" s="1255" t="s">
        <v>39</v>
      </c>
      <c r="F53" s="1255"/>
      <c r="G53" s="1255"/>
      <c r="H53" s="1256"/>
      <c r="I53" s="93">
        <v>-669</v>
      </c>
      <c r="J53" s="94">
        <v>-817</v>
      </c>
      <c r="K53" s="94">
        <v>-1128</v>
      </c>
      <c r="L53" s="94">
        <v>-1377</v>
      </c>
      <c r="M53" s="95">
        <v>-1461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q8eliofw2advrpOvd4S1NUMpc+hcjrhmrN9A0/t+31jRld43/QBpXt9JYIyir9DdH0BBobqNeU7y6efv/VxMg==" saltValue="xqxXKoBdSykKRv3mzN6m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72" t="s">
        <v>42</v>
      </c>
      <c r="D55" s="1272"/>
      <c r="E55" s="1273"/>
      <c r="F55" s="107">
        <v>1529</v>
      </c>
      <c r="G55" s="107">
        <v>1679</v>
      </c>
      <c r="H55" s="108">
        <v>1779</v>
      </c>
    </row>
    <row r="56" spans="2:8" ht="52.5" customHeight="1" x14ac:dyDescent="0.15">
      <c r="B56" s="109"/>
      <c r="C56" s="1274" t="s">
        <v>43</v>
      </c>
      <c r="D56" s="1274"/>
      <c r="E56" s="1275"/>
      <c r="F56" s="110">
        <v>62</v>
      </c>
      <c r="G56" s="110">
        <v>63</v>
      </c>
      <c r="H56" s="111">
        <v>63</v>
      </c>
    </row>
    <row r="57" spans="2:8" ht="53.25" customHeight="1" x14ac:dyDescent="0.15">
      <c r="B57" s="109"/>
      <c r="C57" s="1276" t="s">
        <v>44</v>
      </c>
      <c r="D57" s="1276"/>
      <c r="E57" s="1277"/>
      <c r="F57" s="112">
        <v>242</v>
      </c>
      <c r="G57" s="112">
        <v>240</v>
      </c>
      <c r="H57" s="113">
        <v>240</v>
      </c>
    </row>
    <row r="58" spans="2:8" ht="45.75" customHeight="1" x14ac:dyDescent="0.15">
      <c r="B58" s="114"/>
      <c r="C58" s="1264" t="s">
        <v>568</v>
      </c>
      <c r="D58" s="1265"/>
      <c r="E58" s="1266"/>
      <c r="F58" s="115">
        <v>131</v>
      </c>
      <c r="G58" s="115">
        <v>131</v>
      </c>
      <c r="H58" s="116">
        <v>131</v>
      </c>
    </row>
    <row r="59" spans="2:8" ht="45.75" customHeight="1" x14ac:dyDescent="0.15">
      <c r="B59" s="114"/>
      <c r="C59" s="1264" t="s">
        <v>569</v>
      </c>
      <c r="D59" s="1265"/>
      <c r="E59" s="1266"/>
      <c r="F59" s="115">
        <v>69</v>
      </c>
      <c r="G59" s="115">
        <v>69</v>
      </c>
      <c r="H59" s="116">
        <v>69</v>
      </c>
    </row>
    <row r="60" spans="2:8" ht="45.75" customHeight="1" x14ac:dyDescent="0.15">
      <c r="B60" s="114"/>
      <c r="C60" s="1264" t="s">
        <v>570</v>
      </c>
      <c r="D60" s="1265"/>
      <c r="E60" s="1266"/>
      <c r="F60" s="115">
        <v>24</v>
      </c>
      <c r="G60" s="115">
        <v>22</v>
      </c>
      <c r="H60" s="116">
        <v>22</v>
      </c>
    </row>
    <row r="61" spans="2:8" ht="45.75" customHeight="1" x14ac:dyDescent="0.15">
      <c r="B61" s="114"/>
      <c r="C61" s="1264" t="s">
        <v>571</v>
      </c>
      <c r="D61" s="1265"/>
      <c r="E61" s="1266"/>
      <c r="F61" s="115">
        <v>12</v>
      </c>
      <c r="G61" s="115">
        <v>12</v>
      </c>
      <c r="H61" s="116">
        <v>12</v>
      </c>
    </row>
    <row r="62" spans="2:8" ht="45.75" customHeight="1" thickBot="1" x14ac:dyDescent="0.2">
      <c r="B62" s="117"/>
      <c r="C62" s="1267" t="s">
        <v>572</v>
      </c>
      <c r="D62" s="1268"/>
      <c r="E62" s="1269"/>
      <c r="F62" s="118">
        <v>6</v>
      </c>
      <c r="G62" s="118">
        <v>6</v>
      </c>
      <c r="H62" s="119">
        <v>6</v>
      </c>
    </row>
    <row r="63" spans="2:8" ht="52.5" customHeight="1" thickBot="1" x14ac:dyDescent="0.2">
      <c r="B63" s="120"/>
      <c r="C63" s="1270" t="s">
        <v>45</v>
      </c>
      <c r="D63" s="1270"/>
      <c r="E63" s="1271"/>
      <c r="F63" s="121">
        <v>1834</v>
      </c>
      <c r="G63" s="121">
        <v>1982</v>
      </c>
      <c r="H63" s="122">
        <v>2082</v>
      </c>
    </row>
    <row r="64" spans="2:8" ht="15" customHeight="1" x14ac:dyDescent="0.15"/>
    <row r="65" ht="0" hidden="1" customHeight="1" x14ac:dyDescent="0.15"/>
    <row r="66" ht="0" hidden="1" customHeight="1" x14ac:dyDescent="0.15"/>
  </sheetData>
  <sheetProtection algorithmName="SHA-512" hashValue="3syV4/vbcXZ9zCScFNaFmPhilmk1crhx90/XbvtgbyXWLw7F21H5diQaNPMijWoM9jvxL3iiYu72wmsEk7Ezmg==" saltValue="KXOhoz8lVurtD3E0Lv+Y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8" t="s">
        <v>600</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5" x14ac:dyDescent="0.15">
      <c r="B44" s="366"/>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5" x14ac:dyDescent="0.15">
      <c r="B45" s="366"/>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5" x14ac:dyDescent="0.15">
      <c r="B46" s="366"/>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5" x14ac:dyDescent="0.15">
      <c r="B47" s="366"/>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593</v>
      </c>
    </row>
    <row r="50" spans="1:109" ht="13.5" x14ac:dyDescent="0.15">
      <c r="B50" s="366"/>
      <c r="G50" s="1287"/>
      <c r="H50" s="1287"/>
      <c r="I50" s="1287"/>
      <c r="J50" s="1287"/>
      <c r="K50" s="375"/>
      <c r="L50" s="375"/>
      <c r="M50" s="374"/>
      <c r="N50" s="374"/>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555</v>
      </c>
      <c r="BQ50" s="1291"/>
      <c r="BR50" s="1291"/>
      <c r="BS50" s="1291"/>
      <c r="BT50" s="1291"/>
      <c r="BU50" s="1291"/>
      <c r="BV50" s="1291"/>
      <c r="BW50" s="1291"/>
      <c r="BX50" s="1291" t="s">
        <v>556</v>
      </c>
      <c r="BY50" s="1291"/>
      <c r="BZ50" s="1291"/>
      <c r="CA50" s="1291"/>
      <c r="CB50" s="1291"/>
      <c r="CC50" s="1291"/>
      <c r="CD50" s="1291"/>
      <c r="CE50" s="1291"/>
      <c r="CF50" s="1291" t="s">
        <v>557</v>
      </c>
      <c r="CG50" s="1291"/>
      <c r="CH50" s="1291"/>
      <c r="CI50" s="1291"/>
      <c r="CJ50" s="1291"/>
      <c r="CK50" s="1291"/>
      <c r="CL50" s="1291"/>
      <c r="CM50" s="1291"/>
      <c r="CN50" s="1291" t="s">
        <v>558</v>
      </c>
      <c r="CO50" s="1291"/>
      <c r="CP50" s="1291"/>
      <c r="CQ50" s="1291"/>
      <c r="CR50" s="1291"/>
      <c r="CS50" s="1291"/>
      <c r="CT50" s="1291"/>
      <c r="CU50" s="1291"/>
      <c r="CV50" s="1291" t="s">
        <v>559</v>
      </c>
      <c r="CW50" s="1291"/>
      <c r="CX50" s="1291"/>
      <c r="CY50" s="1291"/>
      <c r="CZ50" s="1291"/>
      <c r="DA50" s="1291"/>
      <c r="DB50" s="1291"/>
      <c r="DC50" s="1291"/>
    </row>
    <row r="51" spans="1:109" ht="13.5" customHeight="1" x14ac:dyDescent="0.15">
      <c r="B51" s="366"/>
      <c r="G51" s="1297"/>
      <c r="H51" s="1297"/>
      <c r="I51" s="1298"/>
      <c r="J51" s="1298"/>
      <c r="K51" s="1295"/>
      <c r="L51" s="1295"/>
      <c r="M51" s="1295"/>
      <c r="N51" s="1295"/>
      <c r="AM51" s="373"/>
      <c r="AN51" s="1292" t="s">
        <v>592</v>
      </c>
      <c r="AO51" s="1292"/>
      <c r="AP51" s="1292"/>
      <c r="AQ51" s="1292"/>
      <c r="AR51" s="1292"/>
      <c r="AS51" s="1292"/>
      <c r="AT51" s="1292"/>
      <c r="AU51" s="1292"/>
      <c r="AV51" s="1292"/>
      <c r="AW51" s="1292"/>
      <c r="AX51" s="1292"/>
      <c r="AY51" s="1292"/>
      <c r="AZ51" s="1292"/>
      <c r="BA51" s="1292"/>
      <c r="BB51" s="1292" t="s">
        <v>591</v>
      </c>
      <c r="BC51" s="1292"/>
      <c r="BD51" s="1292"/>
      <c r="BE51" s="1292"/>
      <c r="BF51" s="1292"/>
      <c r="BG51" s="1292"/>
      <c r="BH51" s="1292"/>
      <c r="BI51" s="1292"/>
      <c r="BJ51" s="1292"/>
      <c r="BK51" s="1292"/>
      <c r="BL51" s="1292"/>
      <c r="BM51" s="1292"/>
      <c r="BN51" s="1292"/>
      <c r="BO51" s="1292"/>
      <c r="BP51" s="1293"/>
      <c r="BQ51" s="1294"/>
      <c r="BR51" s="1294"/>
      <c r="BS51" s="1294"/>
      <c r="BT51" s="1294"/>
      <c r="BU51" s="1294"/>
      <c r="BV51" s="1294"/>
      <c r="BW51" s="1294"/>
      <c r="BX51" s="1293"/>
      <c r="BY51" s="1294"/>
      <c r="BZ51" s="1294"/>
      <c r="CA51" s="1294"/>
      <c r="CB51" s="1294"/>
      <c r="CC51" s="1294"/>
      <c r="CD51" s="1294"/>
      <c r="CE51" s="1294"/>
      <c r="CF51" s="1294"/>
      <c r="CG51" s="1294"/>
      <c r="CH51" s="1294"/>
      <c r="CI51" s="1294"/>
      <c r="CJ51" s="1294"/>
      <c r="CK51" s="1294"/>
      <c r="CL51" s="1294"/>
      <c r="CM51" s="1294"/>
      <c r="CN51" s="1294"/>
      <c r="CO51" s="1294"/>
      <c r="CP51" s="1294"/>
      <c r="CQ51" s="1294"/>
      <c r="CR51" s="1294"/>
      <c r="CS51" s="1294"/>
      <c r="CT51" s="1294"/>
      <c r="CU51" s="1294"/>
      <c r="CV51" s="1293"/>
      <c r="CW51" s="1294"/>
      <c r="CX51" s="1294"/>
      <c r="CY51" s="1294"/>
      <c r="CZ51" s="1294"/>
      <c r="DA51" s="1294"/>
      <c r="DB51" s="1294"/>
      <c r="DC51" s="1294"/>
    </row>
    <row r="52" spans="1:109" ht="13.5" x14ac:dyDescent="0.15">
      <c r="B52" s="366"/>
      <c r="G52" s="1297"/>
      <c r="H52" s="1297"/>
      <c r="I52" s="1298"/>
      <c r="J52" s="1298"/>
      <c r="K52" s="1295"/>
      <c r="L52" s="1295"/>
      <c r="M52" s="1295"/>
      <c r="N52" s="1295"/>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4"/>
      <c r="BQ52" s="1294"/>
      <c r="BR52" s="1294"/>
      <c r="BS52" s="1294"/>
      <c r="BT52" s="1294"/>
      <c r="BU52" s="1294"/>
      <c r="BV52" s="1294"/>
      <c r="BW52" s="1294"/>
      <c r="BX52" s="1294"/>
      <c r="BY52" s="1294"/>
      <c r="BZ52" s="1294"/>
      <c r="CA52" s="1294"/>
      <c r="CB52" s="1294"/>
      <c r="CC52" s="1294"/>
      <c r="CD52" s="1294"/>
      <c r="CE52" s="1294"/>
      <c r="CF52" s="1294"/>
      <c r="CG52" s="1294"/>
      <c r="CH52" s="1294"/>
      <c r="CI52" s="1294"/>
      <c r="CJ52" s="1294"/>
      <c r="CK52" s="1294"/>
      <c r="CL52" s="1294"/>
      <c r="CM52" s="1294"/>
      <c r="CN52" s="1294"/>
      <c r="CO52" s="1294"/>
      <c r="CP52" s="1294"/>
      <c r="CQ52" s="1294"/>
      <c r="CR52" s="1294"/>
      <c r="CS52" s="1294"/>
      <c r="CT52" s="1294"/>
      <c r="CU52" s="1294"/>
      <c r="CV52" s="1294"/>
      <c r="CW52" s="1294"/>
      <c r="CX52" s="1294"/>
      <c r="CY52" s="1294"/>
      <c r="CZ52" s="1294"/>
      <c r="DA52" s="1294"/>
      <c r="DB52" s="1294"/>
      <c r="DC52" s="1294"/>
    </row>
    <row r="53" spans="1:109" ht="13.5" x14ac:dyDescent="0.15">
      <c r="A53" s="381"/>
      <c r="B53" s="366"/>
      <c r="G53" s="1297"/>
      <c r="H53" s="1297"/>
      <c r="I53" s="1287"/>
      <c r="J53" s="1287"/>
      <c r="K53" s="1295"/>
      <c r="L53" s="1295"/>
      <c r="M53" s="1295"/>
      <c r="N53" s="1295"/>
      <c r="AM53" s="373"/>
      <c r="AN53" s="1292"/>
      <c r="AO53" s="1292"/>
      <c r="AP53" s="1292"/>
      <c r="AQ53" s="1292"/>
      <c r="AR53" s="1292"/>
      <c r="AS53" s="1292"/>
      <c r="AT53" s="1292"/>
      <c r="AU53" s="1292"/>
      <c r="AV53" s="1292"/>
      <c r="AW53" s="1292"/>
      <c r="AX53" s="1292"/>
      <c r="AY53" s="1292"/>
      <c r="AZ53" s="1292"/>
      <c r="BA53" s="1292"/>
      <c r="BB53" s="1292" t="s">
        <v>596</v>
      </c>
      <c r="BC53" s="1292"/>
      <c r="BD53" s="1292"/>
      <c r="BE53" s="1292"/>
      <c r="BF53" s="1292"/>
      <c r="BG53" s="1292"/>
      <c r="BH53" s="1292"/>
      <c r="BI53" s="1292"/>
      <c r="BJ53" s="1292"/>
      <c r="BK53" s="1292"/>
      <c r="BL53" s="1292"/>
      <c r="BM53" s="1292"/>
      <c r="BN53" s="1292"/>
      <c r="BO53" s="1292"/>
      <c r="BP53" s="1293"/>
      <c r="BQ53" s="1294"/>
      <c r="BR53" s="1294"/>
      <c r="BS53" s="1294"/>
      <c r="BT53" s="1294"/>
      <c r="BU53" s="1294"/>
      <c r="BV53" s="1294"/>
      <c r="BW53" s="1294"/>
      <c r="BX53" s="1293"/>
      <c r="BY53" s="1294"/>
      <c r="BZ53" s="1294"/>
      <c r="CA53" s="1294"/>
      <c r="CB53" s="1294"/>
      <c r="CC53" s="1294"/>
      <c r="CD53" s="1294"/>
      <c r="CE53" s="1294"/>
      <c r="CF53" s="1294">
        <v>58.1</v>
      </c>
      <c r="CG53" s="1294"/>
      <c r="CH53" s="1294"/>
      <c r="CI53" s="1294"/>
      <c r="CJ53" s="1294"/>
      <c r="CK53" s="1294"/>
      <c r="CL53" s="1294"/>
      <c r="CM53" s="1294"/>
      <c r="CN53" s="1294">
        <v>59.8</v>
      </c>
      <c r="CO53" s="1294"/>
      <c r="CP53" s="1294"/>
      <c r="CQ53" s="1294"/>
      <c r="CR53" s="1294"/>
      <c r="CS53" s="1294"/>
      <c r="CT53" s="1294"/>
      <c r="CU53" s="1294"/>
      <c r="CV53" s="1293"/>
      <c r="CW53" s="1294"/>
      <c r="CX53" s="1294"/>
      <c r="CY53" s="1294"/>
      <c r="CZ53" s="1294"/>
      <c r="DA53" s="1294"/>
      <c r="DB53" s="1294"/>
      <c r="DC53" s="1294"/>
    </row>
    <row r="54" spans="1:109" ht="13.5" x14ac:dyDescent="0.15">
      <c r="A54" s="381"/>
      <c r="B54" s="366"/>
      <c r="G54" s="1297"/>
      <c r="H54" s="1297"/>
      <c r="I54" s="1287"/>
      <c r="J54" s="1287"/>
      <c r="K54" s="1295"/>
      <c r="L54" s="1295"/>
      <c r="M54" s="1295"/>
      <c r="N54" s="1295"/>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4"/>
      <c r="BQ54" s="1294"/>
      <c r="BR54" s="1294"/>
      <c r="BS54" s="1294"/>
      <c r="BT54" s="1294"/>
      <c r="BU54" s="1294"/>
      <c r="BV54" s="1294"/>
      <c r="BW54" s="1294"/>
      <c r="BX54" s="1294"/>
      <c r="BY54" s="1294"/>
      <c r="BZ54" s="1294"/>
      <c r="CA54" s="1294"/>
      <c r="CB54" s="1294"/>
      <c r="CC54" s="1294"/>
      <c r="CD54" s="1294"/>
      <c r="CE54" s="1294"/>
      <c r="CF54" s="1294"/>
      <c r="CG54" s="1294"/>
      <c r="CH54" s="1294"/>
      <c r="CI54" s="1294"/>
      <c r="CJ54" s="1294"/>
      <c r="CK54" s="1294"/>
      <c r="CL54" s="1294"/>
      <c r="CM54" s="1294"/>
      <c r="CN54" s="1294"/>
      <c r="CO54" s="1294"/>
      <c r="CP54" s="1294"/>
      <c r="CQ54" s="1294"/>
      <c r="CR54" s="1294"/>
      <c r="CS54" s="1294"/>
      <c r="CT54" s="1294"/>
      <c r="CU54" s="1294"/>
      <c r="CV54" s="1294"/>
      <c r="CW54" s="1294"/>
      <c r="CX54" s="1294"/>
      <c r="CY54" s="1294"/>
      <c r="CZ54" s="1294"/>
      <c r="DA54" s="1294"/>
      <c r="DB54" s="1294"/>
      <c r="DC54" s="1294"/>
    </row>
    <row r="55" spans="1:109" ht="13.5" x14ac:dyDescent="0.15">
      <c r="A55" s="381"/>
      <c r="B55" s="366"/>
      <c r="G55" s="1287"/>
      <c r="H55" s="1287"/>
      <c r="I55" s="1287"/>
      <c r="J55" s="1287"/>
      <c r="K55" s="1295"/>
      <c r="L55" s="1295"/>
      <c r="M55" s="1295"/>
      <c r="N55" s="1295"/>
      <c r="AN55" s="1291" t="s">
        <v>589</v>
      </c>
      <c r="AO55" s="1291"/>
      <c r="AP55" s="1291"/>
      <c r="AQ55" s="1291"/>
      <c r="AR55" s="1291"/>
      <c r="AS55" s="1291"/>
      <c r="AT55" s="1291"/>
      <c r="AU55" s="1291"/>
      <c r="AV55" s="1291"/>
      <c r="AW55" s="1291"/>
      <c r="AX55" s="1291"/>
      <c r="AY55" s="1291"/>
      <c r="AZ55" s="1291"/>
      <c r="BA55" s="1291"/>
      <c r="BB55" s="1292" t="s">
        <v>591</v>
      </c>
      <c r="BC55" s="1292"/>
      <c r="BD55" s="1292"/>
      <c r="BE55" s="1292"/>
      <c r="BF55" s="1292"/>
      <c r="BG55" s="1292"/>
      <c r="BH55" s="1292"/>
      <c r="BI55" s="1292"/>
      <c r="BJ55" s="1292"/>
      <c r="BK55" s="1292"/>
      <c r="BL55" s="1292"/>
      <c r="BM55" s="1292"/>
      <c r="BN55" s="1292"/>
      <c r="BO55" s="1292"/>
      <c r="BP55" s="1293"/>
      <c r="BQ55" s="1294"/>
      <c r="BR55" s="1294"/>
      <c r="BS55" s="1294"/>
      <c r="BT55" s="1294"/>
      <c r="BU55" s="1294"/>
      <c r="BV55" s="1294"/>
      <c r="BW55" s="1294"/>
      <c r="BX55" s="1293"/>
      <c r="BY55" s="1294"/>
      <c r="BZ55" s="1294"/>
      <c r="CA55" s="1294"/>
      <c r="CB55" s="1294"/>
      <c r="CC55" s="1294"/>
      <c r="CD55" s="1294"/>
      <c r="CE55" s="1294"/>
      <c r="CF55" s="1294">
        <v>0</v>
      </c>
      <c r="CG55" s="1294"/>
      <c r="CH55" s="1294"/>
      <c r="CI55" s="1294"/>
      <c r="CJ55" s="1294"/>
      <c r="CK55" s="1294"/>
      <c r="CL55" s="1294"/>
      <c r="CM55" s="1294"/>
      <c r="CN55" s="1294">
        <v>0</v>
      </c>
      <c r="CO55" s="1294"/>
      <c r="CP55" s="1294"/>
      <c r="CQ55" s="1294"/>
      <c r="CR55" s="1294"/>
      <c r="CS55" s="1294"/>
      <c r="CT55" s="1294"/>
      <c r="CU55" s="1294"/>
      <c r="CV55" s="1293"/>
      <c r="CW55" s="1294"/>
      <c r="CX55" s="1294"/>
      <c r="CY55" s="1294"/>
      <c r="CZ55" s="1294"/>
      <c r="DA55" s="1294"/>
      <c r="DB55" s="1294"/>
      <c r="DC55" s="1294"/>
    </row>
    <row r="56" spans="1:109" ht="13.5" x14ac:dyDescent="0.15">
      <c r="A56" s="381"/>
      <c r="B56" s="366"/>
      <c r="G56" s="1287"/>
      <c r="H56" s="1287"/>
      <c r="I56" s="1287"/>
      <c r="J56" s="1287"/>
      <c r="K56" s="1295"/>
      <c r="L56" s="1295"/>
      <c r="M56" s="1295"/>
      <c r="N56" s="1295"/>
      <c r="AN56" s="1291"/>
      <c r="AO56" s="1291"/>
      <c r="AP56" s="1291"/>
      <c r="AQ56" s="1291"/>
      <c r="AR56" s="1291"/>
      <c r="AS56" s="1291"/>
      <c r="AT56" s="1291"/>
      <c r="AU56" s="1291"/>
      <c r="AV56" s="1291"/>
      <c r="AW56" s="1291"/>
      <c r="AX56" s="1291"/>
      <c r="AY56" s="1291"/>
      <c r="AZ56" s="1291"/>
      <c r="BA56" s="1291"/>
      <c r="BB56" s="1292"/>
      <c r="BC56" s="1292"/>
      <c r="BD56" s="1292"/>
      <c r="BE56" s="1292"/>
      <c r="BF56" s="1292"/>
      <c r="BG56" s="1292"/>
      <c r="BH56" s="1292"/>
      <c r="BI56" s="1292"/>
      <c r="BJ56" s="1292"/>
      <c r="BK56" s="1292"/>
      <c r="BL56" s="1292"/>
      <c r="BM56" s="1292"/>
      <c r="BN56" s="1292"/>
      <c r="BO56" s="1292"/>
      <c r="BP56" s="1294"/>
      <c r="BQ56" s="1294"/>
      <c r="BR56" s="1294"/>
      <c r="BS56" s="1294"/>
      <c r="BT56" s="1294"/>
      <c r="BU56" s="1294"/>
      <c r="BV56" s="1294"/>
      <c r="BW56" s="1294"/>
      <c r="BX56" s="1294"/>
      <c r="BY56" s="1294"/>
      <c r="BZ56" s="1294"/>
      <c r="CA56" s="1294"/>
      <c r="CB56" s="1294"/>
      <c r="CC56" s="1294"/>
      <c r="CD56" s="1294"/>
      <c r="CE56" s="1294"/>
      <c r="CF56" s="1294"/>
      <c r="CG56" s="1294"/>
      <c r="CH56" s="1294"/>
      <c r="CI56" s="1294"/>
      <c r="CJ56" s="1294"/>
      <c r="CK56" s="1294"/>
      <c r="CL56" s="1294"/>
      <c r="CM56" s="1294"/>
      <c r="CN56" s="1294"/>
      <c r="CO56" s="1294"/>
      <c r="CP56" s="1294"/>
      <c r="CQ56" s="1294"/>
      <c r="CR56" s="1294"/>
      <c r="CS56" s="1294"/>
      <c r="CT56" s="1294"/>
      <c r="CU56" s="1294"/>
      <c r="CV56" s="1294"/>
      <c r="CW56" s="1294"/>
      <c r="CX56" s="1294"/>
      <c r="CY56" s="1294"/>
      <c r="CZ56" s="1294"/>
      <c r="DA56" s="1294"/>
      <c r="DB56" s="1294"/>
      <c r="DC56" s="1294"/>
    </row>
    <row r="57" spans="1:109" s="381" customFormat="1" ht="13.5" x14ac:dyDescent="0.15">
      <c r="B57" s="387"/>
      <c r="G57" s="1287"/>
      <c r="H57" s="1287"/>
      <c r="I57" s="1296"/>
      <c r="J57" s="1296"/>
      <c r="K57" s="1295"/>
      <c r="L57" s="1295"/>
      <c r="M57" s="1295"/>
      <c r="N57" s="1295"/>
      <c r="AM57" s="365"/>
      <c r="AN57" s="1291"/>
      <c r="AO57" s="1291"/>
      <c r="AP57" s="1291"/>
      <c r="AQ57" s="1291"/>
      <c r="AR57" s="1291"/>
      <c r="AS57" s="1291"/>
      <c r="AT57" s="1291"/>
      <c r="AU57" s="1291"/>
      <c r="AV57" s="1291"/>
      <c r="AW57" s="1291"/>
      <c r="AX57" s="1291"/>
      <c r="AY57" s="1291"/>
      <c r="AZ57" s="1291"/>
      <c r="BA57" s="1291"/>
      <c r="BB57" s="1292" t="s">
        <v>596</v>
      </c>
      <c r="BC57" s="1292"/>
      <c r="BD57" s="1292"/>
      <c r="BE57" s="1292"/>
      <c r="BF57" s="1292"/>
      <c r="BG57" s="1292"/>
      <c r="BH57" s="1292"/>
      <c r="BI57" s="1292"/>
      <c r="BJ57" s="1292"/>
      <c r="BK57" s="1292"/>
      <c r="BL57" s="1292"/>
      <c r="BM57" s="1292"/>
      <c r="BN57" s="1292"/>
      <c r="BO57" s="1292"/>
      <c r="BP57" s="1293"/>
      <c r="BQ57" s="1294"/>
      <c r="BR57" s="1294"/>
      <c r="BS57" s="1294"/>
      <c r="BT57" s="1294"/>
      <c r="BU57" s="1294"/>
      <c r="BV57" s="1294"/>
      <c r="BW57" s="1294"/>
      <c r="BX57" s="1293"/>
      <c r="BY57" s="1294"/>
      <c r="BZ57" s="1294"/>
      <c r="CA57" s="1294"/>
      <c r="CB57" s="1294"/>
      <c r="CC57" s="1294"/>
      <c r="CD57" s="1294"/>
      <c r="CE57" s="1294"/>
      <c r="CF57" s="1294">
        <v>57.1</v>
      </c>
      <c r="CG57" s="1294"/>
      <c r="CH57" s="1294"/>
      <c r="CI57" s="1294"/>
      <c r="CJ57" s="1294"/>
      <c r="CK57" s="1294"/>
      <c r="CL57" s="1294"/>
      <c r="CM57" s="1294"/>
      <c r="CN57" s="1294">
        <v>57.9</v>
      </c>
      <c r="CO57" s="1294"/>
      <c r="CP57" s="1294"/>
      <c r="CQ57" s="1294"/>
      <c r="CR57" s="1294"/>
      <c r="CS57" s="1294"/>
      <c r="CT57" s="1294"/>
      <c r="CU57" s="1294"/>
      <c r="CV57" s="1293"/>
      <c r="CW57" s="1294"/>
      <c r="CX57" s="1294"/>
      <c r="CY57" s="1294"/>
      <c r="CZ57" s="1294"/>
      <c r="DA57" s="1294"/>
      <c r="DB57" s="1294"/>
      <c r="DC57" s="1294"/>
      <c r="DD57" s="392"/>
      <c r="DE57" s="387"/>
    </row>
    <row r="58" spans="1:109" s="381" customFormat="1" ht="13.5" x14ac:dyDescent="0.15">
      <c r="A58" s="365"/>
      <c r="B58" s="387"/>
      <c r="G58" s="1287"/>
      <c r="H58" s="1287"/>
      <c r="I58" s="1296"/>
      <c r="J58" s="1296"/>
      <c r="K58" s="1295"/>
      <c r="L58" s="1295"/>
      <c r="M58" s="1295"/>
      <c r="N58" s="1295"/>
      <c r="AM58" s="365"/>
      <c r="AN58" s="1291"/>
      <c r="AO58" s="1291"/>
      <c r="AP58" s="1291"/>
      <c r="AQ58" s="1291"/>
      <c r="AR58" s="1291"/>
      <c r="AS58" s="1291"/>
      <c r="AT58" s="1291"/>
      <c r="AU58" s="1291"/>
      <c r="AV58" s="1291"/>
      <c r="AW58" s="1291"/>
      <c r="AX58" s="1291"/>
      <c r="AY58" s="1291"/>
      <c r="AZ58" s="1291"/>
      <c r="BA58" s="1291"/>
      <c r="BB58" s="1292"/>
      <c r="BC58" s="1292"/>
      <c r="BD58" s="1292"/>
      <c r="BE58" s="1292"/>
      <c r="BF58" s="1292"/>
      <c r="BG58" s="1292"/>
      <c r="BH58" s="1292"/>
      <c r="BI58" s="1292"/>
      <c r="BJ58" s="1292"/>
      <c r="BK58" s="1292"/>
      <c r="BL58" s="1292"/>
      <c r="BM58" s="1292"/>
      <c r="BN58" s="1292"/>
      <c r="BO58" s="1292"/>
      <c r="BP58" s="1294"/>
      <c r="BQ58" s="1294"/>
      <c r="BR58" s="1294"/>
      <c r="BS58" s="1294"/>
      <c r="BT58" s="1294"/>
      <c r="BU58" s="1294"/>
      <c r="BV58" s="1294"/>
      <c r="BW58" s="1294"/>
      <c r="BX58" s="1294"/>
      <c r="BY58" s="1294"/>
      <c r="BZ58" s="1294"/>
      <c r="CA58" s="1294"/>
      <c r="CB58" s="1294"/>
      <c r="CC58" s="1294"/>
      <c r="CD58" s="1294"/>
      <c r="CE58" s="1294"/>
      <c r="CF58" s="1294"/>
      <c r="CG58" s="1294"/>
      <c r="CH58" s="1294"/>
      <c r="CI58" s="1294"/>
      <c r="CJ58" s="1294"/>
      <c r="CK58" s="1294"/>
      <c r="CL58" s="1294"/>
      <c r="CM58" s="1294"/>
      <c r="CN58" s="1294"/>
      <c r="CO58" s="1294"/>
      <c r="CP58" s="1294"/>
      <c r="CQ58" s="1294"/>
      <c r="CR58" s="1294"/>
      <c r="CS58" s="1294"/>
      <c r="CT58" s="1294"/>
      <c r="CU58" s="1294"/>
      <c r="CV58" s="1294"/>
      <c r="CW58" s="1294"/>
      <c r="CX58" s="1294"/>
      <c r="CY58" s="1294"/>
      <c r="CZ58" s="1294"/>
      <c r="DA58" s="1294"/>
      <c r="DB58" s="1294"/>
      <c r="DC58" s="1294"/>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595</v>
      </c>
    </row>
    <row r="64" spans="1:109" ht="13.5" x14ac:dyDescent="0.15">
      <c r="B64" s="366"/>
      <c r="G64" s="382"/>
      <c r="I64" s="384"/>
      <c r="J64" s="384"/>
      <c r="K64" s="384"/>
      <c r="L64" s="384"/>
      <c r="M64" s="384"/>
      <c r="N64" s="383"/>
      <c r="AM64" s="382"/>
      <c r="AN64" s="382" t="s">
        <v>594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8" t="s">
        <v>601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5" x14ac:dyDescent="0.15">
      <c r="B66" s="366"/>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5" x14ac:dyDescent="0.15">
      <c r="B67" s="366"/>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5" x14ac:dyDescent="0.15">
      <c r="B68" s="366"/>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5" x14ac:dyDescent="0.15">
      <c r="B69" s="366"/>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593</v>
      </c>
    </row>
    <row r="72" spans="2:107" ht="13.5" x14ac:dyDescent="0.15">
      <c r="B72" s="366"/>
      <c r="G72" s="1287"/>
      <c r="H72" s="1287"/>
      <c r="I72" s="1287"/>
      <c r="J72" s="1287"/>
      <c r="K72" s="375"/>
      <c r="L72" s="375"/>
      <c r="M72" s="374"/>
      <c r="N72" s="374"/>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555</v>
      </c>
      <c r="BQ72" s="1291"/>
      <c r="BR72" s="1291"/>
      <c r="BS72" s="1291"/>
      <c r="BT72" s="1291"/>
      <c r="BU72" s="1291"/>
      <c r="BV72" s="1291"/>
      <c r="BW72" s="1291"/>
      <c r="BX72" s="1291" t="s">
        <v>556</v>
      </c>
      <c r="BY72" s="1291"/>
      <c r="BZ72" s="1291"/>
      <c r="CA72" s="1291"/>
      <c r="CB72" s="1291"/>
      <c r="CC72" s="1291"/>
      <c r="CD72" s="1291"/>
      <c r="CE72" s="1291"/>
      <c r="CF72" s="1291" t="s">
        <v>557</v>
      </c>
      <c r="CG72" s="1291"/>
      <c r="CH72" s="1291"/>
      <c r="CI72" s="1291"/>
      <c r="CJ72" s="1291"/>
      <c r="CK72" s="1291"/>
      <c r="CL72" s="1291"/>
      <c r="CM72" s="1291"/>
      <c r="CN72" s="1291" t="s">
        <v>558</v>
      </c>
      <c r="CO72" s="1291"/>
      <c r="CP72" s="1291"/>
      <c r="CQ72" s="1291"/>
      <c r="CR72" s="1291"/>
      <c r="CS72" s="1291"/>
      <c r="CT72" s="1291"/>
      <c r="CU72" s="1291"/>
      <c r="CV72" s="1291" t="s">
        <v>559</v>
      </c>
      <c r="CW72" s="1291"/>
      <c r="CX72" s="1291"/>
      <c r="CY72" s="1291"/>
      <c r="CZ72" s="1291"/>
      <c r="DA72" s="1291"/>
      <c r="DB72" s="1291"/>
      <c r="DC72" s="1291"/>
    </row>
    <row r="73" spans="2:107" ht="13.5" x14ac:dyDescent="0.15">
      <c r="B73" s="366"/>
      <c r="G73" s="1297"/>
      <c r="H73" s="1297"/>
      <c r="I73" s="1297"/>
      <c r="J73" s="1297"/>
      <c r="K73" s="1299"/>
      <c r="L73" s="1299"/>
      <c r="M73" s="1299"/>
      <c r="N73" s="1299"/>
      <c r="AM73" s="373"/>
      <c r="AN73" s="1292" t="s">
        <v>592</v>
      </c>
      <c r="AO73" s="1292"/>
      <c r="AP73" s="1292"/>
      <c r="AQ73" s="1292"/>
      <c r="AR73" s="1292"/>
      <c r="AS73" s="1292"/>
      <c r="AT73" s="1292"/>
      <c r="AU73" s="1292"/>
      <c r="AV73" s="1292"/>
      <c r="AW73" s="1292"/>
      <c r="AX73" s="1292"/>
      <c r="AY73" s="1292"/>
      <c r="AZ73" s="1292"/>
      <c r="BA73" s="1292"/>
      <c r="BB73" s="1292" t="s">
        <v>591</v>
      </c>
      <c r="BC73" s="1292"/>
      <c r="BD73" s="1292"/>
      <c r="BE73" s="1292"/>
      <c r="BF73" s="1292"/>
      <c r="BG73" s="1292"/>
      <c r="BH73" s="1292"/>
      <c r="BI73" s="1292"/>
      <c r="BJ73" s="1292"/>
      <c r="BK73" s="1292"/>
      <c r="BL73" s="1292"/>
      <c r="BM73" s="1292"/>
      <c r="BN73" s="1292"/>
      <c r="BO73" s="1292"/>
      <c r="BP73" s="1294"/>
      <c r="BQ73" s="1294"/>
      <c r="BR73" s="1294"/>
      <c r="BS73" s="1294"/>
      <c r="BT73" s="1294"/>
      <c r="BU73" s="1294"/>
      <c r="BV73" s="1294"/>
      <c r="BW73" s="1294"/>
      <c r="BX73" s="1294"/>
      <c r="BY73" s="1294"/>
      <c r="BZ73" s="1294"/>
      <c r="CA73" s="1294"/>
      <c r="CB73" s="1294"/>
      <c r="CC73" s="1294"/>
      <c r="CD73" s="1294"/>
      <c r="CE73" s="1294"/>
      <c r="CF73" s="1294"/>
      <c r="CG73" s="1294"/>
      <c r="CH73" s="1294"/>
      <c r="CI73" s="1294"/>
      <c r="CJ73" s="1294"/>
      <c r="CK73" s="1294"/>
      <c r="CL73" s="1294"/>
      <c r="CM73" s="1294"/>
      <c r="CN73" s="1294"/>
      <c r="CO73" s="1294"/>
      <c r="CP73" s="1294"/>
      <c r="CQ73" s="1294"/>
      <c r="CR73" s="1294"/>
      <c r="CS73" s="1294"/>
      <c r="CT73" s="1294"/>
      <c r="CU73" s="1294"/>
      <c r="CV73" s="1294"/>
      <c r="CW73" s="1294"/>
      <c r="CX73" s="1294"/>
      <c r="CY73" s="1294"/>
      <c r="CZ73" s="1294"/>
      <c r="DA73" s="1294"/>
      <c r="DB73" s="1294"/>
      <c r="DC73" s="1294"/>
    </row>
    <row r="74" spans="2:107" ht="13.5" x14ac:dyDescent="0.15">
      <c r="B74" s="366"/>
      <c r="G74" s="1297"/>
      <c r="H74" s="1297"/>
      <c r="I74" s="1297"/>
      <c r="J74" s="1297"/>
      <c r="K74" s="1299"/>
      <c r="L74" s="1299"/>
      <c r="M74" s="1299"/>
      <c r="N74" s="1299"/>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4"/>
      <c r="BQ74" s="1294"/>
      <c r="BR74" s="1294"/>
      <c r="BS74" s="1294"/>
      <c r="BT74" s="1294"/>
      <c r="BU74" s="1294"/>
      <c r="BV74" s="1294"/>
      <c r="BW74" s="1294"/>
      <c r="BX74" s="1294"/>
      <c r="BY74" s="1294"/>
      <c r="BZ74" s="1294"/>
      <c r="CA74" s="1294"/>
      <c r="CB74" s="1294"/>
      <c r="CC74" s="1294"/>
      <c r="CD74" s="1294"/>
      <c r="CE74" s="1294"/>
      <c r="CF74" s="1294"/>
      <c r="CG74" s="1294"/>
      <c r="CH74" s="1294"/>
      <c r="CI74" s="1294"/>
      <c r="CJ74" s="1294"/>
      <c r="CK74" s="1294"/>
      <c r="CL74" s="1294"/>
      <c r="CM74" s="1294"/>
      <c r="CN74" s="1294"/>
      <c r="CO74" s="1294"/>
      <c r="CP74" s="1294"/>
      <c r="CQ74" s="1294"/>
      <c r="CR74" s="1294"/>
      <c r="CS74" s="1294"/>
      <c r="CT74" s="1294"/>
      <c r="CU74" s="1294"/>
      <c r="CV74" s="1294"/>
      <c r="CW74" s="1294"/>
      <c r="CX74" s="1294"/>
      <c r="CY74" s="1294"/>
      <c r="CZ74" s="1294"/>
      <c r="DA74" s="1294"/>
      <c r="DB74" s="1294"/>
      <c r="DC74" s="1294"/>
    </row>
    <row r="75" spans="2:107" ht="13.5" x14ac:dyDescent="0.15">
      <c r="B75" s="366"/>
      <c r="G75" s="1297"/>
      <c r="H75" s="1297"/>
      <c r="I75" s="1287"/>
      <c r="J75" s="1287"/>
      <c r="K75" s="1295"/>
      <c r="L75" s="1295"/>
      <c r="M75" s="1295"/>
      <c r="N75" s="1295"/>
      <c r="AM75" s="373"/>
      <c r="AN75" s="1292"/>
      <c r="AO75" s="1292"/>
      <c r="AP75" s="1292"/>
      <c r="AQ75" s="1292"/>
      <c r="AR75" s="1292"/>
      <c r="AS75" s="1292"/>
      <c r="AT75" s="1292"/>
      <c r="AU75" s="1292"/>
      <c r="AV75" s="1292"/>
      <c r="AW75" s="1292"/>
      <c r="AX75" s="1292"/>
      <c r="AY75" s="1292"/>
      <c r="AZ75" s="1292"/>
      <c r="BA75" s="1292"/>
      <c r="BB75" s="1292" t="s">
        <v>590</v>
      </c>
      <c r="BC75" s="1292"/>
      <c r="BD75" s="1292"/>
      <c r="BE75" s="1292"/>
      <c r="BF75" s="1292"/>
      <c r="BG75" s="1292"/>
      <c r="BH75" s="1292"/>
      <c r="BI75" s="1292"/>
      <c r="BJ75" s="1292"/>
      <c r="BK75" s="1292"/>
      <c r="BL75" s="1292"/>
      <c r="BM75" s="1292"/>
      <c r="BN75" s="1292"/>
      <c r="BO75" s="1292"/>
      <c r="BP75" s="1294">
        <v>8.6</v>
      </c>
      <c r="BQ75" s="1294"/>
      <c r="BR75" s="1294"/>
      <c r="BS75" s="1294"/>
      <c r="BT75" s="1294"/>
      <c r="BU75" s="1294"/>
      <c r="BV75" s="1294"/>
      <c r="BW75" s="1294"/>
      <c r="BX75" s="1294">
        <v>8.6</v>
      </c>
      <c r="BY75" s="1294"/>
      <c r="BZ75" s="1294"/>
      <c r="CA75" s="1294"/>
      <c r="CB75" s="1294"/>
      <c r="CC75" s="1294"/>
      <c r="CD75" s="1294"/>
      <c r="CE75" s="1294"/>
      <c r="CF75" s="1294">
        <v>8.6</v>
      </c>
      <c r="CG75" s="1294"/>
      <c r="CH75" s="1294"/>
      <c r="CI75" s="1294"/>
      <c r="CJ75" s="1294"/>
      <c r="CK75" s="1294"/>
      <c r="CL75" s="1294"/>
      <c r="CM75" s="1294"/>
      <c r="CN75" s="1294">
        <v>7.5</v>
      </c>
      <c r="CO75" s="1294"/>
      <c r="CP75" s="1294"/>
      <c r="CQ75" s="1294"/>
      <c r="CR75" s="1294"/>
      <c r="CS75" s="1294"/>
      <c r="CT75" s="1294"/>
      <c r="CU75" s="1294"/>
      <c r="CV75" s="1294">
        <v>4.8</v>
      </c>
      <c r="CW75" s="1294"/>
      <c r="CX75" s="1294"/>
      <c r="CY75" s="1294"/>
      <c r="CZ75" s="1294"/>
      <c r="DA75" s="1294"/>
      <c r="DB75" s="1294"/>
      <c r="DC75" s="1294"/>
    </row>
    <row r="76" spans="2:107" ht="13.5" x14ac:dyDescent="0.15">
      <c r="B76" s="366"/>
      <c r="G76" s="1297"/>
      <c r="H76" s="1297"/>
      <c r="I76" s="1287"/>
      <c r="J76" s="1287"/>
      <c r="K76" s="1295"/>
      <c r="L76" s="1295"/>
      <c r="M76" s="1295"/>
      <c r="N76" s="1295"/>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4"/>
      <c r="BQ76" s="1294"/>
      <c r="BR76" s="1294"/>
      <c r="BS76" s="1294"/>
      <c r="BT76" s="1294"/>
      <c r="BU76" s="1294"/>
      <c r="BV76" s="1294"/>
      <c r="BW76" s="1294"/>
      <c r="BX76" s="1294"/>
      <c r="BY76" s="1294"/>
      <c r="BZ76" s="1294"/>
      <c r="CA76" s="1294"/>
      <c r="CB76" s="1294"/>
      <c r="CC76" s="1294"/>
      <c r="CD76" s="1294"/>
      <c r="CE76" s="1294"/>
      <c r="CF76" s="1294"/>
      <c r="CG76" s="1294"/>
      <c r="CH76" s="1294"/>
      <c r="CI76" s="1294"/>
      <c r="CJ76" s="1294"/>
      <c r="CK76" s="1294"/>
      <c r="CL76" s="1294"/>
      <c r="CM76" s="1294"/>
      <c r="CN76" s="1294"/>
      <c r="CO76" s="1294"/>
      <c r="CP76" s="1294"/>
      <c r="CQ76" s="1294"/>
      <c r="CR76" s="1294"/>
      <c r="CS76" s="1294"/>
      <c r="CT76" s="1294"/>
      <c r="CU76" s="1294"/>
      <c r="CV76" s="1294"/>
      <c r="CW76" s="1294"/>
      <c r="CX76" s="1294"/>
      <c r="CY76" s="1294"/>
      <c r="CZ76" s="1294"/>
      <c r="DA76" s="1294"/>
      <c r="DB76" s="1294"/>
      <c r="DC76" s="1294"/>
    </row>
    <row r="77" spans="2:107" ht="13.5" x14ac:dyDescent="0.15">
      <c r="B77" s="366"/>
      <c r="G77" s="1287"/>
      <c r="H77" s="1287"/>
      <c r="I77" s="1287"/>
      <c r="J77" s="1287"/>
      <c r="K77" s="1299"/>
      <c r="L77" s="1299"/>
      <c r="M77" s="1299"/>
      <c r="N77" s="1299"/>
      <c r="AN77" s="1291" t="s">
        <v>589</v>
      </c>
      <c r="AO77" s="1291"/>
      <c r="AP77" s="1291"/>
      <c r="AQ77" s="1291"/>
      <c r="AR77" s="1291"/>
      <c r="AS77" s="1291"/>
      <c r="AT77" s="1291"/>
      <c r="AU77" s="1291"/>
      <c r="AV77" s="1291"/>
      <c r="AW77" s="1291"/>
      <c r="AX77" s="1291"/>
      <c r="AY77" s="1291"/>
      <c r="AZ77" s="1291"/>
      <c r="BA77" s="1291"/>
      <c r="BB77" s="1292" t="s">
        <v>588</v>
      </c>
      <c r="BC77" s="1292"/>
      <c r="BD77" s="1292"/>
      <c r="BE77" s="1292"/>
      <c r="BF77" s="1292"/>
      <c r="BG77" s="1292"/>
      <c r="BH77" s="1292"/>
      <c r="BI77" s="1292"/>
      <c r="BJ77" s="1292"/>
      <c r="BK77" s="1292"/>
      <c r="BL77" s="1292"/>
      <c r="BM77" s="1292"/>
      <c r="BN77" s="1292"/>
      <c r="BO77" s="1292"/>
      <c r="BP77" s="1294">
        <v>0</v>
      </c>
      <c r="BQ77" s="1294"/>
      <c r="BR77" s="1294"/>
      <c r="BS77" s="1294"/>
      <c r="BT77" s="1294"/>
      <c r="BU77" s="1294"/>
      <c r="BV77" s="1294"/>
      <c r="BW77" s="1294"/>
      <c r="BX77" s="1294">
        <v>0</v>
      </c>
      <c r="BY77" s="1294"/>
      <c r="BZ77" s="1294"/>
      <c r="CA77" s="1294"/>
      <c r="CB77" s="1294"/>
      <c r="CC77" s="1294"/>
      <c r="CD77" s="1294"/>
      <c r="CE77" s="1294"/>
      <c r="CF77" s="1294">
        <v>0</v>
      </c>
      <c r="CG77" s="1294"/>
      <c r="CH77" s="1294"/>
      <c r="CI77" s="1294"/>
      <c r="CJ77" s="1294"/>
      <c r="CK77" s="1294"/>
      <c r="CL77" s="1294"/>
      <c r="CM77" s="1294"/>
      <c r="CN77" s="1294">
        <v>0</v>
      </c>
      <c r="CO77" s="1294"/>
      <c r="CP77" s="1294"/>
      <c r="CQ77" s="1294"/>
      <c r="CR77" s="1294"/>
      <c r="CS77" s="1294"/>
      <c r="CT77" s="1294"/>
      <c r="CU77" s="1294"/>
      <c r="CV77" s="1294">
        <v>0</v>
      </c>
      <c r="CW77" s="1294"/>
      <c r="CX77" s="1294"/>
      <c r="CY77" s="1294"/>
      <c r="CZ77" s="1294"/>
      <c r="DA77" s="1294"/>
      <c r="DB77" s="1294"/>
      <c r="DC77" s="1294"/>
    </row>
    <row r="78" spans="2:107" ht="13.5" x14ac:dyDescent="0.15">
      <c r="B78" s="366"/>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2"/>
      <c r="BC78" s="1292"/>
      <c r="BD78" s="1292"/>
      <c r="BE78" s="1292"/>
      <c r="BF78" s="1292"/>
      <c r="BG78" s="1292"/>
      <c r="BH78" s="1292"/>
      <c r="BI78" s="1292"/>
      <c r="BJ78" s="1292"/>
      <c r="BK78" s="1292"/>
      <c r="BL78" s="1292"/>
      <c r="BM78" s="1292"/>
      <c r="BN78" s="1292"/>
      <c r="BO78" s="1292"/>
      <c r="BP78" s="1294"/>
      <c r="BQ78" s="1294"/>
      <c r="BR78" s="1294"/>
      <c r="BS78" s="1294"/>
      <c r="BT78" s="1294"/>
      <c r="BU78" s="1294"/>
      <c r="BV78" s="1294"/>
      <c r="BW78" s="1294"/>
      <c r="BX78" s="1294"/>
      <c r="BY78" s="1294"/>
      <c r="BZ78" s="1294"/>
      <c r="CA78" s="1294"/>
      <c r="CB78" s="1294"/>
      <c r="CC78" s="1294"/>
      <c r="CD78" s="1294"/>
      <c r="CE78" s="1294"/>
      <c r="CF78" s="1294"/>
      <c r="CG78" s="1294"/>
      <c r="CH78" s="1294"/>
      <c r="CI78" s="1294"/>
      <c r="CJ78" s="1294"/>
      <c r="CK78" s="1294"/>
      <c r="CL78" s="1294"/>
      <c r="CM78" s="1294"/>
      <c r="CN78" s="1294"/>
      <c r="CO78" s="1294"/>
      <c r="CP78" s="1294"/>
      <c r="CQ78" s="1294"/>
      <c r="CR78" s="1294"/>
      <c r="CS78" s="1294"/>
      <c r="CT78" s="1294"/>
      <c r="CU78" s="1294"/>
      <c r="CV78" s="1294"/>
      <c r="CW78" s="1294"/>
      <c r="CX78" s="1294"/>
      <c r="CY78" s="1294"/>
      <c r="CZ78" s="1294"/>
      <c r="DA78" s="1294"/>
      <c r="DB78" s="1294"/>
      <c r="DC78" s="1294"/>
    </row>
    <row r="79" spans="2:107" ht="13.5" x14ac:dyDescent="0.15">
      <c r="B79" s="366"/>
      <c r="G79" s="1287"/>
      <c r="H79" s="1287"/>
      <c r="I79" s="1296"/>
      <c r="J79" s="1296"/>
      <c r="K79" s="1300"/>
      <c r="L79" s="1300"/>
      <c r="M79" s="1300"/>
      <c r="N79" s="1300"/>
      <c r="AN79" s="1291"/>
      <c r="AO79" s="1291"/>
      <c r="AP79" s="1291"/>
      <c r="AQ79" s="1291"/>
      <c r="AR79" s="1291"/>
      <c r="AS79" s="1291"/>
      <c r="AT79" s="1291"/>
      <c r="AU79" s="1291"/>
      <c r="AV79" s="1291"/>
      <c r="AW79" s="1291"/>
      <c r="AX79" s="1291"/>
      <c r="AY79" s="1291"/>
      <c r="AZ79" s="1291"/>
      <c r="BA79" s="1291"/>
      <c r="BB79" s="1292" t="s">
        <v>587</v>
      </c>
      <c r="BC79" s="1292"/>
      <c r="BD79" s="1292"/>
      <c r="BE79" s="1292"/>
      <c r="BF79" s="1292"/>
      <c r="BG79" s="1292"/>
      <c r="BH79" s="1292"/>
      <c r="BI79" s="1292"/>
      <c r="BJ79" s="1292"/>
      <c r="BK79" s="1292"/>
      <c r="BL79" s="1292"/>
      <c r="BM79" s="1292"/>
      <c r="BN79" s="1292"/>
      <c r="BO79" s="1292"/>
      <c r="BP79" s="1294">
        <v>8.6</v>
      </c>
      <c r="BQ79" s="1294"/>
      <c r="BR79" s="1294"/>
      <c r="BS79" s="1294"/>
      <c r="BT79" s="1294"/>
      <c r="BU79" s="1294"/>
      <c r="BV79" s="1294"/>
      <c r="BW79" s="1294"/>
      <c r="BX79" s="1294">
        <v>7.7</v>
      </c>
      <c r="BY79" s="1294"/>
      <c r="BZ79" s="1294"/>
      <c r="CA79" s="1294"/>
      <c r="CB79" s="1294"/>
      <c r="CC79" s="1294"/>
      <c r="CD79" s="1294"/>
      <c r="CE79" s="1294"/>
      <c r="CF79" s="1294">
        <v>6.4</v>
      </c>
      <c r="CG79" s="1294"/>
      <c r="CH79" s="1294"/>
      <c r="CI79" s="1294"/>
      <c r="CJ79" s="1294"/>
      <c r="CK79" s="1294"/>
      <c r="CL79" s="1294"/>
      <c r="CM79" s="1294"/>
      <c r="CN79" s="1294">
        <v>6.9</v>
      </c>
      <c r="CO79" s="1294"/>
      <c r="CP79" s="1294"/>
      <c r="CQ79" s="1294"/>
      <c r="CR79" s="1294"/>
      <c r="CS79" s="1294"/>
      <c r="CT79" s="1294"/>
      <c r="CU79" s="1294"/>
      <c r="CV79" s="1294">
        <v>7.1</v>
      </c>
      <c r="CW79" s="1294"/>
      <c r="CX79" s="1294"/>
      <c r="CY79" s="1294"/>
      <c r="CZ79" s="1294"/>
      <c r="DA79" s="1294"/>
      <c r="DB79" s="1294"/>
      <c r="DC79" s="1294"/>
    </row>
    <row r="80" spans="2:107" ht="13.5" x14ac:dyDescent="0.15">
      <c r="B80" s="366"/>
      <c r="G80" s="1287"/>
      <c r="H80" s="1287"/>
      <c r="I80" s="1296"/>
      <c r="J80" s="1296"/>
      <c r="K80" s="1300"/>
      <c r="L80" s="1300"/>
      <c r="M80" s="1300"/>
      <c r="N80" s="1300"/>
      <c r="AN80" s="1291"/>
      <c r="AO80" s="1291"/>
      <c r="AP80" s="1291"/>
      <c r="AQ80" s="1291"/>
      <c r="AR80" s="1291"/>
      <c r="AS80" s="1291"/>
      <c r="AT80" s="1291"/>
      <c r="AU80" s="1291"/>
      <c r="AV80" s="1291"/>
      <c r="AW80" s="1291"/>
      <c r="AX80" s="1291"/>
      <c r="AY80" s="1291"/>
      <c r="AZ80" s="1291"/>
      <c r="BA80" s="1291"/>
      <c r="BB80" s="1292"/>
      <c r="BC80" s="1292"/>
      <c r="BD80" s="1292"/>
      <c r="BE80" s="1292"/>
      <c r="BF80" s="1292"/>
      <c r="BG80" s="1292"/>
      <c r="BH80" s="1292"/>
      <c r="BI80" s="1292"/>
      <c r="BJ80" s="1292"/>
      <c r="BK80" s="1292"/>
      <c r="BL80" s="1292"/>
      <c r="BM80" s="1292"/>
      <c r="BN80" s="1292"/>
      <c r="BO80" s="1292"/>
      <c r="BP80" s="1294"/>
      <c r="BQ80" s="1294"/>
      <c r="BR80" s="1294"/>
      <c r="BS80" s="1294"/>
      <c r="BT80" s="1294"/>
      <c r="BU80" s="1294"/>
      <c r="BV80" s="1294"/>
      <c r="BW80" s="1294"/>
      <c r="BX80" s="1294"/>
      <c r="BY80" s="1294"/>
      <c r="BZ80" s="1294"/>
      <c r="CA80" s="1294"/>
      <c r="CB80" s="1294"/>
      <c r="CC80" s="1294"/>
      <c r="CD80" s="1294"/>
      <c r="CE80" s="1294"/>
      <c r="CF80" s="1294"/>
      <c r="CG80" s="1294"/>
      <c r="CH80" s="1294"/>
      <c r="CI80" s="1294"/>
      <c r="CJ80" s="1294"/>
      <c r="CK80" s="1294"/>
      <c r="CL80" s="1294"/>
      <c r="CM80" s="1294"/>
      <c r="CN80" s="1294"/>
      <c r="CO80" s="1294"/>
      <c r="CP80" s="1294"/>
      <c r="CQ80" s="1294"/>
      <c r="CR80" s="1294"/>
      <c r="CS80" s="1294"/>
      <c r="CT80" s="1294"/>
      <c r="CU80" s="1294"/>
      <c r="CV80" s="1294"/>
      <c r="CW80" s="1294"/>
      <c r="CX80" s="1294"/>
      <c r="CY80" s="1294"/>
      <c r="CZ80" s="1294"/>
      <c r="DA80" s="1294"/>
      <c r="DB80" s="1294"/>
      <c r="DC80" s="1294"/>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40zWkvNPGcLZmS15q+WU8h3UlWf6NLITH6enWo5sk/i3agXWX6/iOMENUWjW+cHj8hLJSO8rlXhzKL7FdF9g==" saltValue="UGSwSiU4nxExEbJjliazLA=="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UXj99Z4ff74VudG5YBj7zFqYes3v3CH16z+ffkTWDwIo8OcUjTU4wtyt35KaQ9DHJBN/vXWYPozyVaq0BBjMw==" saltValue="I33kRYQADW4WaIWO9gix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aZKzF05Y9Yn553mSjhONxZwcUXRRb/B9SlJF+3QmGb8/jjR+OtXAzVSjJPzVJvJybo+B+D2MtOyZkxBWSpE8g==" saltValue="iUXti+sHOMb3SO2cYwuP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498937</v>
      </c>
      <c r="E3" s="141"/>
      <c r="F3" s="142">
        <v>238802</v>
      </c>
      <c r="G3" s="143"/>
      <c r="H3" s="144"/>
    </row>
    <row r="4" spans="1:8" x14ac:dyDescent="0.15">
      <c r="A4" s="145"/>
      <c r="B4" s="146"/>
      <c r="C4" s="147"/>
      <c r="D4" s="148">
        <v>214369</v>
      </c>
      <c r="E4" s="149"/>
      <c r="F4" s="150">
        <v>128562</v>
      </c>
      <c r="G4" s="151"/>
      <c r="H4" s="152"/>
    </row>
    <row r="5" spans="1:8" x14ac:dyDescent="0.15">
      <c r="A5" s="133" t="s">
        <v>547</v>
      </c>
      <c r="B5" s="138"/>
      <c r="C5" s="139"/>
      <c r="D5" s="140">
        <v>535576</v>
      </c>
      <c r="E5" s="141"/>
      <c r="F5" s="142">
        <v>288550</v>
      </c>
      <c r="G5" s="143"/>
      <c r="H5" s="144"/>
    </row>
    <row r="6" spans="1:8" x14ac:dyDescent="0.15">
      <c r="A6" s="145"/>
      <c r="B6" s="146"/>
      <c r="C6" s="147"/>
      <c r="D6" s="148">
        <v>317087</v>
      </c>
      <c r="E6" s="149"/>
      <c r="F6" s="150">
        <v>141525</v>
      </c>
      <c r="G6" s="151"/>
      <c r="H6" s="152"/>
    </row>
    <row r="7" spans="1:8" x14ac:dyDescent="0.15">
      <c r="A7" s="133" t="s">
        <v>548</v>
      </c>
      <c r="B7" s="138"/>
      <c r="C7" s="139"/>
      <c r="D7" s="140">
        <v>389259</v>
      </c>
      <c r="E7" s="141"/>
      <c r="F7" s="142">
        <v>287914</v>
      </c>
      <c r="G7" s="143"/>
      <c r="H7" s="144"/>
    </row>
    <row r="8" spans="1:8" x14ac:dyDescent="0.15">
      <c r="A8" s="145"/>
      <c r="B8" s="146"/>
      <c r="C8" s="147"/>
      <c r="D8" s="148">
        <v>147162</v>
      </c>
      <c r="E8" s="149"/>
      <c r="F8" s="150">
        <v>146531</v>
      </c>
      <c r="G8" s="151"/>
      <c r="H8" s="152"/>
    </row>
    <row r="9" spans="1:8" x14ac:dyDescent="0.15">
      <c r="A9" s="133" t="s">
        <v>549</v>
      </c>
      <c r="B9" s="138"/>
      <c r="C9" s="139"/>
      <c r="D9" s="140">
        <v>522433</v>
      </c>
      <c r="E9" s="141"/>
      <c r="F9" s="142">
        <v>310300</v>
      </c>
      <c r="G9" s="143"/>
      <c r="H9" s="144"/>
    </row>
    <row r="10" spans="1:8" x14ac:dyDescent="0.15">
      <c r="A10" s="145"/>
      <c r="B10" s="146"/>
      <c r="C10" s="147"/>
      <c r="D10" s="148">
        <v>290840</v>
      </c>
      <c r="E10" s="149"/>
      <c r="F10" s="150">
        <v>157576</v>
      </c>
      <c r="G10" s="151"/>
      <c r="H10" s="152"/>
    </row>
    <row r="11" spans="1:8" x14ac:dyDescent="0.15">
      <c r="A11" s="133" t="s">
        <v>550</v>
      </c>
      <c r="B11" s="138"/>
      <c r="C11" s="139"/>
      <c r="D11" s="140">
        <v>589204</v>
      </c>
      <c r="E11" s="141"/>
      <c r="F11" s="142">
        <v>317319</v>
      </c>
      <c r="G11" s="143"/>
      <c r="H11" s="144"/>
    </row>
    <row r="12" spans="1:8" x14ac:dyDescent="0.15">
      <c r="A12" s="145"/>
      <c r="B12" s="146"/>
      <c r="C12" s="153"/>
      <c r="D12" s="148">
        <v>135152</v>
      </c>
      <c r="E12" s="149"/>
      <c r="F12" s="150">
        <v>164214</v>
      </c>
      <c r="G12" s="151"/>
      <c r="H12" s="152"/>
    </row>
    <row r="13" spans="1:8" x14ac:dyDescent="0.15">
      <c r="A13" s="133"/>
      <c r="B13" s="138"/>
      <c r="C13" s="154"/>
      <c r="D13" s="155">
        <v>507082</v>
      </c>
      <c r="E13" s="156"/>
      <c r="F13" s="157">
        <v>288577</v>
      </c>
      <c r="G13" s="158"/>
      <c r="H13" s="144"/>
    </row>
    <row r="14" spans="1:8" x14ac:dyDescent="0.15">
      <c r="A14" s="145"/>
      <c r="B14" s="146"/>
      <c r="C14" s="147"/>
      <c r="D14" s="148">
        <v>220922</v>
      </c>
      <c r="E14" s="149"/>
      <c r="F14" s="150">
        <v>147682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18.329999999999998</v>
      </c>
      <c r="C19" s="159">
        <f>ROUND(VALUE(SUBSTITUTE(実質収支比率等に係る経年分析!G$48,"▲","-")),2)</f>
        <v>23.41</v>
      </c>
      <c r="D19" s="159">
        <f>ROUND(VALUE(SUBSTITUTE(実質収支比率等に係る経年分析!H$48,"▲","-")),2)</f>
        <v>18.7</v>
      </c>
      <c r="E19" s="159">
        <f>ROUND(VALUE(SUBSTITUTE(実質収支比率等に係る経年分析!I$48,"▲","-")),2)</f>
        <v>20.27</v>
      </c>
      <c r="F19" s="159">
        <f>ROUND(VALUE(SUBSTITUTE(実質収支比率等に係る経年分析!J$48,"▲","-")),2)</f>
        <v>17.440000000000001</v>
      </c>
    </row>
    <row r="20" spans="1:11" x14ac:dyDescent="0.15">
      <c r="A20" s="159" t="s">
        <v>49</v>
      </c>
      <c r="B20" s="159">
        <f>ROUND(VALUE(SUBSTITUTE(実質収支比率等に係る経年分析!F$47,"▲","-")),2)</f>
        <v>92.3</v>
      </c>
      <c r="C20" s="159">
        <f>ROUND(VALUE(SUBSTITUTE(実質収支比率等に係る経年分析!G$47,"▲","-")),2)</f>
        <v>124.98</v>
      </c>
      <c r="D20" s="159">
        <f>ROUND(VALUE(SUBSTITUTE(実質収支比率等に係る経年分析!H$47,"▲","-")),2)</f>
        <v>139.93</v>
      </c>
      <c r="E20" s="159">
        <f>ROUND(VALUE(SUBSTITUTE(実質収支比率等に係る経年分析!I$47,"▲","-")),2)</f>
        <v>169.82</v>
      </c>
      <c r="F20" s="159">
        <f>ROUND(VALUE(SUBSTITUTE(実質収支比率等に係る経年分析!J$47,"▲","-")),2)</f>
        <v>194.3</v>
      </c>
    </row>
    <row r="21" spans="1:11" x14ac:dyDescent="0.15">
      <c r="A21" s="159" t="s">
        <v>50</v>
      </c>
      <c r="B21" s="159">
        <f>IF(ISNUMBER(VALUE(SUBSTITUTE(実質収支比率等に係る経年分析!F$49,"▲","-"))),ROUND(VALUE(SUBSTITUTE(実質収支比率等に係る経年分析!F$49,"▲","-")),2),NA())</f>
        <v>24.06</v>
      </c>
      <c r="C21" s="159">
        <f>IF(ISNUMBER(VALUE(SUBSTITUTE(実質収支比率等に係る経年分析!G$49,"▲","-"))),ROUND(VALUE(SUBSTITUTE(実質収支比率等に係る経年分析!G$49,"▲","-")),2),NA())</f>
        <v>16.16</v>
      </c>
      <c r="D21" s="159">
        <f>IF(ISNUMBER(VALUE(SUBSTITUTE(実質収支比率等に係る経年分析!H$49,"▲","-"))),ROUND(VALUE(SUBSTITUTE(実質収支比率等に係る経年分析!H$49,"▲","-")),2),NA())</f>
        <v>19.649999999999999</v>
      </c>
      <c r="E21" s="159">
        <f>IF(ISNUMBER(VALUE(SUBSTITUTE(実質収支比率等に係る経年分析!I$49,"▲","-"))),ROUND(VALUE(SUBSTITUTE(実質収支比率等に係る経年分析!I$49,"▲","-")),2),NA())</f>
        <v>14.77</v>
      </c>
      <c r="F21" s="159">
        <f>IF(ISNUMBER(VALUE(SUBSTITUTE(実質収支比率等に係る経年分析!J$49,"▲","-"))),ROUND(VALUE(SUBSTITUTE(実質収支比率等に係る経年分析!J$49,"▲","-")),2),NA())</f>
        <v>6.49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介護保険事業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0.56000000000000005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0.41</v>
      </c>
    </row>
    <row r="33" spans="1:16" x14ac:dyDescent="0.15">
      <c r="A33" s="160" t="str">
        <f>IF(連結実質赤字比率に係る赤字・黒字の構成分析!C$37="",NA(),連結実質赤字比率に係る赤字・黒字の構成分析!C$37)</f>
        <v>簡易水道事業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x14ac:dyDescent="0.15">
      <c r="A34" s="160" t="str">
        <f>IF(連結実質赤字比率に係る赤字・黒字の構成分析!C$36="",NA(),連結実質赤字比率に係る赤字・黒字の構成分析!C$36)</f>
        <v>国民健康保険事業（直営診療所）</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0.91</v>
      </c>
    </row>
    <row r="35" spans="1:16" x14ac:dyDescent="0.15">
      <c r="A35" s="160" t="str">
        <f>IF(連結実質赤字比率に係る赤字・黒字の構成分析!C$35="",NA(),連結実質赤字比率に係る赤字・黒字の構成分析!C$35)</f>
        <v>国民健康保険事業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2.5299999999999998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1.1100000000000001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18.329999999999998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18.690000000000001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20.260000000000002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17.43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162</v>
      </c>
      <c r="E42" s="161"/>
      <c r="F42" s="161"/>
      <c r="G42" s="161">
        <f>'実質公債費比率（分子）の構造'!L$52</f>
        <v>152</v>
      </c>
      <c r="H42" s="161"/>
      <c r="I42" s="161"/>
      <c r="J42" s="161">
        <f>'実質公債費比率（分子）の構造'!M$52</f>
        <v>146</v>
      </c>
      <c r="K42" s="161"/>
      <c r="L42" s="161"/>
      <c r="M42" s="161">
        <f>'実質公債費比率（分子）の構造'!N$52</f>
        <v>138</v>
      </c>
      <c r="N42" s="161"/>
      <c r="O42" s="161"/>
      <c r="P42" s="161">
        <f>'実質公債費比率（分子）の構造'!O$52</f>
        <v>149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3</v>
      </c>
      <c r="C44" s="161"/>
      <c r="D44" s="161"/>
      <c r="E44" s="161">
        <f>'実質公債費比率（分子）の構造'!L$50</f>
        <v>30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11</v>
      </c>
      <c r="C45" s="161"/>
      <c r="D45" s="161"/>
      <c r="E45" s="161">
        <f>'実質公債費比率（分子）の構造'!L$49</f>
        <v>11</v>
      </c>
      <c r="F45" s="161"/>
      <c r="G45" s="161"/>
      <c r="H45" s="161">
        <f>'実質公債費比率（分子）の構造'!M$49</f>
        <v>11</v>
      </c>
      <c r="I45" s="161"/>
      <c r="J45" s="161"/>
      <c r="K45" s="161">
        <f>'実質公債費比率（分子）の構造'!N$49</f>
        <v>13</v>
      </c>
      <c r="L45" s="161"/>
      <c r="M45" s="161"/>
      <c r="N45" s="161">
        <f>'実質公債費比率（分子）の構造'!O$49</f>
        <v>23</v>
      </c>
      <c r="O45" s="161"/>
      <c r="P45" s="161"/>
    </row>
    <row r="46" spans="1:16" x14ac:dyDescent="0.15">
      <c r="A46" s="161" t="s">
        <v>61</v>
      </c>
      <c r="B46" s="161">
        <f>'実質公債費比率（分子）の構造'!K$48</f>
        <v>13</v>
      </c>
      <c r="C46" s="161"/>
      <c r="D46" s="161"/>
      <c r="E46" s="161">
        <f>'実質公債費比率（分子）の構造'!L$48</f>
        <v>8</v>
      </c>
      <c r="F46" s="161"/>
      <c r="G46" s="161"/>
      <c r="H46" s="161">
        <f>'実質公債費比率（分子）の構造'!M$48</f>
        <v>7</v>
      </c>
      <c r="I46" s="161"/>
      <c r="J46" s="161"/>
      <c r="K46" s="161">
        <f>'実質公債費比率（分子）の構造'!N$48</f>
        <v>5</v>
      </c>
      <c r="L46" s="161"/>
      <c r="M46" s="161"/>
      <c r="N46" s="161">
        <f>'実質公債費比率（分子）の構造'!O$48</f>
        <v>5</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216</v>
      </c>
      <c r="C49" s="161"/>
      <c r="D49" s="161"/>
      <c r="E49" s="161">
        <f>'実質公債費比率（分子）の構造'!L$45</f>
        <v>207</v>
      </c>
      <c r="F49" s="161"/>
      <c r="G49" s="161"/>
      <c r="H49" s="161">
        <f>'実質公債費比率（分子）の構造'!M$45</f>
        <v>192</v>
      </c>
      <c r="I49" s="161"/>
      <c r="J49" s="161"/>
      <c r="K49" s="161">
        <f>'実質公債費比率（分子）の構造'!N$45</f>
        <v>157</v>
      </c>
      <c r="L49" s="161"/>
      <c r="M49" s="161"/>
      <c r="N49" s="161">
        <f>'実質公債費比率（分子）の構造'!O$45</f>
        <v>149</v>
      </c>
      <c r="O49" s="161"/>
      <c r="P49" s="161"/>
    </row>
    <row r="50" spans="1:16" x14ac:dyDescent="0.15">
      <c r="A50" s="161" t="s">
        <v>64</v>
      </c>
      <c r="B50" s="161" t="e">
        <f>NA()</f>
        <v>#N/A</v>
      </c>
      <c r="C50" s="161">
        <f>IF(ISNUMBER('実質公債費比率（分子）の構造'!K$53),'実質公債費比率（分子）の構造'!K$53,NA())</f>
        <v>81</v>
      </c>
      <c r="D50" s="161" t="e">
        <f>NA()</f>
        <v>#N/A</v>
      </c>
      <c r="E50" s="161" t="e">
        <f>NA()</f>
        <v>#N/A</v>
      </c>
      <c r="F50" s="161">
        <f>IF(ISNUMBER('実質公債費比率（分子）の構造'!L$53),'実質公債費比率（分子）の構造'!L$53,NA())</f>
        <v>104</v>
      </c>
      <c r="G50" s="161" t="e">
        <f>NA()</f>
        <v>#N/A</v>
      </c>
      <c r="H50" s="161" t="e">
        <f>NA()</f>
        <v>#N/A</v>
      </c>
      <c r="I50" s="161">
        <f>IF(ISNUMBER('実質公債費比率（分子）の構造'!M$53),'実質公債費比率（分子）の構造'!M$53,NA())</f>
        <v>64</v>
      </c>
      <c r="J50" s="161" t="e">
        <f>NA()</f>
        <v>#N/A</v>
      </c>
      <c r="K50" s="161" t="e">
        <f>NA()</f>
        <v>#N/A</v>
      </c>
      <c r="L50" s="161">
        <f>IF(ISNUMBER('実質公債費比率（分子）の構造'!N$53),'実質公債費比率（分子）の構造'!N$53,NA())</f>
        <v>37</v>
      </c>
      <c r="M50" s="161" t="e">
        <f>NA()</f>
        <v>#N/A</v>
      </c>
      <c r="N50" s="161" t="e">
        <f>NA()</f>
        <v>#N/A</v>
      </c>
      <c r="O50" s="161">
        <f>IF(ISNUMBER('実質公債費比率（分子）の構造'!O$53),'実質公債費比率（分子）の構造'!O$53,NA())</f>
        <v>28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1345</v>
      </c>
      <c r="E56" s="160"/>
      <c r="F56" s="160"/>
      <c r="G56" s="160">
        <f>'将来負担比率（分子）の構造'!J$52</f>
        <v>1360</v>
      </c>
      <c r="H56" s="160"/>
      <c r="I56" s="160"/>
      <c r="J56" s="160">
        <f>'将来負担比率（分子）の構造'!K$52</f>
        <v>1395</v>
      </c>
      <c r="K56" s="160"/>
      <c r="L56" s="160"/>
      <c r="M56" s="160">
        <f>'将来負担比率（分子）の構造'!L$52</f>
        <v>1484</v>
      </c>
      <c r="N56" s="160"/>
      <c r="O56" s="160"/>
      <c r="P56" s="160">
        <f>'将来負担比率（分子）の構造'!M$52</f>
        <v>1484</v>
      </c>
    </row>
    <row r="57" spans="1:16" x14ac:dyDescent="0.15">
      <c r="A57" s="160" t="s">
        <v>36</v>
      </c>
      <c r="B57" s="160"/>
      <c r="C57" s="160"/>
      <c r="D57" s="160">
        <f>'将来負担比率（分子）の構造'!I$51</f>
        <v>16</v>
      </c>
      <c r="E57" s="160"/>
      <c r="F57" s="160"/>
      <c r="G57" s="160">
        <f>'将来負担比率（分子）の構造'!J$51</f>
        <v>4</v>
      </c>
      <c r="H57" s="160"/>
      <c r="I57" s="160"/>
      <c r="J57" s="160">
        <f>'将来負担比率（分子）の構造'!K$51</f>
        <v>28</v>
      </c>
      <c r="K57" s="160"/>
      <c r="L57" s="160"/>
      <c r="M57" s="160">
        <f>'将来負担比率（分子）の構造'!L$51</f>
        <v>47</v>
      </c>
      <c r="N57" s="160"/>
      <c r="O57" s="160"/>
      <c r="P57" s="160">
        <f>'将来負担比率（分子）の構造'!M$51</f>
        <v>46</v>
      </c>
    </row>
    <row r="58" spans="1:16" x14ac:dyDescent="0.15">
      <c r="A58" s="160" t="s">
        <v>35</v>
      </c>
      <c r="B58" s="160"/>
      <c r="C58" s="160"/>
      <c r="D58" s="160">
        <f>'将来負担比率（分子）の構造'!I$50</f>
        <v>1483</v>
      </c>
      <c r="E58" s="160"/>
      <c r="F58" s="160"/>
      <c r="G58" s="160">
        <f>'将来負担比率（分子）の構造'!J$50</f>
        <v>1624</v>
      </c>
      <c r="H58" s="160"/>
      <c r="I58" s="160"/>
      <c r="J58" s="160">
        <f>'将来負担比率（分子）の構造'!K$50</f>
        <v>1874</v>
      </c>
      <c r="K58" s="160"/>
      <c r="L58" s="160"/>
      <c r="M58" s="160">
        <f>'将来負担比率（分子）の構造'!L$50</f>
        <v>2026</v>
      </c>
      <c r="N58" s="160"/>
      <c r="O58" s="160"/>
      <c r="P58" s="160">
        <f>'将来負担比率（分子）の構造'!M$50</f>
        <v>2125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367</v>
      </c>
      <c r="C62" s="160"/>
      <c r="D62" s="160"/>
      <c r="E62" s="160">
        <f>'将来負担比率（分子）の構造'!J$45</f>
        <v>344</v>
      </c>
      <c r="F62" s="160"/>
      <c r="G62" s="160"/>
      <c r="H62" s="160">
        <f>'将来負担比率（分子）の構造'!K$45</f>
        <v>335</v>
      </c>
      <c r="I62" s="160"/>
      <c r="J62" s="160"/>
      <c r="K62" s="160">
        <f>'将来負担比率（分子）の構造'!L$45</f>
        <v>324</v>
      </c>
      <c r="L62" s="160"/>
      <c r="M62" s="160"/>
      <c r="N62" s="160">
        <f>'将来負担比率（分子）の構造'!M$45</f>
        <v>326</v>
      </c>
      <c r="O62" s="160"/>
      <c r="P62" s="160"/>
    </row>
    <row r="63" spans="1:16" x14ac:dyDescent="0.15">
      <c r="A63" s="160" t="s">
        <v>28</v>
      </c>
      <c r="B63" s="160">
        <f>'将来負担比率（分子）の構造'!I$44</f>
        <v>79</v>
      </c>
      <c r="C63" s="160"/>
      <c r="D63" s="160"/>
      <c r="E63" s="160">
        <f>'将来負担比率（分子）の構造'!J$44</f>
        <v>89</v>
      </c>
      <c r="F63" s="160"/>
      <c r="G63" s="160"/>
      <c r="H63" s="160">
        <f>'将来負担比率（分子）の構造'!K$44</f>
        <v>145</v>
      </c>
      <c r="I63" s="160"/>
      <c r="J63" s="160"/>
      <c r="K63" s="160">
        <f>'将来負担比率（分子）の構造'!L$44</f>
        <v>195</v>
      </c>
      <c r="L63" s="160"/>
      <c r="M63" s="160"/>
      <c r="N63" s="160">
        <f>'将来負担比率（分子）の構造'!M$44</f>
        <v>178</v>
      </c>
      <c r="O63" s="160"/>
      <c r="P63" s="160"/>
    </row>
    <row r="64" spans="1:16" x14ac:dyDescent="0.15">
      <c r="A64" s="160" t="s">
        <v>27</v>
      </c>
      <c r="B64" s="160">
        <f>'将来負担比率（分子）の構造'!I$43</f>
        <v>76</v>
      </c>
      <c r="C64" s="160"/>
      <c r="D64" s="160"/>
      <c r="E64" s="160">
        <f>'将来負担比率（分子）の構造'!J$43</f>
        <v>63</v>
      </c>
      <c r="F64" s="160"/>
      <c r="G64" s="160"/>
      <c r="H64" s="160">
        <f>'将来負担比率（分子）の構造'!K$43</f>
        <v>66</v>
      </c>
      <c r="I64" s="160"/>
      <c r="J64" s="160"/>
      <c r="K64" s="160">
        <f>'将来負担比率（分子）の構造'!L$43</f>
        <v>67</v>
      </c>
      <c r="L64" s="160"/>
      <c r="M64" s="160"/>
      <c r="N64" s="160">
        <f>'将来負担比率（分子）の構造'!M$43</f>
        <v>72</v>
      </c>
      <c r="O64" s="160"/>
      <c r="P64" s="160"/>
    </row>
    <row r="65" spans="1:16" x14ac:dyDescent="0.15">
      <c r="A65" s="160" t="s">
        <v>26</v>
      </c>
      <c r="B65" s="160">
        <f>'将来負担比率（分子）の構造'!I$42</f>
        <v>99</v>
      </c>
      <c r="C65" s="160"/>
      <c r="D65" s="160"/>
      <c r="E65" s="160">
        <f>'将来負担比率（分子）の構造'!J$42</f>
        <v>159</v>
      </c>
      <c r="F65" s="160"/>
      <c r="G65" s="160"/>
      <c r="H65" s="160">
        <f>'将来負担比率（分子）の構造'!K$42</f>
        <v>67</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1555</v>
      </c>
      <c r="C66" s="160"/>
      <c r="D66" s="160"/>
      <c r="E66" s="160">
        <f>'将来負担比率（分子）の構造'!J$41</f>
        <v>1517</v>
      </c>
      <c r="F66" s="160"/>
      <c r="G66" s="160"/>
      <c r="H66" s="160">
        <f>'将来負担比率（分子）の構造'!K$41</f>
        <v>1555</v>
      </c>
      <c r="I66" s="160"/>
      <c r="J66" s="160"/>
      <c r="K66" s="160">
        <f>'将来負担比率（分子）の構造'!L$41</f>
        <v>1594</v>
      </c>
      <c r="L66" s="160"/>
      <c r="M66" s="160"/>
      <c r="N66" s="160">
        <f>'将来負担比率（分子）の構造'!M$41</f>
        <v>1619</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1529</v>
      </c>
      <c r="C72" s="164">
        <f>基金残高に係る経年分析!G55</f>
        <v>1679</v>
      </c>
      <c r="D72" s="164">
        <f>基金残高に係る経年分析!H55</f>
        <v>1779</v>
      </c>
    </row>
    <row r="73" spans="1:16" x14ac:dyDescent="0.15">
      <c r="A73" s="163" t="s">
        <v>71</v>
      </c>
      <c r="B73" s="164">
        <f>基金残高に係る経年分析!F56</f>
        <v>62</v>
      </c>
      <c r="C73" s="164">
        <f>基金残高に係る経年分析!G56</f>
        <v>63</v>
      </c>
      <c r="D73" s="164">
        <f>基金残高に係る経年分析!H56</f>
        <v>63</v>
      </c>
    </row>
    <row r="74" spans="1:16" x14ac:dyDescent="0.15">
      <c r="A74" s="163" t="s">
        <v>72</v>
      </c>
      <c r="B74" s="164">
        <f>基金残高に係る経年分析!F57</f>
        <v>242</v>
      </c>
      <c r="C74" s="164">
        <f>基金残高に係る経年分析!G57</f>
        <v>240</v>
      </c>
      <c r="D74" s="164">
        <f>基金残高に係る経年分析!H57</f>
        <v>240</v>
      </c>
    </row>
  </sheetData>
  <sheetProtection algorithmName="SHA-512" hashValue="o/u87nmfi1mvClxf9K04jwh31WsoLq74eA5nt3mqfVrBiu1tOfNKCijY+vOkdRLO1JcRro8kqZqSxZKHhSJ4/g==" saltValue="ei11lD7T9Fskquo1p4qH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96464</v>
      </c>
      <c r="S5" s="707"/>
      <c r="T5" s="707"/>
      <c r="U5" s="707"/>
      <c r="V5" s="707"/>
      <c r="W5" s="707"/>
      <c r="X5" s="707"/>
      <c r="Y5" s="753"/>
      <c r="Z5" s="771">
        <v>5.9</v>
      </c>
      <c r="AA5" s="771"/>
      <c r="AB5" s="771"/>
      <c r="AC5" s="771"/>
      <c r="AD5" s="772">
        <v>96464</v>
      </c>
      <c r="AE5" s="772"/>
      <c r="AF5" s="772"/>
      <c r="AG5" s="772"/>
      <c r="AH5" s="772"/>
      <c r="AI5" s="772"/>
      <c r="AJ5" s="772"/>
      <c r="AK5" s="772"/>
      <c r="AL5" s="754">
        <v>10.8</v>
      </c>
      <c r="AM5" s="723"/>
      <c r="AN5" s="723"/>
      <c r="AO5" s="755"/>
      <c r="AP5" s="740" t="s">
        <v>218</v>
      </c>
      <c r="AQ5" s="741"/>
      <c r="AR5" s="741"/>
      <c r="AS5" s="741"/>
      <c r="AT5" s="741"/>
      <c r="AU5" s="741"/>
      <c r="AV5" s="741"/>
      <c r="AW5" s="741"/>
      <c r="AX5" s="741"/>
      <c r="AY5" s="741"/>
      <c r="AZ5" s="741"/>
      <c r="BA5" s="741"/>
      <c r="BB5" s="741"/>
      <c r="BC5" s="741"/>
      <c r="BD5" s="741"/>
      <c r="BE5" s="741"/>
      <c r="BF5" s="742"/>
      <c r="BG5" s="641">
        <v>96464</v>
      </c>
      <c r="BH5" s="644"/>
      <c r="BI5" s="644"/>
      <c r="BJ5" s="644"/>
      <c r="BK5" s="644"/>
      <c r="BL5" s="644"/>
      <c r="BM5" s="644"/>
      <c r="BN5" s="645"/>
      <c r="BO5" s="703">
        <v>100</v>
      </c>
      <c r="BP5" s="703"/>
      <c r="BQ5" s="703"/>
      <c r="BR5" s="703"/>
      <c r="BS5" s="704">
        <v>9617</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11789</v>
      </c>
      <c r="S6" s="644"/>
      <c r="T6" s="644"/>
      <c r="U6" s="644"/>
      <c r="V6" s="644"/>
      <c r="W6" s="644"/>
      <c r="X6" s="644"/>
      <c r="Y6" s="645"/>
      <c r="Z6" s="703">
        <v>0.7</v>
      </c>
      <c r="AA6" s="703"/>
      <c r="AB6" s="703"/>
      <c r="AC6" s="703"/>
      <c r="AD6" s="704">
        <v>11789</v>
      </c>
      <c r="AE6" s="704"/>
      <c r="AF6" s="704"/>
      <c r="AG6" s="704"/>
      <c r="AH6" s="704"/>
      <c r="AI6" s="704"/>
      <c r="AJ6" s="704"/>
      <c r="AK6" s="704"/>
      <c r="AL6" s="646">
        <v>1.3</v>
      </c>
      <c r="AM6" s="647"/>
      <c r="AN6" s="647"/>
      <c r="AO6" s="705"/>
      <c r="AP6" s="638" t="s">
        <v>223</v>
      </c>
      <c r="AQ6" s="639"/>
      <c r="AR6" s="639"/>
      <c r="AS6" s="639"/>
      <c r="AT6" s="639"/>
      <c r="AU6" s="639"/>
      <c r="AV6" s="639"/>
      <c r="AW6" s="639"/>
      <c r="AX6" s="639"/>
      <c r="AY6" s="639"/>
      <c r="AZ6" s="639"/>
      <c r="BA6" s="639"/>
      <c r="BB6" s="639"/>
      <c r="BC6" s="639"/>
      <c r="BD6" s="639"/>
      <c r="BE6" s="639"/>
      <c r="BF6" s="640"/>
      <c r="BG6" s="641">
        <v>96464</v>
      </c>
      <c r="BH6" s="644"/>
      <c r="BI6" s="644"/>
      <c r="BJ6" s="644"/>
      <c r="BK6" s="644"/>
      <c r="BL6" s="644"/>
      <c r="BM6" s="644"/>
      <c r="BN6" s="645"/>
      <c r="BO6" s="703">
        <v>100</v>
      </c>
      <c r="BP6" s="703"/>
      <c r="BQ6" s="703"/>
      <c r="BR6" s="703"/>
      <c r="BS6" s="704">
        <v>9617</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27693</v>
      </c>
      <c r="CS6" s="644"/>
      <c r="CT6" s="644"/>
      <c r="CU6" s="644"/>
      <c r="CV6" s="644"/>
      <c r="CW6" s="644"/>
      <c r="CX6" s="644"/>
      <c r="CY6" s="645"/>
      <c r="CZ6" s="754">
        <v>1.9</v>
      </c>
      <c r="DA6" s="723"/>
      <c r="DB6" s="723"/>
      <c r="DC6" s="757"/>
      <c r="DD6" s="649" t="s">
        <v>225</v>
      </c>
      <c r="DE6" s="644"/>
      <c r="DF6" s="644"/>
      <c r="DG6" s="644"/>
      <c r="DH6" s="644"/>
      <c r="DI6" s="644"/>
      <c r="DJ6" s="644"/>
      <c r="DK6" s="644"/>
      <c r="DL6" s="644"/>
      <c r="DM6" s="644"/>
      <c r="DN6" s="644"/>
      <c r="DO6" s="644"/>
      <c r="DP6" s="645"/>
      <c r="DQ6" s="649">
        <v>27693</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178</v>
      </c>
      <c r="S7" s="644"/>
      <c r="T7" s="644"/>
      <c r="U7" s="644"/>
      <c r="V7" s="644"/>
      <c r="W7" s="644"/>
      <c r="X7" s="644"/>
      <c r="Y7" s="645"/>
      <c r="Z7" s="703">
        <v>0</v>
      </c>
      <c r="AA7" s="703"/>
      <c r="AB7" s="703"/>
      <c r="AC7" s="703"/>
      <c r="AD7" s="704">
        <v>178</v>
      </c>
      <c r="AE7" s="704"/>
      <c r="AF7" s="704"/>
      <c r="AG7" s="704"/>
      <c r="AH7" s="704"/>
      <c r="AI7" s="704"/>
      <c r="AJ7" s="704"/>
      <c r="AK7" s="704"/>
      <c r="AL7" s="646">
        <v>0</v>
      </c>
      <c r="AM7" s="647"/>
      <c r="AN7" s="647"/>
      <c r="AO7" s="705"/>
      <c r="AP7" s="638" t="s">
        <v>227</v>
      </c>
      <c r="AQ7" s="639"/>
      <c r="AR7" s="639"/>
      <c r="AS7" s="639"/>
      <c r="AT7" s="639"/>
      <c r="AU7" s="639"/>
      <c r="AV7" s="639"/>
      <c r="AW7" s="639"/>
      <c r="AX7" s="639"/>
      <c r="AY7" s="639"/>
      <c r="AZ7" s="639"/>
      <c r="BA7" s="639"/>
      <c r="BB7" s="639"/>
      <c r="BC7" s="639"/>
      <c r="BD7" s="639"/>
      <c r="BE7" s="639"/>
      <c r="BF7" s="640"/>
      <c r="BG7" s="641">
        <v>28685</v>
      </c>
      <c r="BH7" s="644"/>
      <c r="BI7" s="644"/>
      <c r="BJ7" s="644"/>
      <c r="BK7" s="644"/>
      <c r="BL7" s="644"/>
      <c r="BM7" s="644"/>
      <c r="BN7" s="645"/>
      <c r="BO7" s="703">
        <v>29.7</v>
      </c>
      <c r="BP7" s="703"/>
      <c r="BQ7" s="703"/>
      <c r="BR7" s="703"/>
      <c r="BS7" s="704" t="s">
        <v>121</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510972</v>
      </c>
      <c r="CS7" s="644"/>
      <c r="CT7" s="644"/>
      <c r="CU7" s="644"/>
      <c r="CV7" s="644"/>
      <c r="CW7" s="644"/>
      <c r="CX7" s="644"/>
      <c r="CY7" s="645"/>
      <c r="CZ7" s="703">
        <v>34.5</v>
      </c>
      <c r="DA7" s="703"/>
      <c r="DB7" s="703"/>
      <c r="DC7" s="703"/>
      <c r="DD7" s="649">
        <v>125117</v>
      </c>
      <c r="DE7" s="644"/>
      <c r="DF7" s="644"/>
      <c r="DG7" s="644"/>
      <c r="DH7" s="644"/>
      <c r="DI7" s="644"/>
      <c r="DJ7" s="644"/>
      <c r="DK7" s="644"/>
      <c r="DL7" s="644"/>
      <c r="DM7" s="644"/>
      <c r="DN7" s="644"/>
      <c r="DO7" s="644"/>
      <c r="DP7" s="645"/>
      <c r="DQ7" s="649">
        <v>360902</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679</v>
      </c>
      <c r="S8" s="644"/>
      <c r="T8" s="644"/>
      <c r="U8" s="644"/>
      <c r="V8" s="644"/>
      <c r="W8" s="644"/>
      <c r="X8" s="644"/>
      <c r="Y8" s="645"/>
      <c r="Z8" s="703">
        <v>0</v>
      </c>
      <c r="AA8" s="703"/>
      <c r="AB8" s="703"/>
      <c r="AC8" s="703"/>
      <c r="AD8" s="704">
        <v>679</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908</v>
      </c>
      <c r="BH8" s="644"/>
      <c r="BI8" s="644"/>
      <c r="BJ8" s="644"/>
      <c r="BK8" s="644"/>
      <c r="BL8" s="644"/>
      <c r="BM8" s="644"/>
      <c r="BN8" s="645"/>
      <c r="BO8" s="703">
        <v>0.9</v>
      </c>
      <c r="BP8" s="703"/>
      <c r="BQ8" s="703"/>
      <c r="BR8" s="703"/>
      <c r="BS8" s="649" t="s">
        <v>225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168353</v>
      </c>
      <c r="CS8" s="644"/>
      <c r="CT8" s="644"/>
      <c r="CU8" s="644"/>
      <c r="CV8" s="644"/>
      <c r="CW8" s="644"/>
      <c r="CX8" s="644"/>
      <c r="CY8" s="645"/>
      <c r="CZ8" s="703">
        <v>11.4</v>
      </c>
      <c r="DA8" s="703"/>
      <c r="DB8" s="703"/>
      <c r="DC8" s="703"/>
      <c r="DD8" s="649">
        <v>9154</v>
      </c>
      <c r="DE8" s="644"/>
      <c r="DF8" s="644"/>
      <c r="DG8" s="644"/>
      <c r="DH8" s="644"/>
      <c r="DI8" s="644"/>
      <c r="DJ8" s="644"/>
      <c r="DK8" s="644"/>
      <c r="DL8" s="644"/>
      <c r="DM8" s="644"/>
      <c r="DN8" s="644"/>
      <c r="DO8" s="644"/>
      <c r="DP8" s="645"/>
      <c r="DQ8" s="649">
        <v>134456</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670</v>
      </c>
      <c r="S9" s="644"/>
      <c r="T9" s="644"/>
      <c r="U9" s="644"/>
      <c r="V9" s="644"/>
      <c r="W9" s="644"/>
      <c r="X9" s="644"/>
      <c r="Y9" s="645"/>
      <c r="Z9" s="703">
        <v>0</v>
      </c>
      <c r="AA9" s="703"/>
      <c r="AB9" s="703"/>
      <c r="AC9" s="703"/>
      <c r="AD9" s="704">
        <v>670</v>
      </c>
      <c r="AE9" s="704"/>
      <c r="AF9" s="704"/>
      <c r="AG9" s="704"/>
      <c r="AH9" s="704"/>
      <c r="AI9" s="704"/>
      <c r="AJ9" s="704"/>
      <c r="AK9" s="704"/>
      <c r="AL9" s="646">
        <v>0.1</v>
      </c>
      <c r="AM9" s="647"/>
      <c r="AN9" s="647"/>
      <c r="AO9" s="705"/>
      <c r="AP9" s="638" t="s">
        <v>233</v>
      </c>
      <c r="AQ9" s="639"/>
      <c r="AR9" s="639"/>
      <c r="AS9" s="639"/>
      <c r="AT9" s="639"/>
      <c r="AU9" s="639"/>
      <c r="AV9" s="639"/>
      <c r="AW9" s="639"/>
      <c r="AX9" s="639"/>
      <c r="AY9" s="639"/>
      <c r="AZ9" s="639"/>
      <c r="BA9" s="639"/>
      <c r="BB9" s="639"/>
      <c r="BC9" s="639"/>
      <c r="BD9" s="639"/>
      <c r="BE9" s="639"/>
      <c r="BF9" s="640"/>
      <c r="BG9" s="641">
        <v>22127</v>
      </c>
      <c r="BH9" s="644"/>
      <c r="BI9" s="644"/>
      <c r="BJ9" s="644"/>
      <c r="BK9" s="644"/>
      <c r="BL9" s="644"/>
      <c r="BM9" s="644"/>
      <c r="BN9" s="645"/>
      <c r="BO9" s="703">
        <v>22.9</v>
      </c>
      <c r="BP9" s="703"/>
      <c r="BQ9" s="703"/>
      <c r="BR9" s="703"/>
      <c r="BS9" s="649" t="s">
        <v>121</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123280</v>
      </c>
      <c r="CS9" s="644"/>
      <c r="CT9" s="644"/>
      <c r="CU9" s="644"/>
      <c r="CV9" s="644"/>
      <c r="CW9" s="644"/>
      <c r="CX9" s="644"/>
      <c r="CY9" s="645"/>
      <c r="CZ9" s="703">
        <v>8.3000000000000007</v>
      </c>
      <c r="DA9" s="703"/>
      <c r="DB9" s="703"/>
      <c r="DC9" s="703"/>
      <c r="DD9" s="649" t="s">
        <v>235</v>
      </c>
      <c r="DE9" s="644"/>
      <c r="DF9" s="644"/>
      <c r="DG9" s="644"/>
      <c r="DH9" s="644"/>
      <c r="DI9" s="644"/>
      <c r="DJ9" s="644"/>
      <c r="DK9" s="644"/>
      <c r="DL9" s="644"/>
      <c r="DM9" s="644"/>
      <c r="DN9" s="644"/>
      <c r="DO9" s="644"/>
      <c r="DP9" s="645"/>
      <c r="DQ9" s="649">
        <v>94186</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225</v>
      </c>
      <c r="AA10" s="703"/>
      <c r="AB10" s="703"/>
      <c r="AC10" s="703"/>
      <c r="AD10" s="704" t="s">
        <v>121</v>
      </c>
      <c r="AE10" s="704"/>
      <c r="AF10" s="704"/>
      <c r="AG10" s="704"/>
      <c r="AH10" s="704"/>
      <c r="AI10" s="704"/>
      <c r="AJ10" s="704"/>
      <c r="AK10" s="704"/>
      <c r="AL10" s="646" t="s">
        <v>225</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4621</v>
      </c>
      <c r="BH10" s="644"/>
      <c r="BI10" s="644"/>
      <c r="BJ10" s="644"/>
      <c r="BK10" s="644"/>
      <c r="BL10" s="644"/>
      <c r="BM10" s="644"/>
      <c r="BN10" s="645"/>
      <c r="BO10" s="703">
        <v>4.8</v>
      </c>
      <c r="BP10" s="703"/>
      <c r="BQ10" s="703"/>
      <c r="BR10" s="703"/>
      <c r="BS10" s="649" t="s">
        <v>235</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t="s">
        <v>225</v>
      </c>
      <c r="CS10" s="644"/>
      <c r="CT10" s="644"/>
      <c r="CU10" s="644"/>
      <c r="CV10" s="644"/>
      <c r="CW10" s="644"/>
      <c r="CX10" s="644"/>
      <c r="CY10" s="645"/>
      <c r="CZ10" s="703" t="s">
        <v>225</v>
      </c>
      <c r="DA10" s="703"/>
      <c r="DB10" s="703"/>
      <c r="DC10" s="703"/>
      <c r="DD10" s="649" t="s">
        <v>225</v>
      </c>
      <c r="DE10" s="644"/>
      <c r="DF10" s="644"/>
      <c r="DG10" s="644"/>
      <c r="DH10" s="644"/>
      <c r="DI10" s="644"/>
      <c r="DJ10" s="644"/>
      <c r="DK10" s="644"/>
      <c r="DL10" s="644"/>
      <c r="DM10" s="644"/>
      <c r="DN10" s="644"/>
      <c r="DO10" s="644"/>
      <c r="DP10" s="645"/>
      <c r="DQ10" s="649" t="s">
        <v>225</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225</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235</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1029</v>
      </c>
      <c r="BH11" s="644"/>
      <c r="BI11" s="644"/>
      <c r="BJ11" s="644"/>
      <c r="BK11" s="644"/>
      <c r="BL11" s="644"/>
      <c r="BM11" s="644"/>
      <c r="BN11" s="645"/>
      <c r="BO11" s="703">
        <v>1.1000000000000001</v>
      </c>
      <c r="BP11" s="703"/>
      <c r="BQ11" s="703"/>
      <c r="BR11" s="703"/>
      <c r="BS11" s="649" t="s">
        <v>225</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107560</v>
      </c>
      <c r="CS11" s="644"/>
      <c r="CT11" s="644"/>
      <c r="CU11" s="644"/>
      <c r="CV11" s="644"/>
      <c r="CW11" s="644"/>
      <c r="CX11" s="644"/>
      <c r="CY11" s="645"/>
      <c r="CZ11" s="703">
        <v>7.3</v>
      </c>
      <c r="DA11" s="703"/>
      <c r="DB11" s="703"/>
      <c r="DC11" s="703"/>
      <c r="DD11" s="649">
        <v>82000</v>
      </c>
      <c r="DE11" s="644"/>
      <c r="DF11" s="644"/>
      <c r="DG11" s="644"/>
      <c r="DH11" s="644"/>
      <c r="DI11" s="644"/>
      <c r="DJ11" s="644"/>
      <c r="DK11" s="644"/>
      <c r="DL11" s="644"/>
      <c r="DM11" s="644"/>
      <c r="DN11" s="644"/>
      <c r="DO11" s="644"/>
      <c r="DP11" s="645"/>
      <c r="DQ11" s="649">
        <v>43969</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10093</v>
      </c>
      <c r="S12" s="644"/>
      <c r="T12" s="644"/>
      <c r="U12" s="644"/>
      <c r="V12" s="644"/>
      <c r="W12" s="644"/>
      <c r="X12" s="644"/>
      <c r="Y12" s="645"/>
      <c r="Z12" s="703">
        <v>0.6</v>
      </c>
      <c r="AA12" s="703"/>
      <c r="AB12" s="703"/>
      <c r="AC12" s="703"/>
      <c r="AD12" s="704">
        <v>10093</v>
      </c>
      <c r="AE12" s="704"/>
      <c r="AF12" s="704"/>
      <c r="AG12" s="704"/>
      <c r="AH12" s="704"/>
      <c r="AI12" s="704"/>
      <c r="AJ12" s="704"/>
      <c r="AK12" s="704"/>
      <c r="AL12" s="646">
        <v>1.1000000000000001</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64637</v>
      </c>
      <c r="BH12" s="644"/>
      <c r="BI12" s="644"/>
      <c r="BJ12" s="644"/>
      <c r="BK12" s="644"/>
      <c r="BL12" s="644"/>
      <c r="BM12" s="644"/>
      <c r="BN12" s="645"/>
      <c r="BO12" s="703">
        <v>67</v>
      </c>
      <c r="BP12" s="703"/>
      <c r="BQ12" s="703"/>
      <c r="BR12" s="703"/>
      <c r="BS12" s="649">
        <v>9617</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97119</v>
      </c>
      <c r="CS12" s="644"/>
      <c r="CT12" s="644"/>
      <c r="CU12" s="644"/>
      <c r="CV12" s="644"/>
      <c r="CW12" s="644"/>
      <c r="CX12" s="644"/>
      <c r="CY12" s="645"/>
      <c r="CZ12" s="703">
        <v>6.6</v>
      </c>
      <c r="DA12" s="703"/>
      <c r="DB12" s="703"/>
      <c r="DC12" s="703"/>
      <c r="DD12" s="649" t="s">
        <v>225</v>
      </c>
      <c r="DE12" s="644"/>
      <c r="DF12" s="644"/>
      <c r="DG12" s="644"/>
      <c r="DH12" s="644"/>
      <c r="DI12" s="644"/>
      <c r="DJ12" s="644"/>
      <c r="DK12" s="644"/>
      <c r="DL12" s="644"/>
      <c r="DM12" s="644"/>
      <c r="DN12" s="644"/>
      <c r="DO12" s="644"/>
      <c r="DP12" s="645"/>
      <c r="DQ12" s="649">
        <v>85935</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225</v>
      </c>
      <c r="AA13" s="703"/>
      <c r="AB13" s="703"/>
      <c r="AC13" s="703"/>
      <c r="AD13" s="704" t="s">
        <v>121</v>
      </c>
      <c r="AE13" s="704"/>
      <c r="AF13" s="704"/>
      <c r="AG13" s="704"/>
      <c r="AH13" s="704"/>
      <c r="AI13" s="704"/>
      <c r="AJ13" s="704"/>
      <c r="AK13" s="704"/>
      <c r="AL13" s="646" t="s">
        <v>235</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63273</v>
      </c>
      <c r="BH13" s="644"/>
      <c r="BI13" s="644"/>
      <c r="BJ13" s="644"/>
      <c r="BK13" s="644"/>
      <c r="BL13" s="644"/>
      <c r="BM13" s="644"/>
      <c r="BN13" s="645"/>
      <c r="BO13" s="703">
        <v>65.599999999999994</v>
      </c>
      <c r="BP13" s="703"/>
      <c r="BQ13" s="703"/>
      <c r="BR13" s="703"/>
      <c r="BS13" s="649">
        <v>9617</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108436</v>
      </c>
      <c r="CS13" s="644"/>
      <c r="CT13" s="644"/>
      <c r="CU13" s="644"/>
      <c r="CV13" s="644"/>
      <c r="CW13" s="644"/>
      <c r="CX13" s="644"/>
      <c r="CY13" s="645"/>
      <c r="CZ13" s="703">
        <v>7.3</v>
      </c>
      <c r="DA13" s="703"/>
      <c r="DB13" s="703"/>
      <c r="DC13" s="703"/>
      <c r="DD13" s="649">
        <v>83675</v>
      </c>
      <c r="DE13" s="644"/>
      <c r="DF13" s="644"/>
      <c r="DG13" s="644"/>
      <c r="DH13" s="644"/>
      <c r="DI13" s="644"/>
      <c r="DJ13" s="644"/>
      <c r="DK13" s="644"/>
      <c r="DL13" s="644"/>
      <c r="DM13" s="644"/>
      <c r="DN13" s="644"/>
      <c r="DO13" s="644"/>
      <c r="DP13" s="645"/>
      <c r="DQ13" s="649">
        <v>27472</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235</v>
      </c>
      <c r="AA14" s="703"/>
      <c r="AB14" s="703"/>
      <c r="AC14" s="703"/>
      <c r="AD14" s="704" t="s">
        <v>225</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1895</v>
      </c>
      <c r="BH14" s="644"/>
      <c r="BI14" s="644"/>
      <c r="BJ14" s="644"/>
      <c r="BK14" s="644"/>
      <c r="BL14" s="644"/>
      <c r="BM14" s="644"/>
      <c r="BN14" s="645"/>
      <c r="BO14" s="703">
        <v>2</v>
      </c>
      <c r="BP14" s="703"/>
      <c r="BQ14" s="703"/>
      <c r="BR14" s="703"/>
      <c r="BS14" s="649" t="s">
        <v>225</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83059</v>
      </c>
      <c r="CS14" s="644"/>
      <c r="CT14" s="644"/>
      <c r="CU14" s="644"/>
      <c r="CV14" s="644"/>
      <c r="CW14" s="644"/>
      <c r="CX14" s="644"/>
      <c r="CY14" s="645"/>
      <c r="CZ14" s="703">
        <v>5.6</v>
      </c>
      <c r="DA14" s="703"/>
      <c r="DB14" s="703"/>
      <c r="DC14" s="703"/>
      <c r="DD14" s="649">
        <v>3274</v>
      </c>
      <c r="DE14" s="644"/>
      <c r="DF14" s="644"/>
      <c r="DG14" s="644"/>
      <c r="DH14" s="644"/>
      <c r="DI14" s="644"/>
      <c r="DJ14" s="644"/>
      <c r="DK14" s="644"/>
      <c r="DL14" s="644"/>
      <c r="DM14" s="644"/>
      <c r="DN14" s="644"/>
      <c r="DO14" s="644"/>
      <c r="DP14" s="645"/>
      <c r="DQ14" s="649">
        <v>81443</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3900</v>
      </c>
      <c r="S15" s="644"/>
      <c r="T15" s="644"/>
      <c r="U15" s="644"/>
      <c r="V15" s="644"/>
      <c r="W15" s="644"/>
      <c r="X15" s="644"/>
      <c r="Y15" s="645"/>
      <c r="Z15" s="703">
        <v>0.2</v>
      </c>
      <c r="AA15" s="703"/>
      <c r="AB15" s="703"/>
      <c r="AC15" s="703"/>
      <c r="AD15" s="704">
        <v>3900</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1247</v>
      </c>
      <c r="BH15" s="644"/>
      <c r="BI15" s="644"/>
      <c r="BJ15" s="644"/>
      <c r="BK15" s="644"/>
      <c r="BL15" s="644"/>
      <c r="BM15" s="644"/>
      <c r="BN15" s="645"/>
      <c r="BO15" s="703">
        <v>1.3</v>
      </c>
      <c r="BP15" s="703"/>
      <c r="BQ15" s="703"/>
      <c r="BR15" s="703"/>
      <c r="BS15" s="649" t="s">
        <v>225</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105398</v>
      </c>
      <c r="CS15" s="644"/>
      <c r="CT15" s="644"/>
      <c r="CU15" s="644"/>
      <c r="CV15" s="644"/>
      <c r="CW15" s="644"/>
      <c r="CX15" s="644"/>
      <c r="CY15" s="645"/>
      <c r="CZ15" s="703">
        <v>7.1</v>
      </c>
      <c r="DA15" s="703"/>
      <c r="DB15" s="703"/>
      <c r="DC15" s="703"/>
      <c r="DD15" s="649">
        <v>3166</v>
      </c>
      <c r="DE15" s="644"/>
      <c r="DF15" s="644"/>
      <c r="DG15" s="644"/>
      <c r="DH15" s="644"/>
      <c r="DI15" s="644"/>
      <c r="DJ15" s="644"/>
      <c r="DK15" s="644"/>
      <c r="DL15" s="644"/>
      <c r="DM15" s="644"/>
      <c r="DN15" s="644"/>
      <c r="DO15" s="644"/>
      <c r="DP15" s="645"/>
      <c r="DQ15" s="649">
        <v>95219</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225</v>
      </c>
      <c r="S16" s="644"/>
      <c r="T16" s="644"/>
      <c r="U16" s="644"/>
      <c r="V16" s="644"/>
      <c r="W16" s="644"/>
      <c r="X16" s="644"/>
      <c r="Y16" s="645"/>
      <c r="Z16" s="703" t="s">
        <v>225</v>
      </c>
      <c r="AA16" s="703"/>
      <c r="AB16" s="703"/>
      <c r="AC16" s="703"/>
      <c r="AD16" s="704" t="s">
        <v>121</v>
      </c>
      <c r="AE16" s="704"/>
      <c r="AF16" s="704"/>
      <c r="AG16" s="704"/>
      <c r="AH16" s="704"/>
      <c r="AI16" s="704"/>
      <c r="AJ16" s="704"/>
      <c r="AK16" s="704"/>
      <c r="AL16" s="646" t="s">
        <v>121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235</v>
      </c>
      <c r="BH16" s="644"/>
      <c r="BI16" s="644"/>
      <c r="BJ16" s="644"/>
      <c r="BK16" s="644"/>
      <c r="BL16" s="644"/>
      <c r="BM16" s="644"/>
      <c r="BN16" s="645"/>
      <c r="BO16" s="703" t="s">
        <v>121</v>
      </c>
      <c r="BP16" s="703"/>
      <c r="BQ16" s="703"/>
      <c r="BR16" s="703"/>
      <c r="BS16" s="649" t="s">
        <v>235</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121</v>
      </c>
      <c r="DA16" s="703"/>
      <c r="DB16" s="703"/>
      <c r="DC16" s="703"/>
      <c r="DD16" s="649" t="s">
        <v>121</v>
      </c>
      <c r="DE16" s="644"/>
      <c r="DF16" s="644"/>
      <c r="DG16" s="644"/>
      <c r="DH16" s="644"/>
      <c r="DI16" s="644"/>
      <c r="DJ16" s="644"/>
      <c r="DK16" s="644"/>
      <c r="DL16" s="644"/>
      <c r="DM16" s="644"/>
      <c r="DN16" s="644"/>
      <c r="DO16" s="644"/>
      <c r="DP16" s="645"/>
      <c r="DQ16" s="649" t="s">
        <v>225</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t="s">
        <v>235</v>
      </c>
      <c r="S17" s="644"/>
      <c r="T17" s="644"/>
      <c r="U17" s="644"/>
      <c r="V17" s="644"/>
      <c r="W17" s="644"/>
      <c r="X17" s="644"/>
      <c r="Y17" s="645"/>
      <c r="Z17" s="703" t="s">
        <v>121</v>
      </c>
      <c r="AA17" s="703"/>
      <c r="AB17" s="703"/>
      <c r="AC17" s="703"/>
      <c r="AD17" s="704" t="s">
        <v>225</v>
      </c>
      <c r="AE17" s="704"/>
      <c r="AF17" s="704"/>
      <c r="AG17" s="704"/>
      <c r="AH17" s="704"/>
      <c r="AI17" s="704"/>
      <c r="AJ17" s="704"/>
      <c r="AK17" s="704"/>
      <c r="AL17" s="646" t="s">
        <v>225</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225</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148746</v>
      </c>
      <c r="CS17" s="644"/>
      <c r="CT17" s="644"/>
      <c r="CU17" s="644"/>
      <c r="CV17" s="644"/>
      <c r="CW17" s="644"/>
      <c r="CX17" s="644"/>
      <c r="CY17" s="645"/>
      <c r="CZ17" s="703">
        <v>10</v>
      </c>
      <c r="DA17" s="703"/>
      <c r="DB17" s="703"/>
      <c r="DC17" s="703"/>
      <c r="DD17" s="649" t="s">
        <v>121</v>
      </c>
      <c r="DE17" s="644"/>
      <c r="DF17" s="644"/>
      <c r="DG17" s="644"/>
      <c r="DH17" s="644"/>
      <c r="DI17" s="644"/>
      <c r="DJ17" s="644"/>
      <c r="DK17" s="644"/>
      <c r="DL17" s="644"/>
      <c r="DM17" s="644"/>
      <c r="DN17" s="644"/>
      <c r="DO17" s="644"/>
      <c r="DP17" s="645"/>
      <c r="DQ17" s="649">
        <v>143303</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885322</v>
      </c>
      <c r="S18" s="644"/>
      <c r="T18" s="644"/>
      <c r="U18" s="644"/>
      <c r="V18" s="644"/>
      <c r="W18" s="644"/>
      <c r="X18" s="644"/>
      <c r="Y18" s="645"/>
      <c r="Z18" s="703">
        <v>54</v>
      </c>
      <c r="AA18" s="703"/>
      <c r="AB18" s="703"/>
      <c r="AC18" s="703"/>
      <c r="AD18" s="704">
        <v>771831</v>
      </c>
      <c r="AE18" s="704"/>
      <c r="AF18" s="704"/>
      <c r="AG18" s="704"/>
      <c r="AH18" s="704"/>
      <c r="AI18" s="704"/>
      <c r="AJ18" s="704"/>
      <c r="AK18" s="704"/>
      <c r="AL18" s="646">
        <v>86.1</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225</v>
      </c>
      <c r="BH18" s="644"/>
      <c r="BI18" s="644"/>
      <c r="BJ18" s="644"/>
      <c r="BK18" s="644"/>
      <c r="BL18" s="644"/>
      <c r="BM18" s="644"/>
      <c r="BN18" s="645"/>
      <c r="BO18" s="703" t="s">
        <v>235</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235</v>
      </c>
      <c r="DE18" s="644"/>
      <c r="DF18" s="644"/>
      <c r="DG18" s="644"/>
      <c r="DH18" s="644"/>
      <c r="DI18" s="644"/>
      <c r="DJ18" s="644"/>
      <c r="DK18" s="644"/>
      <c r="DL18" s="644"/>
      <c r="DM18" s="644"/>
      <c r="DN18" s="644"/>
      <c r="DO18" s="644"/>
      <c r="DP18" s="645"/>
      <c r="DQ18" s="649" t="s">
        <v>235</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771831</v>
      </c>
      <c r="S19" s="644"/>
      <c r="T19" s="644"/>
      <c r="U19" s="644"/>
      <c r="V19" s="644"/>
      <c r="W19" s="644"/>
      <c r="X19" s="644"/>
      <c r="Y19" s="645"/>
      <c r="Z19" s="703">
        <v>47</v>
      </c>
      <c r="AA19" s="703"/>
      <c r="AB19" s="703"/>
      <c r="AC19" s="703"/>
      <c r="AD19" s="704">
        <v>771831</v>
      </c>
      <c r="AE19" s="704"/>
      <c r="AF19" s="704"/>
      <c r="AG19" s="704"/>
      <c r="AH19" s="704"/>
      <c r="AI19" s="704"/>
      <c r="AJ19" s="704"/>
      <c r="AK19" s="704"/>
      <c r="AL19" s="646">
        <v>86.1</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225</v>
      </c>
      <c r="BH19" s="644"/>
      <c r="BI19" s="644"/>
      <c r="BJ19" s="644"/>
      <c r="BK19" s="644"/>
      <c r="BL19" s="644"/>
      <c r="BM19" s="644"/>
      <c r="BN19" s="645"/>
      <c r="BO19" s="703" t="s">
        <v>121</v>
      </c>
      <c r="BP19" s="703"/>
      <c r="BQ19" s="703"/>
      <c r="BR19" s="703"/>
      <c r="BS19" s="649" t="s">
        <v>225</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225</v>
      </c>
      <c r="CS19" s="644"/>
      <c r="CT19" s="644"/>
      <c r="CU19" s="644"/>
      <c r="CV19" s="644"/>
      <c r="CW19" s="644"/>
      <c r="CX19" s="644"/>
      <c r="CY19" s="645"/>
      <c r="CZ19" s="703" t="s">
        <v>225</v>
      </c>
      <c r="DA19" s="703"/>
      <c r="DB19" s="703"/>
      <c r="DC19" s="703"/>
      <c r="DD19" s="649" t="s">
        <v>225</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113491</v>
      </c>
      <c r="S20" s="644"/>
      <c r="T20" s="644"/>
      <c r="U20" s="644"/>
      <c r="V20" s="644"/>
      <c r="W20" s="644"/>
      <c r="X20" s="644"/>
      <c r="Y20" s="645"/>
      <c r="Z20" s="703">
        <v>6.9</v>
      </c>
      <c r="AA20" s="703"/>
      <c r="AB20" s="703"/>
      <c r="AC20" s="703"/>
      <c r="AD20" s="704" t="s">
        <v>235</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235</v>
      </c>
      <c r="BH20" s="644"/>
      <c r="BI20" s="644"/>
      <c r="BJ20" s="644"/>
      <c r="BK20" s="644"/>
      <c r="BL20" s="644"/>
      <c r="BM20" s="644"/>
      <c r="BN20" s="645"/>
      <c r="BO20" s="703" t="s">
        <v>235</v>
      </c>
      <c r="BP20" s="703"/>
      <c r="BQ20" s="703"/>
      <c r="BR20" s="703"/>
      <c r="BS20" s="649" t="s">
        <v>225</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1480616</v>
      </c>
      <c r="CS20" s="644"/>
      <c r="CT20" s="644"/>
      <c r="CU20" s="644"/>
      <c r="CV20" s="644"/>
      <c r="CW20" s="644"/>
      <c r="CX20" s="644"/>
      <c r="CY20" s="645"/>
      <c r="CZ20" s="703">
        <v>100</v>
      </c>
      <c r="DA20" s="703"/>
      <c r="DB20" s="703"/>
      <c r="DC20" s="703"/>
      <c r="DD20" s="649">
        <v>306386</v>
      </c>
      <c r="DE20" s="644"/>
      <c r="DF20" s="644"/>
      <c r="DG20" s="644"/>
      <c r="DH20" s="644"/>
      <c r="DI20" s="644"/>
      <c r="DJ20" s="644"/>
      <c r="DK20" s="644"/>
      <c r="DL20" s="644"/>
      <c r="DM20" s="644"/>
      <c r="DN20" s="644"/>
      <c r="DO20" s="644"/>
      <c r="DP20" s="645"/>
      <c r="DQ20" s="649">
        <v>1094578</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225</v>
      </c>
      <c r="S21" s="644"/>
      <c r="T21" s="644"/>
      <c r="U21" s="644"/>
      <c r="V21" s="644"/>
      <c r="W21" s="644"/>
      <c r="X21" s="644"/>
      <c r="Y21" s="645"/>
      <c r="Z21" s="703" t="s">
        <v>225</v>
      </c>
      <c r="AA21" s="703"/>
      <c r="AB21" s="703"/>
      <c r="AC21" s="703"/>
      <c r="AD21" s="704" t="s">
        <v>121</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225</v>
      </c>
      <c r="BH21" s="644"/>
      <c r="BI21" s="644"/>
      <c r="BJ21" s="644"/>
      <c r="BK21" s="644"/>
      <c r="BL21" s="644"/>
      <c r="BM21" s="644"/>
      <c r="BN21" s="645"/>
      <c r="BO21" s="703" t="s">
        <v>121</v>
      </c>
      <c r="BP21" s="703"/>
      <c r="BQ21" s="703"/>
      <c r="BR21" s="703"/>
      <c r="BS21" s="649" t="s">
        <v>225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1009095</v>
      </c>
      <c r="S22" s="644"/>
      <c r="T22" s="644"/>
      <c r="U22" s="644"/>
      <c r="V22" s="644"/>
      <c r="W22" s="644"/>
      <c r="X22" s="644"/>
      <c r="Y22" s="645"/>
      <c r="Z22" s="703">
        <v>61.5</v>
      </c>
      <c r="AA22" s="703"/>
      <c r="AB22" s="703"/>
      <c r="AC22" s="703"/>
      <c r="AD22" s="704">
        <v>895604</v>
      </c>
      <c r="AE22" s="704"/>
      <c r="AF22" s="704"/>
      <c r="AG22" s="704"/>
      <c r="AH22" s="704"/>
      <c r="AI22" s="704"/>
      <c r="AJ22" s="704"/>
      <c r="AK22" s="704"/>
      <c r="AL22" s="646">
        <v>100</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t="s">
        <v>235</v>
      </c>
      <c r="S23" s="644"/>
      <c r="T23" s="644"/>
      <c r="U23" s="644"/>
      <c r="V23" s="644"/>
      <c r="W23" s="644"/>
      <c r="X23" s="644"/>
      <c r="Y23" s="645"/>
      <c r="Z23" s="703" t="s">
        <v>225</v>
      </c>
      <c r="AA23" s="703"/>
      <c r="AB23" s="703"/>
      <c r="AC23" s="703"/>
      <c r="AD23" s="704" t="s">
        <v>225</v>
      </c>
      <c r="AE23" s="704"/>
      <c r="AF23" s="704"/>
      <c r="AG23" s="704"/>
      <c r="AH23" s="704"/>
      <c r="AI23" s="704"/>
      <c r="AJ23" s="704"/>
      <c r="AK23" s="704"/>
      <c r="AL23" s="646" t="s">
        <v>225</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225</v>
      </c>
      <c r="BH23" s="644"/>
      <c r="BI23" s="644"/>
      <c r="BJ23" s="644"/>
      <c r="BK23" s="644"/>
      <c r="BL23" s="644"/>
      <c r="BM23" s="644"/>
      <c r="BN23" s="645"/>
      <c r="BO23" s="703" t="s">
        <v>225</v>
      </c>
      <c r="BP23" s="703"/>
      <c r="BQ23" s="703"/>
      <c r="BR23" s="703"/>
      <c r="BS23" s="649" t="s">
        <v>121</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509</v>
      </c>
      <c r="S24" s="644"/>
      <c r="T24" s="644"/>
      <c r="U24" s="644"/>
      <c r="V24" s="644"/>
      <c r="W24" s="644"/>
      <c r="X24" s="644"/>
      <c r="Y24" s="645"/>
      <c r="Z24" s="703">
        <v>0</v>
      </c>
      <c r="AA24" s="703"/>
      <c r="AB24" s="703"/>
      <c r="AC24" s="703"/>
      <c r="AD24" s="704" t="s">
        <v>121</v>
      </c>
      <c r="AE24" s="704"/>
      <c r="AF24" s="704"/>
      <c r="AG24" s="704"/>
      <c r="AH24" s="704"/>
      <c r="AI24" s="704"/>
      <c r="AJ24" s="704"/>
      <c r="AK24" s="704"/>
      <c r="AL24" s="646" t="s">
        <v>225</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225</v>
      </c>
      <c r="BP24" s="703"/>
      <c r="BQ24" s="703"/>
      <c r="BR24" s="703"/>
      <c r="BS24" s="649" t="s">
        <v>225</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513029</v>
      </c>
      <c r="CS24" s="707"/>
      <c r="CT24" s="707"/>
      <c r="CU24" s="707"/>
      <c r="CV24" s="707"/>
      <c r="CW24" s="707"/>
      <c r="CX24" s="707"/>
      <c r="CY24" s="753"/>
      <c r="CZ24" s="754">
        <v>34.6</v>
      </c>
      <c r="DA24" s="723"/>
      <c r="DB24" s="723"/>
      <c r="DC24" s="757"/>
      <c r="DD24" s="752">
        <v>472893</v>
      </c>
      <c r="DE24" s="707"/>
      <c r="DF24" s="707"/>
      <c r="DG24" s="707"/>
      <c r="DH24" s="707"/>
      <c r="DI24" s="707"/>
      <c r="DJ24" s="707"/>
      <c r="DK24" s="753"/>
      <c r="DL24" s="752">
        <v>461298</v>
      </c>
      <c r="DM24" s="707"/>
      <c r="DN24" s="707"/>
      <c r="DO24" s="707"/>
      <c r="DP24" s="707"/>
      <c r="DQ24" s="707"/>
      <c r="DR24" s="707"/>
      <c r="DS24" s="707"/>
      <c r="DT24" s="707"/>
      <c r="DU24" s="707"/>
      <c r="DV24" s="753"/>
      <c r="DW24" s="754">
        <v>49.6</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19777</v>
      </c>
      <c r="S25" s="644"/>
      <c r="T25" s="644"/>
      <c r="U25" s="644"/>
      <c r="V25" s="644"/>
      <c r="W25" s="644"/>
      <c r="X25" s="644"/>
      <c r="Y25" s="645"/>
      <c r="Z25" s="703">
        <v>1.2</v>
      </c>
      <c r="AA25" s="703"/>
      <c r="AB25" s="703"/>
      <c r="AC25" s="703"/>
      <c r="AD25" s="704" t="s">
        <v>121</v>
      </c>
      <c r="AE25" s="704"/>
      <c r="AF25" s="704"/>
      <c r="AG25" s="704"/>
      <c r="AH25" s="704"/>
      <c r="AI25" s="704"/>
      <c r="AJ25" s="704"/>
      <c r="AK25" s="704"/>
      <c r="AL25" s="646" t="s">
        <v>235</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235</v>
      </c>
      <c r="BH25" s="644"/>
      <c r="BI25" s="644"/>
      <c r="BJ25" s="644"/>
      <c r="BK25" s="644"/>
      <c r="BL25" s="644"/>
      <c r="BM25" s="644"/>
      <c r="BN25" s="645"/>
      <c r="BO25" s="703" t="s">
        <v>225</v>
      </c>
      <c r="BP25" s="703"/>
      <c r="BQ25" s="703"/>
      <c r="BR25" s="703"/>
      <c r="BS25" s="649" t="s">
        <v>225</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332876</v>
      </c>
      <c r="CS25" s="642"/>
      <c r="CT25" s="642"/>
      <c r="CU25" s="642"/>
      <c r="CV25" s="642"/>
      <c r="CW25" s="642"/>
      <c r="CX25" s="642"/>
      <c r="CY25" s="643"/>
      <c r="CZ25" s="646">
        <v>22.5</v>
      </c>
      <c r="DA25" s="675"/>
      <c r="DB25" s="675"/>
      <c r="DC25" s="676"/>
      <c r="DD25" s="649">
        <v>320023</v>
      </c>
      <c r="DE25" s="642"/>
      <c r="DF25" s="642"/>
      <c r="DG25" s="642"/>
      <c r="DH25" s="642"/>
      <c r="DI25" s="642"/>
      <c r="DJ25" s="642"/>
      <c r="DK25" s="643"/>
      <c r="DL25" s="649">
        <v>308833</v>
      </c>
      <c r="DM25" s="642"/>
      <c r="DN25" s="642"/>
      <c r="DO25" s="642"/>
      <c r="DP25" s="642"/>
      <c r="DQ25" s="642"/>
      <c r="DR25" s="642"/>
      <c r="DS25" s="642"/>
      <c r="DT25" s="642"/>
      <c r="DU25" s="642"/>
      <c r="DV25" s="643"/>
      <c r="DW25" s="646">
        <v>33.200000000000003</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1685</v>
      </c>
      <c r="S26" s="644"/>
      <c r="T26" s="644"/>
      <c r="U26" s="644"/>
      <c r="V26" s="644"/>
      <c r="W26" s="644"/>
      <c r="X26" s="644"/>
      <c r="Y26" s="645"/>
      <c r="Z26" s="703">
        <v>0.1</v>
      </c>
      <c r="AA26" s="703"/>
      <c r="AB26" s="703"/>
      <c r="AC26" s="703"/>
      <c r="AD26" s="704" t="s">
        <v>235</v>
      </c>
      <c r="AE26" s="704"/>
      <c r="AF26" s="704"/>
      <c r="AG26" s="704"/>
      <c r="AH26" s="704"/>
      <c r="AI26" s="704"/>
      <c r="AJ26" s="704"/>
      <c r="AK26" s="704"/>
      <c r="AL26" s="646" t="s">
        <v>121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235</v>
      </c>
      <c r="BH26" s="644"/>
      <c r="BI26" s="644"/>
      <c r="BJ26" s="644"/>
      <c r="BK26" s="644"/>
      <c r="BL26" s="644"/>
      <c r="BM26" s="644"/>
      <c r="BN26" s="645"/>
      <c r="BO26" s="703" t="s">
        <v>225</v>
      </c>
      <c r="BP26" s="703"/>
      <c r="BQ26" s="703"/>
      <c r="BR26" s="703"/>
      <c r="BS26" s="649" t="s">
        <v>225</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191470</v>
      </c>
      <c r="CS26" s="644"/>
      <c r="CT26" s="644"/>
      <c r="CU26" s="644"/>
      <c r="CV26" s="644"/>
      <c r="CW26" s="644"/>
      <c r="CX26" s="644"/>
      <c r="CY26" s="645"/>
      <c r="CZ26" s="646">
        <v>12.9</v>
      </c>
      <c r="DA26" s="675"/>
      <c r="DB26" s="675"/>
      <c r="DC26" s="676"/>
      <c r="DD26" s="649">
        <v>179286</v>
      </c>
      <c r="DE26" s="644"/>
      <c r="DF26" s="644"/>
      <c r="DG26" s="644"/>
      <c r="DH26" s="644"/>
      <c r="DI26" s="644"/>
      <c r="DJ26" s="644"/>
      <c r="DK26" s="645"/>
      <c r="DL26" s="649" t="s">
        <v>121</v>
      </c>
      <c r="DM26" s="644"/>
      <c r="DN26" s="644"/>
      <c r="DO26" s="644"/>
      <c r="DP26" s="644"/>
      <c r="DQ26" s="644"/>
      <c r="DR26" s="644"/>
      <c r="DS26" s="644"/>
      <c r="DT26" s="644"/>
      <c r="DU26" s="644"/>
      <c r="DV26" s="645"/>
      <c r="DW26" s="646" t="s">
        <v>225</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145986</v>
      </c>
      <c r="S27" s="644"/>
      <c r="T27" s="644"/>
      <c r="U27" s="644"/>
      <c r="V27" s="644"/>
      <c r="W27" s="644"/>
      <c r="X27" s="644"/>
      <c r="Y27" s="645"/>
      <c r="Z27" s="703">
        <v>8.9</v>
      </c>
      <c r="AA27" s="703"/>
      <c r="AB27" s="703"/>
      <c r="AC27" s="703"/>
      <c r="AD27" s="704" t="s">
        <v>235</v>
      </c>
      <c r="AE27" s="704"/>
      <c r="AF27" s="704"/>
      <c r="AG27" s="704"/>
      <c r="AH27" s="704"/>
      <c r="AI27" s="704"/>
      <c r="AJ27" s="704"/>
      <c r="AK27" s="704"/>
      <c r="AL27" s="646" t="s">
        <v>235</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96464</v>
      </c>
      <c r="BH27" s="644"/>
      <c r="BI27" s="644"/>
      <c r="BJ27" s="644"/>
      <c r="BK27" s="644"/>
      <c r="BL27" s="644"/>
      <c r="BM27" s="644"/>
      <c r="BN27" s="645"/>
      <c r="BO27" s="703">
        <v>100</v>
      </c>
      <c r="BP27" s="703"/>
      <c r="BQ27" s="703"/>
      <c r="BR27" s="703"/>
      <c r="BS27" s="649">
        <v>9617</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31407</v>
      </c>
      <c r="CS27" s="642"/>
      <c r="CT27" s="642"/>
      <c r="CU27" s="642"/>
      <c r="CV27" s="642"/>
      <c r="CW27" s="642"/>
      <c r="CX27" s="642"/>
      <c r="CY27" s="643"/>
      <c r="CZ27" s="646">
        <v>2.1</v>
      </c>
      <c r="DA27" s="675"/>
      <c r="DB27" s="675"/>
      <c r="DC27" s="676"/>
      <c r="DD27" s="649">
        <v>9567</v>
      </c>
      <c r="DE27" s="642"/>
      <c r="DF27" s="642"/>
      <c r="DG27" s="642"/>
      <c r="DH27" s="642"/>
      <c r="DI27" s="642"/>
      <c r="DJ27" s="642"/>
      <c r="DK27" s="643"/>
      <c r="DL27" s="649">
        <v>9162</v>
      </c>
      <c r="DM27" s="642"/>
      <c r="DN27" s="642"/>
      <c r="DO27" s="642"/>
      <c r="DP27" s="642"/>
      <c r="DQ27" s="642"/>
      <c r="DR27" s="642"/>
      <c r="DS27" s="642"/>
      <c r="DT27" s="642"/>
      <c r="DU27" s="642"/>
      <c r="DV27" s="643"/>
      <c r="DW27" s="646">
        <v>1</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225</v>
      </c>
      <c r="AA28" s="703"/>
      <c r="AB28" s="703"/>
      <c r="AC28" s="703"/>
      <c r="AD28" s="704" t="s">
        <v>121</v>
      </c>
      <c r="AE28" s="704"/>
      <c r="AF28" s="704"/>
      <c r="AG28" s="704"/>
      <c r="AH28" s="704"/>
      <c r="AI28" s="704"/>
      <c r="AJ28" s="704"/>
      <c r="AK28" s="704"/>
      <c r="AL28" s="646" t="s">
        <v>235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148746</v>
      </c>
      <c r="CS28" s="644"/>
      <c r="CT28" s="644"/>
      <c r="CU28" s="644"/>
      <c r="CV28" s="644"/>
      <c r="CW28" s="644"/>
      <c r="CX28" s="644"/>
      <c r="CY28" s="645"/>
      <c r="CZ28" s="646">
        <v>10</v>
      </c>
      <c r="DA28" s="675"/>
      <c r="DB28" s="675"/>
      <c r="DC28" s="676"/>
      <c r="DD28" s="649">
        <v>143303</v>
      </c>
      <c r="DE28" s="644"/>
      <c r="DF28" s="644"/>
      <c r="DG28" s="644"/>
      <c r="DH28" s="644"/>
      <c r="DI28" s="644"/>
      <c r="DJ28" s="644"/>
      <c r="DK28" s="645"/>
      <c r="DL28" s="649">
        <v>143303</v>
      </c>
      <c r="DM28" s="644"/>
      <c r="DN28" s="644"/>
      <c r="DO28" s="644"/>
      <c r="DP28" s="644"/>
      <c r="DQ28" s="644"/>
      <c r="DR28" s="644"/>
      <c r="DS28" s="644"/>
      <c r="DT28" s="644"/>
      <c r="DU28" s="644"/>
      <c r="DV28" s="645"/>
      <c r="DW28" s="646">
        <v>15.4</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64998</v>
      </c>
      <c r="S29" s="644"/>
      <c r="T29" s="644"/>
      <c r="U29" s="644"/>
      <c r="V29" s="644"/>
      <c r="W29" s="644"/>
      <c r="X29" s="644"/>
      <c r="Y29" s="645"/>
      <c r="Z29" s="703">
        <v>4</v>
      </c>
      <c r="AA29" s="703"/>
      <c r="AB29" s="703"/>
      <c r="AC29" s="703"/>
      <c r="AD29" s="704" t="s">
        <v>225</v>
      </c>
      <c r="AE29" s="704"/>
      <c r="AF29" s="704"/>
      <c r="AG29" s="704"/>
      <c r="AH29" s="704"/>
      <c r="AI29" s="704"/>
      <c r="AJ29" s="704"/>
      <c r="AK29" s="704"/>
      <c r="AL29" s="646" t="s">
        <v>121</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148746</v>
      </c>
      <c r="CS29" s="642"/>
      <c r="CT29" s="642"/>
      <c r="CU29" s="642"/>
      <c r="CV29" s="642"/>
      <c r="CW29" s="642"/>
      <c r="CX29" s="642"/>
      <c r="CY29" s="643"/>
      <c r="CZ29" s="646">
        <v>10</v>
      </c>
      <c r="DA29" s="675"/>
      <c r="DB29" s="675"/>
      <c r="DC29" s="676"/>
      <c r="DD29" s="649">
        <v>143303</v>
      </c>
      <c r="DE29" s="642"/>
      <c r="DF29" s="642"/>
      <c r="DG29" s="642"/>
      <c r="DH29" s="642"/>
      <c r="DI29" s="642"/>
      <c r="DJ29" s="642"/>
      <c r="DK29" s="643"/>
      <c r="DL29" s="649">
        <v>143303</v>
      </c>
      <c r="DM29" s="642"/>
      <c r="DN29" s="642"/>
      <c r="DO29" s="642"/>
      <c r="DP29" s="642"/>
      <c r="DQ29" s="642"/>
      <c r="DR29" s="642"/>
      <c r="DS29" s="642"/>
      <c r="DT29" s="642"/>
      <c r="DU29" s="642"/>
      <c r="DV29" s="643"/>
      <c r="DW29" s="646">
        <v>15.4</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2556</v>
      </c>
      <c r="S30" s="644"/>
      <c r="T30" s="644"/>
      <c r="U30" s="644"/>
      <c r="V30" s="644"/>
      <c r="W30" s="644"/>
      <c r="X30" s="644"/>
      <c r="Y30" s="645"/>
      <c r="Z30" s="703">
        <v>0.2</v>
      </c>
      <c r="AA30" s="703"/>
      <c r="AB30" s="703"/>
      <c r="AC30" s="703"/>
      <c r="AD30" s="704" t="s">
        <v>235</v>
      </c>
      <c r="AE30" s="704"/>
      <c r="AF30" s="704"/>
      <c r="AG30" s="704"/>
      <c r="AH30" s="704"/>
      <c r="AI30" s="704"/>
      <c r="AJ30" s="704"/>
      <c r="AK30" s="704"/>
      <c r="AL30" s="646" t="s">
        <v>225</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99.8</v>
      </c>
      <c r="BH30" s="722"/>
      <c r="BI30" s="722"/>
      <c r="BJ30" s="722"/>
      <c r="BK30" s="722"/>
      <c r="BL30" s="722"/>
      <c r="BM30" s="723">
        <v>97.8</v>
      </c>
      <c r="BN30" s="722"/>
      <c r="BO30" s="722"/>
      <c r="BP30" s="722"/>
      <c r="BQ30" s="724"/>
      <c r="BR30" s="721">
        <v>99.4</v>
      </c>
      <c r="BS30" s="722"/>
      <c r="BT30" s="722"/>
      <c r="BU30" s="722"/>
      <c r="BV30" s="722"/>
      <c r="BW30" s="722"/>
      <c r="BX30" s="723">
        <v>97.3</v>
      </c>
      <c r="BY30" s="722"/>
      <c r="BZ30" s="722"/>
      <c r="CA30" s="722"/>
      <c r="CB30" s="724"/>
      <c r="CD30" s="727"/>
      <c r="CE30" s="728"/>
      <c r="CF30" s="685" t="s">
        <v>303</v>
      </c>
      <c r="CG30" s="682"/>
      <c r="CH30" s="682"/>
      <c r="CI30" s="682"/>
      <c r="CJ30" s="682"/>
      <c r="CK30" s="682"/>
      <c r="CL30" s="682"/>
      <c r="CM30" s="682"/>
      <c r="CN30" s="682"/>
      <c r="CO30" s="682"/>
      <c r="CP30" s="682"/>
      <c r="CQ30" s="683"/>
      <c r="CR30" s="641">
        <v>138830</v>
      </c>
      <c r="CS30" s="644"/>
      <c r="CT30" s="644"/>
      <c r="CU30" s="644"/>
      <c r="CV30" s="644"/>
      <c r="CW30" s="644"/>
      <c r="CX30" s="644"/>
      <c r="CY30" s="645"/>
      <c r="CZ30" s="646">
        <v>9.4</v>
      </c>
      <c r="DA30" s="675"/>
      <c r="DB30" s="675"/>
      <c r="DC30" s="676"/>
      <c r="DD30" s="649">
        <v>133387</v>
      </c>
      <c r="DE30" s="644"/>
      <c r="DF30" s="644"/>
      <c r="DG30" s="644"/>
      <c r="DH30" s="644"/>
      <c r="DI30" s="644"/>
      <c r="DJ30" s="644"/>
      <c r="DK30" s="645"/>
      <c r="DL30" s="649">
        <v>133387</v>
      </c>
      <c r="DM30" s="644"/>
      <c r="DN30" s="644"/>
      <c r="DO30" s="644"/>
      <c r="DP30" s="644"/>
      <c r="DQ30" s="644"/>
      <c r="DR30" s="644"/>
      <c r="DS30" s="644"/>
      <c r="DT30" s="644"/>
      <c r="DU30" s="644"/>
      <c r="DV30" s="645"/>
      <c r="DW30" s="646">
        <v>14.4</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455</v>
      </c>
      <c r="S31" s="644"/>
      <c r="T31" s="644"/>
      <c r="U31" s="644"/>
      <c r="V31" s="644"/>
      <c r="W31" s="644"/>
      <c r="X31" s="644"/>
      <c r="Y31" s="645"/>
      <c r="Z31" s="703">
        <v>0</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100</v>
      </c>
      <c r="BH31" s="642"/>
      <c r="BI31" s="642"/>
      <c r="BJ31" s="642"/>
      <c r="BK31" s="642"/>
      <c r="BL31" s="642"/>
      <c r="BM31" s="647">
        <v>96.8</v>
      </c>
      <c r="BN31" s="720"/>
      <c r="BO31" s="720"/>
      <c r="BP31" s="720"/>
      <c r="BQ31" s="681"/>
      <c r="BR31" s="719">
        <v>98.6</v>
      </c>
      <c r="BS31" s="642"/>
      <c r="BT31" s="642"/>
      <c r="BU31" s="642"/>
      <c r="BV31" s="642"/>
      <c r="BW31" s="642"/>
      <c r="BX31" s="647">
        <v>94.9</v>
      </c>
      <c r="BY31" s="720"/>
      <c r="BZ31" s="720"/>
      <c r="CA31" s="720"/>
      <c r="CB31" s="681"/>
      <c r="CD31" s="727"/>
      <c r="CE31" s="728"/>
      <c r="CF31" s="685" t="s">
        <v>307</v>
      </c>
      <c r="CG31" s="682"/>
      <c r="CH31" s="682"/>
      <c r="CI31" s="682"/>
      <c r="CJ31" s="682"/>
      <c r="CK31" s="682"/>
      <c r="CL31" s="682"/>
      <c r="CM31" s="682"/>
      <c r="CN31" s="682"/>
      <c r="CO31" s="682"/>
      <c r="CP31" s="682"/>
      <c r="CQ31" s="683"/>
      <c r="CR31" s="641">
        <v>9916</v>
      </c>
      <c r="CS31" s="642"/>
      <c r="CT31" s="642"/>
      <c r="CU31" s="642"/>
      <c r="CV31" s="642"/>
      <c r="CW31" s="642"/>
      <c r="CX31" s="642"/>
      <c r="CY31" s="643"/>
      <c r="CZ31" s="646">
        <v>0.7</v>
      </c>
      <c r="DA31" s="675"/>
      <c r="DB31" s="675"/>
      <c r="DC31" s="676"/>
      <c r="DD31" s="649">
        <v>9916</v>
      </c>
      <c r="DE31" s="642"/>
      <c r="DF31" s="642"/>
      <c r="DG31" s="642"/>
      <c r="DH31" s="642"/>
      <c r="DI31" s="642"/>
      <c r="DJ31" s="642"/>
      <c r="DK31" s="643"/>
      <c r="DL31" s="649">
        <v>9916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t="s">
        <v>235</v>
      </c>
      <c r="S32" s="644"/>
      <c r="T32" s="644"/>
      <c r="U32" s="644"/>
      <c r="V32" s="644"/>
      <c r="W32" s="644"/>
      <c r="X32" s="644"/>
      <c r="Y32" s="645"/>
      <c r="Z32" s="703" t="s">
        <v>225</v>
      </c>
      <c r="AA32" s="703"/>
      <c r="AB32" s="703"/>
      <c r="AC32" s="703"/>
      <c r="AD32" s="704" t="s">
        <v>225</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99.7</v>
      </c>
      <c r="BH32" s="657"/>
      <c r="BI32" s="657"/>
      <c r="BJ32" s="657"/>
      <c r="BK32" s="657"/>
      <c r="BL32" s="657"/>
      <c r="BM32" s="701">
        <v>98.2</v>
      </c>
      <c r="BN32" s="657"/>
      <c r="BO32" s="657"/>
      <c r="BP32" s="657"/>
      <c r="BQ32" s="694"/>
      <c r="BR32" s="718">
        <v>99.7</v>
      </c>
      <c r="BS32" s="657"/>
      <c r="BT32" s="657"/>
      <c r="BU32" s="657"/>
      <c r="BV32" s="657"/>
      <c r="BW32" s="657"/>
      <c r="BX32" s="701">
        <v>98.2</v>
      </c>
      <c r="BY32" s="657"/>
      <c r="BZ32" s="657"/>
      <c r="CA32" s="657"/>
      <c r="CB32" s="694"/>
      <c r="CD32" s="729"/>
      <c r="CE32" s="730"/>
      <c r="CF32" s="685" t="s">
        <v>310</v>
      </c>
      <c r="CG32" s="682"/>
      <c r="CH32" s="682"/>
      <c r="CI32" s="682"/>
      <c r="CJ32" s="682"/>
      <c r="CK32" s="682"/>
      <c r="CL32" s="682"/>
      <c r="CM32" s="682"/>
      <c r="CN32" s="682"/>
      <c r="CO32" s="682"/>
      <c r="CP32" s="682"/>
      <c r="CQ32" s="683"/>
      <c r="CR32" s="641" t="s">
        <v>121</v>
      </c>
      <c r="CS32" s="644"/>
      <c r="CT32" s="644"/>
      <c r="CU32" s="644"/>
      <c r="CV32" s="644"/>
      <c r="CW32" s="644"/>
      <c r="CX32" s="644"/>
      <c r="CY32" s="645"/>
      <c r="CZ32" s="646" t="s">
        <v>235</v>
      </c>
      <c r="DA32" s="675"/>
      <c r="DB32" s="675"/>
      <c r="DC32" s="676"/>
      <c r="DD32" s="649" t="s">
        <v>225</v>
      </c>
      <c r="DE32" s="644"/>
      <c r="DF32" s="644"/>
      <c r="DG32" s="644"/>
      <c r="DH32" s="644"/>
      <c r="DI32" s="644"/>
      <c r="DJ32" s="644"/>
      <c r="DK32" s="645"/>
      <c r="DL32" s="649" t="s">
        <v>225</v>
      </c>
      <c r="DM32" s="644"/>
      <c r="DN32" s="644"/>
      <c r="DO32" s="644"/>
      <c r="DP32" s="644"/>
      <c r="DQ32" s="644"/>
      <c r="DR32" s="644"/>
      <c r="DS32" s="644"/>
      <c r="DT32" s="644"/>
      <c r="DU32" s="644"/>
      <c r="DV32" s="645"/>
      <c r="DW32" s="646" t="s">
        <v>225</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201907</v>
      </c>
      <c r="S33" s="644"/>
      <c r="T33" s="644"/>
      <c r="U33" s="644"/>
      <c r="V33" s="644"/>
      <c r="W33" s="644"/>
      <c r="X33" s="644"/>
      <c r="Y33" s="645"/>
      <c r="Z33" s="703">
        <v>12.3</v>
      </c>
      <c r="AA33" s="703"/>
      <c r="AB33" s="703"/>
      <c r="AC33" s="703"/>
      <c r="AD33" s="704" t="s">
        <v>121</v>
      </c>
      <c r="AE33" s="704"/>
      <c r="AF33" s="704"/>
      <c r="AG33" s="704"/>
      <c r="AH33" s="704"/>
      <c r="AI33" s="704"/>
      <c r="AJ33" s="704"/>
      <c r="AK33" s="704"/>
      <c r="AL33" s="646" t="s">
        <v>225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661201</v>
      </c>
      <c r="CS33" s="642"/>
      <c r="CT33" s="642"/>
      <c r="CU33" s="642"/>
      <c r="CV33" s="642"/>
      <c r="CW33" s="642"/>
      <c r="CX33" s="642"/>
      <c r="CY33" s="643"/>
      <c r="CZ33" s="646">
        <v>44.7</v>
      </c>
      <c r="DA33" s="675"/>
      <c r="DB33" s="675"/>
      <c r="DC33" s="676"/>
      <c r="DD33" s="649">
        <v>570781</v>
      </c>
      <c r="DE33" s="642"/>
      <c r="DF33" s="642"/>
      <c r="DG33" s="642"/>
      <c r="DH33" s="642"/>
      <c r="DI33" s="642"/>
      <c r="DJ33" s="642"/>
      <c r="DK33" s="643"/>
      <c r="DL33" s="649">
        <v>380261</v>
      </c>
      <c r="DM33" s="642"/>
      <c r="DN33" s="642"/>
      <c r="DO33" s="642"/>
      <c r="DP33" s="642"/>
      <c r="DQ33" s="642"/>
      <c r="DR33" s="642"/>
      <c r="DS33" s="642"/>
      <c r="DT33" s="642"/>
      <c r="DU33" s="642"/>
      <c r="DV33" s="643"/>
      <c r="DW33" s="646">
        <v>40.9</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30953</v>
      </c>
      <c r="S34" s="644"/>
      <c r="T34" s="644"/>
      <c r="U34" s="644"/>
      <c r="V34" s="644"/>
      <c r="W34" s="644"/>
      <c r="X34" s="644"/>
      <c r="Y34" s="645"/>
      <c r="Z34" s="703">
        <v>1.9</v>
      </c>
      <c r="AA34" s="703"/>
      <c r="AB34" s="703"/>
      <c r="AC34" s="703"/>
      <c r="AD34" s="704">
        <v>323</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237194</v>
      </c>
      <c r="CS34" s="644"/>
      <c r="CT34" s="644"/>
      <c r="CU34" s="644"/>
      <c r="CV34" s="644"/>
      <c r="CW34" s="644"/>
      <c r="CX34" s="644"/>
      <c r="CY34" s="645"/>
      <c r="CZ34" s="646">
        <v>16</v>
      </c>
      <c r="DA34" s="675"/>
      <c r="DB34" s="675"/>
      <c r="DC34" s="676"/>
      <c r="DD34" s="649">
        <v>194041</v>
      </c>
      <c r="DE34" s="644"/>
      <c r="DF34" s="644"/>
      <c r="DG34" s="644"/>
      <c r="DH34" s="644"/>
      <c r="DI34" s="644"/>
      <c r="DJ34" s="644"/>
      <c r="DK34" s="645"/>
      <c r="DL34" s="649">
        <v>157532</v>
      </c>
      <c r="DM34" s="644"/>
      <c r="DN34" s="644"/>
      <c r="DO34" s="644"/>
      <c r="DP34" s="644"/>
      <c r="DQ34" s="644"/>
      <c r="DR34" s="644"/>
      <c r="DS34" s="644"/>
      <c r="DT34" s="644"/>
      <c r="DU34" s="644"/>
      <c r="DV34" s="645"/>
      <c r="DW34" s="646">
        <v>17</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163000</v>
      </c>
      <c r="S35" s="644"/>
      <c r="T35" s="644"/>
      <c r="U35" s="644"/>
      <c r="V35" s="644"/>
      <c r="W35" s="644"/>
      <c r="X35" s="644"/>
      <c r="Y35" s="645"/>
      <c r="Z35" s="703">
        <v>9.9</v>
      </c>
      <c r="AA35" s="703"/>
      <c r="AB35" s="703"/>
      <c r="AC35" s="703"/>
      <c r="AD35" s="704" t="s">
        <v>121</v>
      </c>
      <c r="AE35" s="704"/>
      <c r="AF35" s="704"/>
      <c r="AG35" s="704"/>
      <c r="AH35" s="704"/>
      <c r="AI35" s="704"/>
      <c r="AJ35" s="704"/>
      <c r="AK35" s="704"/>
      <c r="AL35" s="646" t="s">
        <v>225</v>
      </c>
      <c r="AM35" s="647"/>
      <c r="AN35" s="647"/>
      <c r="AO35" s="705"/>
      <c r="AP35" s="214"/>
      <c r="AQ35" s="709" t="s">
        <v>318</v>
      </c>
      <c r="AR35" s="710"/>
      <c r="AS35" s="710"/>
      <c r="AT35" s="710"/>
      <c r="AU35" s="710"/>
      <c r="AV35" s="710"/>
      <c r="AW35" s="710"/>
      <c r="AX35" s="710"/>
      <c r="AY35" s="711"/>
      <c r="AZ35" s="706">
        <v>102255</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15390</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20968</v>
      </c>
      <c r="CS35" s="642"/>
      <c r="CT35" s="642"/>
      <c r="CU35" s="642"/>
      <c r="CV35" s="642"/>
      <c r="CW35" s="642"/>
      <c r="CX35" s="642"/>
      <c r="CY35" s="643"/>
      <c r="CZ35" s="646">
        <v>1.4</v>
      </c>
      <c r="DA35" s="675"/>
      <c r="DB35" s="675"/>
      <c r="DC35" s="676"/>
      <c r="DD35" s="649">
        <v>20144</v>
      </c>
      <c r="DE35" s="642"/>
      <c r="DF35" s="642"/>
      <c r="DG35" s="642"/>
      <c r="DH35" s="642"/>
      <c r="DI35" s="642"/>
      <c r="DJ35" s="642"/>
      <c r="DK35" s="643"/>
      <c r="DL35" s="649">
        <v>12746</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235</v>
      </c>
      <c r="AE36" s="704"/>
      <c r="AF36" s="704"/>
      <c r="AG36" s="704"/>
      <c r="AH36" s="704"/>
      <c r="AI36" s="704"/>
      <c r="AJ36" s="704"/>
      <c r="AK36" s="704"/>
      <c r="AL36" s="646" t="s">
        <v>121</v>
      </c>
      <c r="AM36" s="647"/>
      <c r="AN36" s="647"/>
      <c r="AO36" s="705"/>
      <c r="AQ36" s="678" t="s">
        <v>322</v>
      </c>
      <c r="AR36" s="679"/>
      <c r="AS36" s="679"/>
      <c r="AT36" s="679"/>
      <c r="AU36" s="679"/>
      <c r="AV36" s="679"/>
      <c r="AW36" s="679"/>
      <c r="AX36" s="679"/>
      <c r="AY36" s="680"/>
      <c r="AZ36" s="641">
        <v>14499</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14789</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214234</v>
      </c>
      <c r="CS36" s="644"/>
      <c r="CT36" s="644"/>
      <c r="CU36" s="644"/>
      <c r="CV36" s="644"/>
      <c r="CW36" s="644"/>
      <c r="CX36" s="644"/>
      <c r="CY36" s="645"/>
      <c r="CZ36" s="646">
        <v>14.5</v>
      </c>
      <c r="DA36" s="675"/>
      <c r="DB36" s="675"/>
      <c r="DC36" s="676"/>
      <c r="DD36" s="649">
        <v>173928</v>
      </c>
      <c r="DE36" s="644"/>
      <c r="DF36" s="644"/>
      <c r="DG36" s="644"/>
      <c r="DH36" s="644"/>
      <c r="DI36" s="644"/>
      <c r="DJ36" s="644"/>
      <c r="DK36" s="645"/>
      <c r="DL36" s="649">
        <v>147293</v>
      </c>
      <c r="DM36" s="644"/>
      <c r="DN36" s="644"/>
      <c r="DO36" s="644"/>
      <c r="DP36" s="644"/>
      <c r="DQ36" s="644"/>
      <c r="DR36" s="644"/>
      <c r="DS36" s="644"/>
      <c r="DT36" s="644"/>
      <c r="DU36" s="644"/>
      <c r="DV36" s="645"/>
      <c r="DW36" s="646">
        <v>15.9</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33200</v>
      </c>
      <c r="S37" s="644"/>
      <c r="T37" s="644"/>
      <c r="U37" s="644"/>
      <c r="V37" s="644"/>
      <c r="W37" s="644"/>
      <c r="X37" s="644"/>
      <c r="Y37" s="645"/>
      <c r="Z37" s="703">
        <v>2</v>
      </c>
      <c r="AA37" s="703"/>
      <c r="AB37" s="703"/>
      <c r="AC37" s="703"/>
      <c r="AD37" s="704" t="s">
        <v>121</v>
      </c>
      <c r="AE37" s="704"/>
      <c r="AF37" s="704"/>
      <c r="AG37" s="704"/>
      <c r="AH37" s="704"/>
      <c r="AI37" s="704"/>
      <c r="AJ37" s="704"/>
      <c r="AK37" s="704"/>
      <c r="AL37" s="646" t="s">
        <v>235</v>
      </c>
      <c r="AM37" s="647"/>
      <c r="AN37" s="647"/>
      <c r="AO37" s="705"/>
      <c r="AQ37" s="678" t="s">
        <v>326</v>
      </c>
      <c r="AR37" s="679"/>
      <c r="AS37" s="679"/>
      <c r="AT37" s="679"/>
      <c r="AU37" s="679"/>
      <c r="AV37" s="679"/>
      <c r="AW37" s="679"/>
      <c r="AX37" s="679"/>
      <c r="AY37" s="680"/>
      <c r="AZ37" s="641">
        <v>8500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98</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126867</v>
      </c>
      <c r="CS37" s="642"/>
      <c r="CT37" s="642"/>
      <c r="CU37" s="642"/>
      <c r="CV37" s="642"/>
      <c r="CW37" s="642"/>
      <c r="CX37" s="642"/>
      <c r="CY37" s="643"/>
      <c r="CZ37" s="646">
        <v>8.6</v>
      </c>
      <c r="DA37" s="675"/>
      <c r="DB37" s="675"/>
      <c r="DC37" s="676"/>
      <c r="DD37" s="649">
        <v>103865</v>
      </c>
      <c r="DE37" s="642"/>
      <c r="DF37" s="642"/>
      <c r="DG37" s="642"/>
      <c r="DH37" s="642"/>
      <c r="DI37" s="642"/>
      <c r="DJ37" s="642"/>
      <c r="DK37" s="643"/>
      <c r="DL37" s="649">
        <v>83286</v>
      </c>
      <c r="DM37" s="642"/>
      <c r="DN37" s="642"/>
      <c r="DO37" s="642"/>
      <c r="DP37" s="642"/>
      <c r="DQ37" s="642"/>
      <c r="DR37" s="642"/>
      <c r="DS37" s="642"/>
      <c r="DT37" s="642"/>
      <c r="DU37" s="642"/>
      <c r="DV37" s="643"/>
      <c r="DW37" s="646">
        <v>9</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1640921</v>
      </c>
      <c r="S38" s="693"/>
      <c r="T38" s="693"/>
      <c r="U38" s="693"/>
      <c r="V38" s="693"/>
      <c r="W38" s="693"/>
      <c r="X38" s="693"/>
      <c r="Y38" s="698"/>
      <c r="Z38" s="699">
        <v>100</v>
      </c>
      <c r="AA38" s="699"/>
      <c r="AB38" s="699"/>
      <c r="AC38" s="699"/>
      <c r="AD38" s="700">
        <v>895927</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121</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134</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87756</v>
      </c>
      <c r="CS38" s="644"/>
      <c r="CT38" s="644"/>
      <c r="CU38" s="644"/>
      <c r="CV38" s="644"/>
      <c r="CW38" s="644"/>
      <c r="CX38" s="644"/>
      <c r="CY38" s="645"/>
      <c r="CZ38" s="646">
        <v>5.9</v>
      </c>
      <c r="DA38" s="675"/>
      <c r="DB38" s="675"/>
      <c r="DC38" s="676"/>
      <c r="DD38" s="649">
        <v>82466</v>
      </c>
      <c r="DE38" s="644"/>
      <c r="DF38" s="644"/>
      <c r="DG38" s="644"/>
      <c r="DH38" s="644"/>
      <c r="DI38" s="644"/>
      <c r="DJ38" s="644"/>
      <c r="DK38" s="645"/>
      <c r="DL38" s="649">
        <v>62690</v>
      </c>
      <c r="DM38" s="644"/>
      <c r="DN38" s="644"/>
      <c r="DO38" s="644"/>
      <c r="DP38" s="644"/>
      <c r="DQ38" s="644"/>
      <c r="DR38" s="644"/>
      <c r="DS38" s="644"/>
      <c r="DT38" s="644"/>
      <c r="DU38" s="644"/>
      <c r="DV38" s="645"/>
      <c r="DW38" s="646">
        <v>6.7</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225</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101</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100209</v>
      </c>
      <c r="CS39" s="642"/>
      <c r="CT39" s="642"/>
      <c r="CU39" s="642"/>
      <c r="CV39" s="642"/>
      <c r="CW39" s="642"/>
      <c r="CX39" s="642"/>
      <c r="CY39" s="643"/>
      <c r="CZ39" s="646">
        <v>6.8</v>
      </c>
      <c r="DA39" s="675"/>
      <c r="DB39" s="675"/>
      <c r="DC39" s="676"/>
      <c r="DD39" s="649">
        <v>100202</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25807</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228</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840</v>
      </c>
      <c r="CS40" s="644"/>
      <c r="CT40" s="644"/>
      <c r="CU40" s="644"/>
      <c r="CV40" s="644"/>
      <c r="CW40" s="644"/>
      <c r="CX40" s="644"/>
      <c r="CY40" s="645"/>
      <c r="CZ40" s="646">
        <v>0.1</v>
      </c>
      <c r="DA40" s="675"/>
      <c r="DB40" s="675"/>
      <c r="DC40" s="676"/>
      <c r="DD40" s="649" t="s">
        <v>121</v>
      </c>
      <c r="DE40" s="644"/>
      <c r="DF40" s="644"/>
      <c r="DG40" s="644"/>
      <c r="DH40" s="644"/>
      <c r="DI40" s="644"/>
      <c r="DJ40" s="644"/>
      <c r="DK40" s="645"/>
      <c r="DL40" s="649" t="s">
        <v>225</v>
      </c>
      <c r="DM40" s="644"/>
      <c r="DN40" s="644"/>
      <c r="DO40" s="644"/>
      <c r="DP40" s="644"/>
      <c r="DQ40" s="644"/>
      <c r="DR40" s="644"/>
      <c r="DS40" s="644"/>
      <c r="DT40" s="644"/>
      <c r="DU40" s="644"/>
      <c r="DV40" s="645"/>
      <c r="DW40" s="646" t="s">
        <v>225</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53449</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520</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225</v>
      </c>
      <c r="CS41" s="642"/>
      <c r="CT41" s="642"/>
      <c r="CU41" s="642"/>
      <c r="CV41" s="642"/>
      <c r="CW41" s="642"/>
      <c r="CX41" s="642"/>
      <c r="CY41" s="643"/>
      <c r="CZ41" s="646" t="s">
        <v>225</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306386</v>
      </c>
      <c r="CS42" s="644"/>
      <c r="CT42" s="644"/>
      <c r="CU42" s="644"/>
      <c r="CV42" s="644"/>
      <c r="CW42" s="644"/>
      <c r="CX42" s="644"/>
      <c r="CY42" s="645"/>
      <c r="CZ42" s="646">
        <v>20.7</v>
      </c>
      <c r="DA42" s="647"/>
      <c r="DB42" s="647"/>
      <c r="DC42" s="648"/>
      <c r="DD42" s="649">
        <v>50904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3152</v>
      </c>
      <c r="CS43" s="642"/>
      <c r="CT43" s="642"/>
      <c r="CU43" s="642"/>
      <c r="CV43" s="642"/>
      <c r="CW43" s="642"/>
      <c r="CX43" s="642"/>
      <c r="CY43" s="643"/>
      <c r="CZ43" s="646">
        <v>0.2</v>
      </c>
      <c r="DA43" s="675"/>
      <c r="DB43" s="675"/>
      <c r="DC43" s="676"/>
      <c r="DD43" s="649">
        <v>3152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306386</v>
      </c>
      <c r="CS44" s="644"/>
      <c r="CT44" s="644"/>
      <c r="CU44" s="644"/>
      <c r="CV44" s="644"/>
      <c r="CW44" s="644"/>
      <c r="CX44" s="644"/>
      <c r="CY44" s="645"/>
      <c r="CZ44" s="646">
        <v>20.7</v>
      </c>
      <c r="DA44" s="647"/>
      <c r="DB44" s="647"/>
      <c r="DC44" s="648"/>
      <c r="DD44" s="649">
        <v>50904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236107</v>
      </c>
      <c r="CS45" s="642"/>
      <c r="CT45" s="642"/>
      <c r="CU45" s="642"/>
      <c r="CV45" s="642"/>
      <c r="CW45" s="642"/>
      <c r="CX45" s="642"/>
      <c r="CY45" s="643"/>
      <c r="CZ45" s="646">
        <v>15.9</v>
      </c>
      <c r="DA45" s="675"/>
      <c r="DB45" s="675"/>
      <c r="DC45" s="676"/>
      <c r="DD45" s="649">
        <v>8785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70279</v>
      </c>
      <c r="CS46" s="644"/>
      <c r="CT46" s="644"/>
      <c r="CU46" s="644"/>
      <c r="CV46" s="644"/>
      <c r="CW46" s="644"/>
      <c r="CX46" s="644"/>
      <c r="CY46" s="645"/>
      <c r="CZ46" s="646">
        <v>4.7</v>
      </c>
      <c r="DA46" s="647"/>
      <c r="DB46" s="647"/>
      <c r="DC46" s="648"/>
      <c r="DD46" s="649">
        <v>42119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121</v>
      </c>
      <c r="CS47" s="642"/>
      <c r="CT47" s="642"/>
      <c r="CU47" s="642"/>
      <c r="CV47" s="642"/>
      <c r="CW47" s="642"/>
      <c r="CX47" s="642"/>
      <c r="CY47" s="643"/>
      <c r="CZ47" s="646" t="s">
        <v>121</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225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1480616</v>
      </c>
      <c r="CS49" s="657"/>
      <c r="CT49" s="657"/>
      <c r="CU49" s="657"/>
      <c r="CV49" s="657"/>
      <c r="CW49" s="657"/>
      <c r="CX49" s="657"/>
      <c r="CY49" s="658"/>
      <c r="CZ49" s="659">
        <v>100</v>
      </c>
      <c r="DA49" s="660"/>
      <c r="DB49" s="660"/>
      <c r="DC49" s="661"/>
      <c r="DD49" s="662">
        <v>1094578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6IWFZfCcYICP4/0HPy3w+bsWANTDuZOL/eJCViYubwi6hQRCtSozFr7+cKqz56FFdKwW7bVx8D83zVUbmSGCEA==" saltValue="vZkTDEJ4h8sXbUhtuPXdN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355</v>
      </c>
      <c r="DK2" s="1183"/>
      <c r="DL2" s="1183"/>
      <c r="DM2" s="1183"/>
      <c r="DN2" s="1183"/>
      <c r="DO2" s="1184"/>
      <c r="DP2" s="229"/>
      <c r="DQ2" s="1182" t="s">
        <v>356</v>
      </c>
      <c r="DR2" s="1183"/>
      <c r="DS2" s="1183"/>
      <c r="DT2" s="1183"/>
      <c r="DU2" s="1183"/>
      <c r="DV2" s="1183"/>
      <c r="DW2" s="1183"/>
      <c r="DX2" s="1183"/>
      <c r="DY2" s="1183"/>
      <c r="DZ2" s="118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5" t="s">
        <v>357</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5"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70" t="s">
        <v>373</v>
      </c>
      <c r="DH5" s="1171"/>
      <c r="DI5" s="1171"/>
      <c r="DJ5" s="1171"/>
      <c r="DK5" s="1172"/>
      <c r="DL5" s="1170" t="s">
        <v>374</v>
      </c>
      <c r="DM5" s="1171"/>
      <c r="DN5" s="1171"/>
      <c r="DO5" s="1171"/>
      <c r="DP5" s="1172"/>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6"/>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3"/>
      <c r="DH6" s="1174"/>
      <c r="DI6" s="1174"/>
      <c r="DJ6" s="1174"/>
      <c r="DK6" s="1175"/>
      <c r="DL6" s="1173"/>
      <c r="DM6" s="1174"/>
      <c r="DN6" s="1174"/>
      <c r="DO6" s="1174"/>
      <c r="DP6" s="1175"/>
      <c r="DQ6" s="1073"/>
      <c r="DR6" s="1074"/>
      <c r="DS6" s="1074"/>
      <c r="DT6" s="1074"/>
      <c r="DU6" s="1075"/>
      <c r="DV6" s="1073"/>
      <c r="DW6" s="1074"/>
      <c r="DX6" s="1074"/>
      <c r="DY6" s="1074"/>
      <c r="DZ6" s="1087"/>
      <c r="EA6" s="234"/>
    </row>
    <row r="7" spans="1:131" s="235" customFormat="1" ht="26.25" customHeight="1" thickTop="1" x14ac:dyDescent="0.15">
      <c r="A7" s="238">
        <v>1</v>
      </c>
      <c r="B7" s="1122" t="s">
        <v>376</v>
      </c>
      <c r="C7" s="1123"/>
      <c r="D7" s="1123"/>
      <c r="E7" s="1123"/>
      <c r="F7" s="1123"/>
      <c r="G7" s="1123"/>
      <c r="H7" s="1123"/>
      <c r="I7" s="1123"/>
      <c r="J7" s="1123"/>
      <c r="K7" s="1123"/>
      <c r="L7" s="1123"/>
      <c r="M7" s="1123"/>
      <c r="N7" s="1123"/>
      <c r="O7" s="1123"/>
      <c r="P7" s="1124"/>
      <c r="Q7" s="1176">
        <v>1641</v>
      </c>
      <c r="R7" s="1177"/>
      <c r="S7" s="1177"/>
      <c r="T7" s="1177"/>
      <c r="U7" s="1177"/>
      <c r="V7" s="1177">
        <v>1481</v>
      </c>
      <c r="W7" s="1177"/>
      <c r="X7" s="1177"/>
      <c r="Y7" s="1177"/>
      <c r="Z7" s="1177"/>
      <c r="AA7" s="1177">
        <v>160</v>
      </c>
      <c r="AB7" s="1177"/>
      <c r="AC7" s="1177"/>
      <c r="AD7" s="1177"/>
      <c r="AE7" s="1178"/>
      <c r="AF7" s="1179">
        <v>160</v>
      </c>
      <c r="AG7" s="1180"/>
      <c r="AH7" s="1180"/>
      <c r="AI7" s="1180"/>
      <c r="AJ7" s="1181"/>
      <c r="AK7" s="1163" t="s">
        <v>573</v>
      </c>
      <c r="AL7" s="1164"/>
      <c r="AM7" s="1164"/>
      <c r="AN7" s="1164"/>
      <c r="AO7" s="1164"/>
      <c r="AP7" s="1164">
        <v>1619</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c r="BT7" s="1168"/>
      <c r="BU7" s="1168"/>
      <c r="BV7" s="1168"/>
      <c r="BW7" s="1168"/>
      <c r="BX7" s="1168"/>
      <c r="BY7" s="1168"/>
      <c r="BZ7" s="1168"/>
      <c r="CA7" s="1168"/>
      <c r="CB7" s="1168"/>
      <c r="CC7" s="1168"/>
      <c r="CD7" s="1168"/>
      <c r="CE7" s="1168"/>
      <c r="CF7" s="1168"/>
      <c r="CG7" s="1169"/>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87"/>
      <c r="DW7" s="1188"/>
      <c r="DX7" s="1188"/>
      <c r="DY7" s="1188"/>
      <c r="DZ7" s="1189"/>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8"/>
      <c r="AL8" s="1159"/>
      <c r="AM8" s="1159"/>
      <c r="AN8" s="1159"/>
      <c r="AO8" s="1159"/>
      <c r="AP8" s="1159"/>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3"/>
      <c r="R22" s="1154"/>
      <c r="S22" s="1154"/>
      <c r="T22" s="1154"/>
      <c r="U22" s="1154"/>
      <c r="V22" s="1154"/>
      <c r="W22" s="1154"/>
      <c r="X22" s="1154"/>
      <c r="Y22" s="1154"/>
      <c r="Z22" s="1154"/>
      <c r="AA22" s="1154"/>
      <c r="AB22" s="1154"/>
      <c r="AC22" s="1154"/>
      <c r="AD22" s="1154"/>
      <c r="AE22" s="1155"/>
      <c r="AF22" s="1088"/>
      <c r="AG22" s="1089"/>
      <c r="AH22" s="1089"/>
      <c r="AI22" s="1089"/>
      <c r="AJ22" s="1090"/>
      <c r="AK22" s="1149"/>
      <c r="AL22" s="1150"/>
      <c r="AM22" s="1150"/>
      <c r="AN22" s="1150"/>
      <c r="AO22" s="1150"/>
      <c r="AP22" s="1150"/>
      <c r="AQ22" s="1150"/>
      <c r="AR22" s="1150"/>
      <c r="AS22" s="1150"/>
      <c r="AT22" s="1150"/>
      <c r="AU22" s="1151"/>
      <c r="AV22" s="1151"/>
      <c r="AW22" s="1151"/>
      <c r="AX22" s="1151"/>
      <c r="AY22" s="1152"/>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40">
        <v>1641</v>
      </c>
      <c r="R23" s="1141"/>
      <c r="S23" s="1141"/>
      <c r="T23" s="1141"/>
      <c r="U23" s="1141"/>
      <c r="V23" s="1141">
        <v>1481</v>
      </c>
      <c r="W23" s="1141"/>
      <c r="X23" s="1141"/>
      <c r="Y23" s="1141"/>
      <c r="Z23" s="1141"/>
      <c r="AA23" s="1141">
        <v>160</v>
      </c>
      <c r="AB23" s="1141"/>
      <c r="AC23" s="1141"/>
      <c r="AD23" s="1141"/>
      <c r="AE23" s="1142"/>
      <c r="AF23" s="1143">
        <v>160</v>
      </c>
      <c r="AG23" s="1141"/>
      <c r="AH23" s="1141"/>
      <c r="AI23" s="1141"/>
      <c r="AJ23" s="1144"/>
      <c r="AK23" s="1145"/>
      <c r="AL23" s="1146"/>
      <c r="AM23" s="1146"/>
      <c r="AN23" s="1146"/>
      <c r="AO23" s="1146"/>
      <c r="AP23" s="1141">
        <v>1619</v>
      </c>
      <c r="AQ23" s="1141"/>
      <c r="AR23" s="1141"/>
      <c r="AS23" s="1141"/>
      <c r="AT23" s="1141"/>
      <c r="AU23" s="1147"/>
      <c r="AV23" s="1147"/>
      <c r="AW23" s="1147"/>
      <c r="AX23" s="1147"/>
      <c r="AY23" s="1148"/>
      <c r="AZ23" s="1137" t="s">
        <v>380</v>
      </c>
      <c r="BA23" s="1138"/>
      <c r="BB23" s="1138"/>
      <c r="BC23" s="1138"/>
      <c r="BD23" s="1139"/>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6" t="s">
        <v>381</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5" t="s">
        <v>382</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31" t="s">
        <v>386</v>
      </c>
      <c r="AG26" s="1077"/>
      <c r="AH26" s="1077"/>
      <c r="AI26" s="1077"/>
      <c r="AJ26" s="1132"/>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3"/>
      <c r="AG27" s="1080"/>
      <c r="AH27" s="1080"/>
      <c r="AI27" s="1080"/>
      <c r="AJ27" s="1134"/>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22" t="s">
        <v>391</v>
      </c>
      <c r="C28" s="1123"/>
      <c r="D28" s="1123"/>
      <c r="E28" s="1123"/>
      <c r="F28" s="1123"/>
      <c r="G28" s="1123"/>
      <c r="H28" s="1123"/>
      <c r="I28" s="1123"/>
      <c r="J28" s="1123"/>
      <c r="K28" s="1123"/>
      <c r="L28" s="1123"/>
      <c r="M28" s="1123"/>
      <c r="N28" s="1123"/>
      <c r="O28" s="1123"/>
      <c r="P28" s="1124"/>
      <c r="Q28" s="1125">
        <v>80</v>
      </c>
      <c r="R28" s="1126"/>
      <c r="S28" s="1126"/>
      <c r="T28" s="1126"/>
      <c r="U28" s="1126"/>
      <c r="V28" s="1126">
        <v>72</v>
      </c>
      <c r="W28" s="1126"/>
      <c r="X28" s="1126"/>
      <c r="Y28" s="1126"/>
      <c r="Z28" s="1126"/>
      <c r="AA28" s="1126">
        <v>8</v>
      </c>
      <c r="AB28" s="1126"/>
      <c r="AC28" s="1126"/>
      <c r="AD28" s="1126"/>
      <c r="AE28" s="1127"/>
      <c r="AF28" s="1128">
        <v>8</v>
      </c>
      <c r="AG28" s="1126"/>
      <c r="AH28" s="1126"/>
      <c r="AI28" s="1126"/>
      <c r="AJ28" s="1129"/>
      <c r="AK28" s="1130">
        <v>25</v>
      </c>
      <c r="AL28" s="1118"/>
      <c r="AM28" s="1118"/>
      <c r="AN28" s="1118"/>
      <c r="AO28" s="1118"/>
      <c r="AP28" s="1118">
        <v>8</v>
      </c>
      <c r="AQ28" s="1118"/>
      <c r="AR28" s="1118"/>
      <c r="AS28" s="1118"/>
      <c r="AT28" s="1118"/>
      <c r="AU28" s="1118">
        <v>1</v>
      </c>
      <c r="AV28" s="1118"/>
      <c r="AW28" s="1118"/>
      <c r="AX28" s="1118"/>
      <c r="AY28" s="1118"/>
      <c r="AZ28" s="1119" t="s">
        <v>586</v>
      </c>
      <c r="BA28" s="1119"/>
      <c r="BB28" s="1119"/>
      <c r="BC28" s="1119"/>
      <c r="BD28" s="1119"/>
      <c r="BE28" s="1120"/>
      <c r="BF28" s="1120"/>
      <c r="BG28" s="1120"/>
      <c r="BH28" s="1120"/>
      <c r="BI28" s="1121"/>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130</v>
      </c>
      <c r="R29" s="1113"/>
      <c r="S29" s="1113"/>
      <c r="T29" s="1113"/>
      <c r="U29" s="1113"/>
      <c r="V29" s="1113">
        <v>115</v>
      </c>
      <c r="W29" s="1113"/>
      <c r="X29" s="1113"/>
      <c r="Y29" s="1113"/>
      <c r="Z29" s="1113"/>
      <c r="AA29" s="1113">
        <v>15</v>
      </c>
      <c r="AB29" s="1113"/>
      <c r="AC29" s="1113"/>
      <c r="AD29" s="1113"/>
      <c r="AE29" s="1114"/>
      <c r="AF29" s="1088">
        <v>15</v>
      </c>
      <c r="AG29" s="1089"/>
      <c r="AH29" s="1089"/>
      <c r="AI29" s="1089"/>
      <c r="AJ29" s="1090"/>
      <c r="AK29" s="1049">
        <v>5</v>
      </c>
      <c r="AL29" s="1040"/>
      <c r="AM29" s="1040"/>
      <c r="AN29" s="1040"/>
      <c r="AO29" s="1040"/>
      <c r="AP29" s="1040" t="s">
        <v>585</v>
      </c>
      <c r="AQ29" s="1040"/>
      <c r="AR29" s="1040"/>
      <c r="AS29" s="1040"/>
      <c r="AT29" s="1040"/>
      <c r="AU29" s="1040" t="s">
        <v>581</v>
      </c>
      <c r="AV29" s="1040"/>
      <c r="AW29" s="1040"/>
      <c r="AX29" s="1040"/>
      <c r="AY29" s="1040"/>
      <c r="AZ29" s="1115" t="s">
        <v>581</v>
      </c>
      <c r="BA29" s="1116"/>
      <c r="BB29" s="1116"/>
      <c r="BC29" s="1116"/>
      <c r="BD29" s="1117"/>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123</v>
      </c>
      <c r="R30" s="1113"/>
      <c r="S30" s="1113"/>
      <c r="T30" s="1113"/>
      <c r="U30" s="1113"/>
      <c r="V30" s="1113">
        <v>119</v>
      </c>
      <c r="W30" s="1113"/>
      <c r="X30" s="1113"/>
      <c r="Y30" s="1113"/>
      <c r="Z30" s="1113"/>
      <c r="AA30" s="1113">
        <v>4</v>
      </c>
      <c r="AB30" s="1113"/>
      <c r="AC30" s="1113"/>
      <c r="AD30" s="1113"/>
      <c r="AE30" s="1114"/>
      <c r="AF30" s="1088">
        <v>4</v>
      </c>
      <c r="AG30" s="1089"/>
      <c r="AH30" s="1089"/>
      <c r="AI30" s="1089"/>
      <c r="AJ30" s="1090"/>
      <c r="AK30" s="1049">
        <v>22</v>
      </c>
      <c r="AL30" s="1040"/>
      <c r="AM30" s="1040"/>
      <c r="AN30" s="1040"/>
      <c r="AO30" s="1040"/>
      <c r="AP30" s="1040" t="s">
        <v>585</v>
      </c>
      <c r="AQ30" s="1040"/>
      <c r="AR30" s="1040"/>
      <c r="AS30" s="1040"/>
      <c r="AT30" s="1040"/>
      <c r="AU30" s="1040" t="s">
        <v>581</v>
      </c>
      <c r="AV30" s="1040"/>
      <c r="AW30" s="1040"/>
      <c r="AX30" s="1040"/>
      <c r="AY30" s="1040"/>
      <c r="AZ30" s="1115" t="s">
        <v>581</v>
      </c>
      <c r="BA30" s="1116"/>
      <c r="BB30" s="1116"/>
      <c r="BC30" s="1116"/>
      <c r="BD30" s="1117"/>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17</v>
      </c>
      <c r="R31" s="1113"/>
      <c r="S31" s="1113"/>
      <c r="T31" s="1113"/>
      <c r="U31" s="1113"/>
      <c r="V31" s="1113">
        <v>16</v>
      </c>
      <c r="W31" s="1113"/>
      <c r="X31" s="1113"/>
      <c r="Y31" s="1113"/>
      <c r="Z31" s="1113"/>
      <c r="AA31" s="1113">
        <v>1</v>
      </c>
      <c r="AB31" s="1113"/>
      <c r="AC31" s="1113"/>
      <c r="AD31" s="1113"/>
      <c r="AE31" s="1114"/>
      <c r="AF31" s="1088">
        <v>1</v>
      </c>
      <c r="AG31" s="1089"/>
      <c r="AH31" s="1089"/>
      <c r="AI31" s="1089"/>
      <c r="AJ31" s="1090"/>
      <c r="AK31" s="1049">
        <v>8</v>
      </c>
      <c r="AL31" s="1040"/>
      <c r="AM31" s="1040"/>
      <c r="AN31" s="1040"/>
      <c r="AO31" s="1040"/>
      <c r="AP31" s="1040" t="s">
        <v>585</v>
      </c>
      <c r="AQ31" s="1040"/>
      <c r="AR31" s="1040"/>
      <c r="AS31" s="1040"/>
      <c r="AT31" s="1040"/>
      <c r="AU31" s="1040" t="s">
        <v>581</v>
      </c>
      <c r="AV31" s="1040"/>
      <c r="AW31" s="1040"/>
      <c r="AX31" s="1040"/>
      <c r="AY31" s="1040"/>
      <c r="AZ31" s="1115" t="s">
        <v>581</v>
      </c>
      <c r="BA31" s="1116"/>
      <c r="BB31" s="1116"/>
      <c r="BC31" s="1116"/>
      <c r="BD31" s="1117"/>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40</v>
      </c>
      <c r="R32" s="1113"/>
      <c r="S32" s="1113"/>
      <c r="T32" s="1113"/>
      <c r="U32" s="1113"/>
      <c r="V32" s="1113">
        <v>36</v>
      </c>
      <c r="W32" s="1113"/>
      <c r="X32" s="1113"/>
      <c r="Y32" s="1113"/>
      <c r="Z32" s="1113"/>
      <c r="AA32" s="1113">
        <v>4</v>
      </c>
      <c r="AB32" s="1113"/>
      <c r="AC32" s="1113"/>
      <c r="AD32" s="1113"/>
      <c r="AE32" s="1114"/>
      <c r="AF32" s="1088">
        <v>4</v>
      </c>
      <c r="AG32" s="1089"/>
      <c r="AH32" s="1089"/>
      <c r="AI32" s="1089"/>
      <c r="AJ32" s="1090"/>
      <c r="AK32" s="1049">
        <v>9</v>
      </c>
      <c r="AL32" s="1040"/>
      <c r="AM32" s="1040"/>
      <c r="AN32" s="1040"/>
      <c r="AO32" s="1040"/>
      <c r="AP32" s="1040">
        <v>113</v>
      </c>
      <c r="AQ32" s="1040"/>
      <c r="AR32" s="1040"/>
      <c r="AS32" s="1040"/>
      <c r="AT32" s="1040"/>
      <c r="AU32" s="1040">
        <v>70</v>
      </c>
      <c r="AV32" s="1040"/>
      <c r="AW32" s="1040"/>
      <c r="AX32" s="1040"/>
      <c r="AY32" s="1040"/>
      <c r="AZ32" s="1115" t="s">
        <v>581</v>
      </c>
      <c r="BA32" s="1116"/>
      <c r="BB32" s="1116"/>
      <c r="BC32" s="1116"/>
      <c r="BD32" s="1117"/>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32</v>
      </c>
      <c r="AG63" s="1028"/>
      <c r="AH63" s="1028"/>
      <c r="AI63" s="1028"/>
      <c r="AJ63" s="1099"/>
      <c r="AK63" s="1100"/>
      <c r="AL63" s="1032"/>
      <c r="AM63" s="1032"/>
      <c r="AN63" s="1032"/>
      <c r="AO63" s="1032"/>
      <c r="AP63" s="1028">
        <v>121</v>
      </c>
      <c r="AQ63" s="1028"/>
      <c r="AR63" s="1028"/>
      <c r="AS63" s="1028"/>
      <c r="AT63" s="1028"/>
      <c r="AU63" s="1028">
        <v>71</v>
      </c>
      <c r="AV63" s="1028"/>
      <c r="AW63" s="1028"/>
      <c r="AX63" s="1028"/>
      <c r="AY63" s="1028"/>
      <c r="AZ63" s="1094"/>
      <c r="BA63" s="1094"/>
      <c r="BB63" s="1094"/>
      <c r="BC63" s="1094"/>
      <c r="BD63" s="1094"/>
      <c r="BE63" s="1029"/>
      <c r="BF63" s="1029"/>
      <c r="BG63" s="1029"/>
      <c r="BH63" s="1029"/>
      <c r="BI63" s="1030"/>
      <c r="BJ63" s="1095" t="s">
        <v>399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403</v>
      </c>
      <c r="W66" s="1071"/>
      <c r="X66" s="1071"/>
      <c r="Y66" s="1071"/>
      <c r="Z66" s="1072"/>
      <c r="AA66" s="1070" t="s">
        <v>404</v>
      </c>
      <c r="AB66" s="1071"/>
      <c r="AC66" s="1071"/>
      <c r="AD66" s="1071"/>
      <c r="AE66" s="1072"/>
      <c r="AF66" s="1076" t="s">
        <v>405</v>
      </c>
      <c r="AG66" s="1077"/>
      <c r="AH66" s="1077"/>
      <c r="AI66" s="1077"/>
      <c r="AJ66" s="1078"/>
      <c r="AK66" s="1070" t="s">
        <v>406</v>
      </c>
      <c r="AL66" s="1065"/>
      <c r="AM66" s="1065"/>
      <c r="AN66" s="1065"/>
      <c r="AO66" s="1066"/>
      <c r="AP66" s="1070" t="s">
        <v>407</v>
      </c>
      <c r="AQ66" s="1071"/>
      <c r="AR66" s="1071"/>
      <c r="AS66" s="1071"/>
      <c r="AT66" s="1072"/>
      <c r="AU66" s="1070" t="s">
        <v>408</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574</v>
      </c>
      <c r="C68" s="1055"/>
      <c r="D68" s="1055"/>
      <c r="E68" s="1055"/>
      <c r="F68" s="1055"/>
      <c r="G68" s="1055"/>
      <c r="H68" s="1055"/>
      <c r="I68" s="1055"/>
      <c r="J68" s="1055"/>
      <c r="K68" s="1055"/>
      <c r="L68" s="1055"/>
      <c r="M68" s="1055"/>
      <c r="N68" s="1055"/>
      <c r="O68" s="1055"/>
      <c r="P68" s="1056"/>
      <c r="Q68" s="1057">
        <v>4697</v>
      </c>
      <c r="R68" s="1051"/>
      <c r="S68" s="1051"/>
      <c r="T68" s="1051"/>
      <c r="U68" s="1051"/>
      <c r="V68" s="1051">
        <v>4682</v>
      </c>
      <c r="W68" s="1051"/>
      <c r="X68" s="1051"/>
      <c r="Y68" s="1051"/>
      <c r="Z68" s="1051"/>
      <c r="AA68" s="1051">
        <v>15</v>
      </c>
      <c r="AB68" s="1051"/>
      <c r="AC68" s="1051"/>
      <c r="AD68" s="1051"/>
      <c r="AE68" s="1051"/>
      <c r="AF68" s="1051">
        <v>15</v>
      </c>
      <c r="AG68" s="1051"/>
      <c r="AH68" s="1051"/>
      <c r="AI68" s="1051"/>
      <c r="AJ68" s="1051"/>
      <c r="AK68" s="1051" t="s">
        <v>580</v>
      </c>
      <c r="AL68" s="1051"/>
      <c r="AM68" s="1051"/>
      <c r="AN68" s="1051"/>
      <c r="AO68" s="1051"/>
      <c r="AP68" s="1051" t="s">
        <v>581</v>
      </c>
      <c r="AQ68" s="1051"/>
      <c r="AR68" s="1051"/>
      <c r="AS68" s="1051"/>
      <c r="AT68" s="1051"/>
      <c r="AU68" s="1051" t="s">
        <v>581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576</v>
      </c>
      <c r="C69" s="1044"/>
      <c r="D69" s="1044"/>
      <c r="E69" s="1044"/>
      <c r="F69" s="1044"/>
      <c r="G69" s="1044"/>
      <c r="H69" s="1044"/>
      <c r="I69" s="1044"/>
      <c r="J69" s="1044"/>
      <c r="K69" s="1044"/>
      <c r="L69" s="1044"/>
      <c r="M69" s="1044"/>
      <c r="N69" s="1044"/>
      <c r="O69" s="1044"/>
      <c r="P69" s="1045"/>
      <c r="Q69" s="1046">
        <v>189</v>
      </c>
      <c r="R69" s="1040"/>
      <c r="S69" s="1040"/>
      <c r="T69" s="1040"/>
      <c r="U69" s="1040"/>
      <c r="V69" s="1040">
        <v>173</v>
      </c>
      <c r="W69" s="1040"/>
      <c r="X69" s="1040"/>
      <c r="Y69" s="1040"/>
      <c r="Z69" s="1040"/>
      <c r="AA69" s="1040">
        <v>16</v>
      </c>
      <c r="AB69" s="1040"/>
      <c r="AC69" s="1040"/>
      <c r="AD69" s="1040"/>
      <c r="AE69" s="1040"/>
      <c r="AF69" s="1040">
        <v>16</v>
      </c>
      <c r="AG69" s="1040"/>
      <c r="AH69" s="1040"/>
      <c r="AI69" s="1040"/>
      <c r="AJ69" s="1040"/>
      <c r="AK69" s="1040" t="s">
        <v>580</v>
      </c>
      <c r="AL69" s="1040"/>
      <c r="AM69" s="1040"/>
      <c r="AN69" s="1040"/>
      <c r="AO69" s="1040"/>
      <c r="AP69" s="1040">
        <v>0</v>
      </c>
      <c r="AQ69" s="1040"/>
      <c r="AR69" s="1040"/>
      <c r="AS69" s="1040"/>
      <c r="AT69" s="1040"/>
      <c r="AU69" s="1040" t="s">
        <v>582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577</v>
      </c>
      <c r="C70" s="1044"/>
      <c r="D70" s="1044"/>
      <c r="E70" s="1044"/>
      <c r="F70" s="1044"/>
      <c r="G70" s="1044"/>
      <c r="H70" s="1044"/>
      <c r="I70" s="1044"/>
      <c r="J70" s="1044"/>
      <c r="K70" s="1044"/>
      <c r="L70" s="1044"/>
      <c r="M70" s="1044"/>
      <c r="N70" s="1044"/>
      <c r="O70" s="1044"/>
      <c r="P70" s="1045"/>
      <c r="Q70" s="1046">
        <v>121</v>
      </c>
      <c r="R70" s="1040"/>
      <c r="S70" s="1040"/>
      <c r="T70" s="1040"/>
      <c r="U70" s="1040"/>
      <c r="V70" s="1040">
        <v>117</v>
      </c>
      <c r="W70" s="1040"/>
      <c r="X70" s="1040"/>
      <c r="Y70" s="1040"/>
      <c r="Z70" s="1040"/>
      <c r="AA70" s="1040">
        <v>4</v>
      </c>
      <c r="AB70" s="1040"/>
      <c r="AC70" s="1040"/>
      <c r="AD70" s="1040"/>
      <c r="AE70" s="1040"/>
      <c r="AF70" s="1040">
        <v>4</v>
      </c>
      <c r="AG70" s="1040"/>
      <c r="AH70" s="1040"/>
      <c r="AI70" s="1040"/>
      <c r="AJ70" s="1040"/>
      <c r="AK70" s="1040">
        <v>21</v>
      </c>
      <c r="AL70" s="1040"/>
      <c r="AM70" s="1040"/>
      <c r="AN70" s="1040"/>
      <c r="AO70" s="1040"/>
      <c r="AP70" s="1040" t="s">
        <v>573</v>
      </c>
      <c r="AQ70" s="1040"/>
      <c r="AR70" s="1040"/>
      <c r="AS70" s="1040"/>
      <c r="AT70" s="1040"/>
      <c r="AU70" s="1040" t="s">
        <v>583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578</v>
      </c>
      <c r="C71" s="1044"/>
      <c r="D71" s="1044"/>
      <c r="E71" s="1044"/>
      <c r="F71" s="1044"/>
      <c r="G71" s="1044"/>
      <c r="H71" s="1044"/>
      <c r="I71" s="1044"/>
      <c r="J71" s="1044"/>
      <c r="K71" s="1044"/>
      <c r="L71" s="1044"/>
      <c r="M71" s="1044"/>
      <c r="N71" s="1044"/>
      <c r="O71" s="1044"/>
      <c r="P71" s="1045"/>
      <c r="Q71" s="1046">
        <v>191</v>
      </c>
      <c r="R71" s="1040"/>
      <c r="S71" s="1040"/>
      <c r="T71" s="1040"/>
      <c r="U71" s="1040"/>
      <c r="V71" s="1040">
        <v>108</v>
      </c>
      <c r="W71" s="1040"/>
      <c r="X71" s="1040"/>
      <c r="Y71" s="1040"/>
      <c r="Z71" s="1040"/>
      <c r="AA71" s="1040">
        <v>83</v>
      </c>
      <c r="AB71" s="1040"/>
      <c r="AC71" s="1040"/>
      <c r="AD71" s="1040"/>
      <c r="AE71" s="1040"/>
      <c r="AF71" s="1040">
        <v>83</v>
      </c>
      <c r="AG71" s="1040"/>
      <c r="AH71" s="1040"/>
      <c r="AI71" s="1040"/>
      <c r="AJ71" s="1040"/>
      <c r="AK71" s="1040" t="s">
        <v>580</v>
      </c>
      <c r="AL71" s="1040"/>
      <c r="AM71" s="1040"/>
      <c r="AN71" s="1040"/>
      <c r="AO71" s="1040"/>
      <c r="AP71" s="1040" t="s">
        <v>573</v>
      </c>
      <c r="AQ71" s="1040"/>
      <c r="AR71" s="1040"/>
      <c r="AS71" s="1040"/>
      <c r="AT71" s="1040"/>
      <c r="AU71" s="1040" t="s">
        <v>584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575</v>
      </c>
      <c r="C72" s="1044"/>
      <c r="D72" s="1044"/>
      <c r="E72" s="1044"/>
      <c r="F72" s="1044"/>
      <c r="G72" s="1044"/>
      <c r="H72" s="1044"/>
      <c r="I72" s="1044"/>
      <c r="J72" s="1044"/>
      <c r="K72" s="1044"/>
      <c r="L72" s="1044"/>
      <c r="M72" s="1044"/>
      <c r="N72" s="1044"/>
      <c r="O72" s="1044"/>
      <c r="P72" s="1045"/>
      <c r="Q72" s="1046">
        <v>8934</v>
      </c>
      <c r="R72" s="1040"/>
      <c r="S72" s="1040"/>
      <c r="T72" s="1040"/>
      <c r="U72" s="1040"/>
      <c r="V72" s="1040">
        <v>9207</v>
      </c>
      <c r="W72" s="1040"/>
      <c r="X72" s="1040"/>
      <c r="Y72" s="1040"/>
      <c r="Z72" s="1040"/>
      <c r="AA72" s="1040">
        <v>-273</v>
      </c>
      <c r="AB72" s="1040"/>
      <c r="AC72" s="1040"/>
      <c r="AD72" s="1040"/>
      <c r="AE72" s="1040"/>
      <c r="AF72" s="1040">
        <v>1990</v>
      </c>
      <c r="AG72" s="1040"/>
      <c r="AH72" s="1040"/>
      <c r="AI72" s="1040"/>
      <c r="AJ72" s="1040"/>
      <c r="AK72" s="1040">
        <v>535</v>
      </c>
      <c r="AL72" s="1040"/>
      <c r="AM72" s="1040"/>
      <c r="AN72" s="1040"/>
      <c r="AO72" s="1040"/>
      <c r="AP72" s="1040">
        <v>6969</v>
      </c>
      <c r="AQ72" s="1040"/>
      <c r="AR72" s="1040"/>
      <c r="AS72" s="1040"/>
      <c r="AT72" s="1040"/>
      <c r="AU72" s="1040">
        <v>148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13791</v>
      </c>
      <c r="R73" s="1040"/>
      <c r="S73" s="1040"/>
      <c r="T73" s="1040"/>
      <c r="U73" s="1040"/>
      <c r="V73" s="1040">
        <v>13536</v>
      </c>
      <c r="W73" s="1040"/>
      <c r="X73" s="1040"/>
      <c r="Y73" s="1040"/>
      <c r="Z73" s="1040"/>
      <c r="AA73" s="1040">
        <v>256</v>
      </c>
      <c r="AB73" s="1040"/>
      <c r="AC73" s="1040"/>
      <c r="AD73" s="1040"/>
      <c r="AE73" s="1040"/>
      <c r="AF73" s="1040">
        <v>256</v>
      </c>
      <c r="AG73" s="1040"/>
      <c r="AH73" s="1040"/>
      <c r="AI73" s="1040"/>
      <c r="AJ73" s="1040"/>
      <c r="AK73" s="1040">
        <v>60</v>
      </c>
      <c r="AL73" s="1040"/>
      <c r="AM73" s="1040"/>
      <c r="AN73" s="1040"/>
      <c r="AO73" s="1040"/>
      <c r="AP73" s="1040">
        <v>3574</v>
      </c>
      <c r="AQ73" s="1040"/>
      <c r="AR73" s="1040"/>
      <c r="AS73" s="1040"/>
      <c r="AT73" s="1040"/>
      <c r="AU73" s="1040">
        <v>30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2364</v>
      </c>
      <c r="AG88" s="1028"/>
      <c r="AH88" s="1028"/>
      <c r="AI88" s="1028"/>
      <c r="AJ88" s="1028"/>
      <c r="AK88" s="1032"/>
      <c r="AL88" s="1032"/>
      <c r="AM88" s="1032"/>
      <c r="AN88" s="1032"/>
      <c r="AO88" s="1032"/>
      <c r="AP88" s="1028">
        <v>10543</v>
      </c>
      <c r="AQ88" s="1028"/>
      <c r="AR88" s="1028"/>
      <c r="AS88" s="1028"/>
      <c r="AT88" s="1028"/>
      <c r="AU88" s="1028">
        <v>178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297</v>
      </c>
      <c r="AG109" s="963"/>
      <c r="AH109" s="963"/>
      <c r="AI109" s="963"/>
      <c r="AJ109" s="964"/>
      <c r="AK109" s="965" t="s">
        <v>296</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297</v>
      </c>
      <c r="BW109" s="963"/>
      <c r="BX109" s="963"/>
      <c r="BY109" s="963"/>
      <c r="BZ109" s="964"/>
      <c r="CA109" s="965" t="s">
        <v>296</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297</v>
      </c>
      <c r="DM109" s="963"/>
      <c r="DN109" s="963"/>
      <c r="DO109" s="963"/>
      <c r="DP109" s="964"/>
      <c r="DQ109" s="965" t="s">
        <v>296</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192089</v>
      </c>
      <c r="AB110" s="956"/>
      <c r="AC110" s="956"/>
      <c r="AD110" s="956"/>
      <c r="AE110" s="957"/>
      <c r="AF110" s="958">
        <v>156647</v>
      </c>
      <c r="AG110" s="956"/>
      <c r="AH110" s="956"/>
      <c r="AI110" s="956"/>
      <c r="AJ110" s="957"/>
      <c r="AK110" s="958">
        <v>148743</v>
      </c>
      <c r="AL110" s="956"/>
      <c r="AM110" s="956"/>
      <c r="AN110" s="956"/>
      <c r="AO110" s="957"/>
      <c r="AP110" s="959">
        <v>19.3</v>
      </c>
      <c r="AQ110" s="960"/>
      <c r="AR110" s="960"/>
      <c r="AS110" s="960"/>
      <c r="AT110" s="961"/>
      <c r="AU110" s="995" t="s">
        <v>66</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1554985</v>
      </c>
      <c r="BR110" s="903"/>
      <c r="BS110" s="903"/>
      <c r="BT110" s="903"/>
      <c r="BU110" s="903"/>
      <c r="BV110" s="903">
        <v>1594487</v>
      </c>
      <c r="BW110" s="903"/>
      <c r="BX110" s="903"/>
      <c r="BY110" s="903"/>
      <c r="BZ110" s="903"/>
      <c r="CA110" s="903">
        <v>1618657</v>
      </c>
      <c r="CB110" s="903"/>
      <c r="CC110" s="903"/>
      <c r="CD110" s="903"/>
      <c r="CE110" s="903"/>
      <c r="CF110" s="927">
        <v>209.6</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399</v>
      </c>
      <c r="DH110" s="903"/>
      <c r="DI110" s="903"/>
      <c r="DJ110" s="903"/>
      <c r="DK110" s="903"/>
      <c r="DL110" s="903" t="s">
        <v>425</v>
      </c>
      <c r="DM110" s="903"/>
      <c r="DN110" s="903"/>
      <c r="DO110" s="903"/>
      <c r="DP110" s="903"/>
      <c r="DQ110" s="903" t="s">
        <v>399</v>
      </c>
      <c r="DR110" s="903"/>
      <c r="DS110" s="903"/>
      <c r="DT110" s="903"/>
      <c r="DU110" s="903"/>
      <c r="DV110" s="904" t="s">
        <v>399</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399</v>
      </c>
      <c r="AB111" s="984"/>
      <c r="AC111" s="984"/>
      <c r="AD111" s="984"/>
      <c r="AE111" s="985"/>
      <c r="AF111" s="986" t="s">
        <v>399</v>
      </c>
      <c r="AG111" s="984"/>
      <c r="AH111" s="984"/>
      <c r="AI111" s="984"/>
      <c r="AJ111" s="985"/>
      <c r="AK111" s="986" t="s">
        <v>399</v>
      </c>
      <c r="AL111" s="984"/>
      <c r="AM111" s="984"/>
      <c r="AN111" s="984"/>
      <c r="AO111" s="985"/>
      <c r="AP111" s="987" t="s">
        <v>427</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67243</v>
      </c>
      <c r="BR111" s="875"/>
      <c r="BS111" s="875"/>
      <c r="BT111" s="875"/>
      <c r="BU111" s="875"/>
      <c r="BV111" s="875" t="s">
        <v>427</v>
      </c>
      <c r="BW111" s="875"/>
      <c r="BX111" s="875"/>
      <c r="BY111" s="875"/>
      <c r="BZ111" s="875"/>
      <c r="CA111" s="875" t="s">
        <v>425</v>
      </c>
      <c r="CB111" s="875"/>
      <c r="CC111" s="875"/>
      <c r="CD111" s="875"/>
      <c r="CE111" s="875"/>
      <c r="CF111" s="936" t="s">
        <v>429</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427</v>
      </c>
      <c r="DM111" s="875"/>
      <c r="DN111" s="875"/>
      <c r="DO111" s="875"/>
      <c r="DP111" s="875"/>
      <c r="DQ111" s="875" t="s">
        <v>425</v>
      </c>
      <c r="DR111" s="875"/>
      <c r="DS111" s="875"/>
      <c r="DT111" s="875"/>
      <c r="DU111" s="875"/>
      <c r="DV111" s="852" t="s">
        <v>425</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399</v>
      </c>
      <c r="AB112" s="838"/>
      <c r="AC112" s="838"/>
      <c r="AD112" s="838"/>
      <c r="AE112" s="839"/>
      <c r="AF112" s="840" t="s">
        <v>399</v>
      </c>
      <c r="AG112" s="838"/>
      <c r="AH112" s="838"/>
      <c r="AI112" s="838"/>
      <c r="AJ112" s="839"/>
      <c r="AK112" s="840" t="s">
        <v>399</v>
      </c>
      <c r="AL112" s="838"/>
      <c r="AM112" s="838"/>
      <c r="AN112" s="838"/>
      <c r="AO112" s="839"/>
      <c r="AP112" s="885" t="s">
        <v>399</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65720</v>
      </c>
      <c r="BR112" s="875"/>
      <c r="BS112" s="875"/>
      <c r="BT112" s="875"/>
      <c r="BU112" s="875"/>
      <c r="BV112" s="875">
        <v>66684</v>
      </c>
      <c r="BW112" s="875"/>
      <c r="BX112" s="875"/>
      <c r="BY112" s="875"/>
      <c r="BZ112" s="875"/>
      <c r="CA112" s="875">
        <v>71775</v>
      </c>
      <c r="CB112" s="875"/>
      <c r="CC112" s="875"/>
      <c r="CD112" s="875"/>
      <c r="CE112" s="875"/>
      <c r="CF112" s="936">
        <v>9.3000000000000007</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399</v>
      </c>
      <c r="DH112" s="875"/>
      <c r="DI112" s="875"/>
      <c r="DJ112" s="875"/>
      <c r="DK112" s="875"/>
      <c r="DL112" s="875" t="s">
        <v>399</v>
      </c>
      <c r="DM112" s="875"/>
      <c r="DN112" s="875"/>
      <c r="DO112" s="875"/>
      <c r="DP112" s="875"/>
      <c r="DQ112" s="875" t="s">
        <v>399</v>
      </c>
      <c r="DR112" s="875"/>
      <c r="DS112" s="875"/>
      <c r="DT112" s="875"/>
      <c r="DU112" s="875"/>
      <c r="DV112" s="852" t="s">
        <v>399</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6572</v>
      </c>
      <c r="AB113" s="984"/>
      <c r="AC113" s="984"/>
      <c r="AD113" s="984"/>
      <c r="AE113" s="985"/>
      <c r="AF113" s="986">
        <v>5092</v>
      </c>
      <c r="AG113" s="984"/>
      <c r="AH113" s="984"/>
      <c r="AI113" s="984"/>
      <c r="AJ113" s="985"/>
      <c r="AK113" s="986">
        <v>5290</v>
      </c>
      <c r="AL113" s="984"/>
      <c r="AM113" s="984"/>
      <c r="AN113" s="984"/>
      <c r="AO113" s="985"/>
      <c r="AP113" s="987">
        <v>0.7</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144791</v>
      </c>
      <c r="BR113" s="875"/>
      <c r="BS113" s="875"/>
      <c r="BT113" s="875"/>
      <c r="BU113" s="875"/>
      <c r="BV113" s="875">
        <v>194936</v>
      </c>
      <c r="BW113" s="875"/>
      <c r="BX113" s="875"/>
      <c r="BY113" s="875"/>
      <c r="BZ113" s="875"/>
      <c r="CA113" s="875">
        <v>177922</v>
      </c>
      <c r="CB113" s="875"/>
      <c r="CC113" s="875"/>
      <c r="CD113" s="875"/>
      <c r="CE113" s="875"/>
      <c r="CF113" s="936">
        <v>23</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399</v>
      </c>
      <c r="DH113" s="838"/>
      <c r="DI113" s="838"/>
      <c r="DJ113" s="838"/>
      <c r="DK113" s="839"/>
      <c r="DL113" s="840" t="s">
        <v>425</v>
      </c>
      <c r="DM113" s="838"/>
      <c r="DN113" s="838"/>
      <c r="DO113" s="838"/>
      <c r="DP113" s="839"/>
      <c r="DQ113" s="840" t="s">
        <v>399</v>
      </c>
      <c r="DR113" s="838"/>
      <c r="DS113" s="838"/>
      <c r="DT113" s="838"/>
      <c r="DU113" s="839"/>
      <c r="DV113" s="885" t="s">
        <v>425</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10650</v>
      </c>
      <c r="AB114" s="838"/>
      <c r="AC114" s="838"/>
      <c r="AD114" s="838"/>
      <c r="AE114" s="839"/>
      <c r="AF114" s="840">
        <v>12865</v>
      </c>
      <c r="AG114" s="838"/>
      <c r="AH114" s="838"/>
      <c r="AI114" s="838"/>
      <c r="AJ114" s="839"/>
      <c r="AK114" s="840">
        <v>22641</v>
      </c>
      <c r="AL114" s="838"/>
      <c r="AM114" s="838"/>
      <c r="AN114" s="838"/>
      <c r="AO114" s="839"/>
      <c r="AP114" s="885">
        <v>2.9</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335276</v>
      </c>
      <c r="BR114" s="875"/>
      <c r="BS114" s="875"/>
      <c r="BT114" s="875"/>
      <c r="BU114" s="875"/>
      <c r="BV114" s="875">
        <v>323569</v>
      </c>
      <c r="BW114" s="875"/>
      <c r="BX114" s="875"/>
      <c r="BY114" s="875"/>
      <c r="BZ114" s="875"/>
      <c r="CA114" s="875">
        <v>326082</v>
      </c>
      <c r="CB114" s="875"/>
      <c r="CC114" s="875"/>
      <c r="CD114" s="875"/>
      <c r="CE114" s="875"/>
      <c r="CF114" s="936">
        <v>42.2</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399</v>
      </c>
      <c r="DH114" s="838"/>
      <c r="DI114" s="838"/>
      <c r="DJ114" s="838"/>
      <c r="DK114" s="839"/>
      <c r="DL114" s="840" t="s">
        <v>399</v>
      </c>
      <c r="DM114" s="838"/>
      <c r="DN114" s="838"/>
      <c r="DO114" s="838"/>
      <c r="DP114" s="839"/>
      <c r="DQ114" s="840" t="s">
        <v>399</v>
      </c>
      <c r="DR114" s="838"/>
      <c r="DS114" s="838"/>
      <c r="DT114" s="838"/>
      <c r="DU114" s="839"/>
      <c r="DV114" s="885" t="s">
        <v>399</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399</v>
      </c>
      <c r="AB115" s="984"/>
      <c r="AC115" s="984"/>
      <c r="AD115" s="984"/>
      <c r="AE115" s="985"/>
      <c r="AF115" s="986" t="s">
        <v>399</v>
      </c>
      <c r="AG115" s="984"/>
      <c r="AH115" s="984"/>
      <c r="AI115" s="984"/>
      <c r="AJ115" s="985"/>
      <c r="AK115" s="986" t="s">
        <v>399</v>
      </c>
      <c r="AL115" s="984"/>
      <c r="AM115" s="984"/>
      <c r="AN115" s="984"/>
      <c r="AO115" s="985"/>
      <c r="AP115" s="987" t="s">
        <v>399</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399</v>
      </c>
      <c r="BR115" s="875"/>
      <c r="BS115" s="875"/>
      <c r="BT115" s="875"/>
      <c r="BU115" s="875"/>
      <c r="BV115" s="875" t="s">
        <v>399</v>
      </c>
      <c r="BW115" s="875"/>
      <c r="BX115" s="875"/>
      <c r="BY115" s="875"/>
      <c r="BZ115" s="875"/>
      <c r="CA115" s="875" t="s">
        <v>399</v>
      </c>
      <c r="CB115" s="875"/>
      <c r="CC115" s="875"/>
      <c r="CD115" s="875"/>
      <c r="CE115" s="875"/>
      <c r="CF115" s="936" t="s">
        <v>425</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399</v>
      </c>
      <c r="DH115" s="838"/>
      <c r="DI115" s="838"/>
      <c r="DJ115" s="838"/>
      <c r="DK115" s="839"/>
      <c r="DL115" s="840" t="s">
        <v>399</v>
      </c>
      <c r="DM115" s="838"/>
      <c r="DN115" s="838"/>
      <c r="DO115" s="838"/>
      <c r="DP115" s="839"/>
      <c r="DQ115" s="840" t="s">
        <v>399</v>
      </c>
      <c r="DR115" s="838"/>
      <c r="DS115" s="838"/>
      <c r="DT115" s="838"/>
      <c r="DU115" s="839"/>
      <c r="DV115" s="885" t="s">
        <v>399</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399</v>
      </c>
      <c r="AB116" s="838"/>
      <c r="AC116" s="838"/>
      <c r="AD116" s="838"/>
      <c r="AE116" s="839"/>
      <c r="AF116" s="840" t="s">
        <v>399</v>
      </c>
      <c r="AG116" s="838"/>
      <c r="AH116" s="838"/>
      <c r="AI116" s="838"/>
      <c r="AJ116" s="839"/>
      <c r="AK116" s="840">
        <v>3</v>
      </c>
      <c r="AL116" s="838"/>
      <c r="AM116" s="838"/>
      <c r="AN116" s="838"/>
      <c r="AO116" s="839"/>
      <c r="AP116" s="885">
        <v>0</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399</v>
      </c>
      <c r="BR116" s="875"/>
      <c r="BS116" s="875"/>
      <c r="BT116" s="875"/>
      <c r="BU116" s="875"/>
      <c r="BV116" s="875" t="s">
        <v>399</v>
      </c>
      <c r="BW116" s="875"/>
      <c r="BX116" s="875"/>
      <c r="BY116" s="875"/>
      <c r="BZ116" s="875"/>
      <c r="CA116" s="875" t="s">
        <v>399</v>
      </c>
      <c r="CB116" s="875"/>
      <c r="CC116" s="875"/>
      <c r="CD116" s="875"/>
      <c r="CE116" s="875"/>
      <c r="CF116" s="936" t="s">
        <v>399</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425</v>
      </c>
      <c r="DH116" s="838"/>
      <c r="DI116" s="838"/>
      <c r="DJ116" s="838"/>
      <c r="DK116" s="839"/>
      <c r="DL116" s="840" t="s">
        <v>399</v>
      </c>
      <c r="DM116" s="838"/>
      <c r="DN116" s="838"/>
      <c r="DO116" s="838"/>
      <c r="DP116" s="839"/>
      <c r="DQ116" s="840" t="s">
        <v>399</v>
      </c>
      <c r="DR116" s="838"/>
      <c r="DS116" s="838"/>
      <c r="DT116" s="838"/>
      <c r="DU116" s="839"/>
      <c r="DV116" s="885" t="s">
        <v>399</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209311</v>
      </c>
      <c r="AB117" s="970"/>
      <c r="AC117" s="970"/>
      <c r="AD117" s="970"/>
      <c r="AE117" s="971"/>
      <c r="AF117" s="972">
        <v>174604</v>
      </c>
      <c r="AG117" s="970"/>
      <c r="AH117" s="970"/>
      <c r="AI117" s="970"/>
      <c r="AJ117" s="971"/>
      <c r="AK117" s="972">
        <v>176677</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449</v>
      </c>
      <c r="BR117" s="875"/>
      <c r="BS117" s="875"/>
      <c r="BT117" s="875"/>
      <c r="BU117" s="875"/>
      <c r="BV117" s="875" t="s">
        <v>450</v>
      </c>
      <c r="BW117" s="875"/>
      <c r="BX117" s="875"/>
      <c r="BY117" s="875"/>
      <c r="BZ117" s="875"/>
      <c r="CA117" s="875" t="s">
        <v>451</v>
      </c>
      <c r="CB117" s="875"/>
      <c r="CC117" s="875"/>
      <c r="CD117" s="875"/>
      <c r="CE117" s="875"/>
      <c r="CF117" s="936" t="s">
        <v>451</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451</v>
      </c>
      <c r="DH117" s="838"/>
      <c r="DI117" s="838"/>
      <c r="DJ117" s="838"/>
      <c r="DK117" s="839"/>
      <c r="DL117" s="840" t="s">
        <v>450</v>
      </c>
      <c r="DM117" s="838"/>
      <c r="DN117" s="838"/>
      <c r="DO117" s="838"/>
      <c r="DP117" s="839"/>
      <c r="DQ117" s="840" t="s">
        <v>451</v>
      </c>
      <c r="DR117" s="838"/>
      <c r="DS117" s="838"/>
      <c r="DT117" s="838"/>
      <c r="DU117" s="839"/>
      <c r="DV117" s="885" t="s">
        <v>451</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297</v>
      </c>
      <c r="AG118" s="963"/>
      <c r="AH118" s="963"/>
      <c r="AI118" s="963"/>
      <c r="AJ118" s="964"/>
      <c r="AK118" s="965" t="s">
        <v>296</v>
      </c>
      <c r="AL118" s="963"/>
      <c r="AM118" s="963"/>
      <c r="AN118" s="963"/>
      <c r="AO118" s="964"/>
      <c r="AP118" s="966" t="s">
        <v>419</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454</v>
      </c>
      <c r="BR118" s="906"/>
      <c r="BS118" s="906"/>
      <c r="BT118" s="906"/>
      <c r="BU118" s="906"/>
      <c r="BV118" s="906" t="s">
        <v>451</v>
      </c>
      <c r="BW118" s="906"/>
      <c r="BX118" s="906"/>
      <c r="BY118" s="906"/>
      <c r="BZ118" s="906"/>
      <c r="CA118" s="906" t="s">
        <v>455</v>
      </c>
      <c r="CB118" s="906"/>
      <c r="CC118" s="906"/>
      <c r="CD118" s="906"/>
      <c r="CE118" s="906"/>
      <c r="CF118" s="936" t="s">
        <v>451</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v>67243</v>
      </c>
      <c r="DH118" s="838"/>
      <c r="DI118" s="838"/>
      <c r="DJ118" s="838"/>
      <c r="DK118" s="839"/>
      <c r="DL118" s="840" t="s">
        <v>457</v>
      </c>
      <c r="DM118" s="838"/>
      <c r="DN118" s="838"/>
      <c r="DO118" s="838"/>
      <c r="DP118" s="839"/>
      <c r="DQ118" s="840" t="s">
        <v>451</v>
      </c>
      <c r="DR118" s="838"/>
      <c r="DS118" s="838"/>
      <c r="DT118" s="838"/>
      <c r="DU118" s="839"/>
      <c r="DV118" s="885" t="s">
        <v>450</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457</v>
      </c>
      <c r="AB119" s="956"/>
      <c r="AC119" s="956"/>
      <c r="AD119" s="956"/>
      <c r="AE119" s="957"/>
      <c r="AF119" s="958" t="s">
        <v>455</v>
      </c>
      <c r="AG119" s="956"/>
      <c r="AH119" s="956"/>
      <c r="AI119" s="956"/>
      <c r="AJ119" s="957"/>
      <c r="AK119" s="958" t="s">
        <v>451</v>
      </c>
      <c r="AL119" s="956"/>
      <c r="AM119" s="956"/>
      <c r="AN119" s="956"/>
      <c r="AO119" s="957"/>
      <c r="AP119" s="959" t="s">
        <v>451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458</v>
      </c>
      <c r="BP119" s="939"/>
      <c r="BQ119" s="943">
        <v>2168015</v>
      </c>
      <c r="BR119" s="906"/>
      <c r="BS119" s="906"/>
      <c r="BT119" s="906"/>
      <c r="BU119" s="906"/>
      <c r="BV119" s="906">
        <v>2179676</v>
      </c>
      <c r="BW119" s="906"/>
      <c r="BX119" s="906"/>
      <c r="BY119" s="906"/>
      <c r="BZ119" s="906"/>
      <c r="CA119" s="906">
        <v>2194436</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451</v>
      </c>
      <c r="DH119" s="821"/>
      <c r="DI119" s="821"/>
      <c r="DJ119" s="821"/>
      <c r="DK119" s="822"/>
      <c r="DL119" s="823" t="s">
        <v>451</v>
      </c>
      <c r="DM119" s="821"/>
      <c r="DN119" s="821"/>
      <c r="DO119" s="821"/>
      <c r="DP119" s="822"/>
      <c r="DQ119" s="823" t="s">
        <v>451</v>
      </c>
      <c r="DR119" s="821"/>
      <c r="DS119" s="821"/>
      <c r="DT119" s="821"/>
      <c r="DU119" s="822"/>
      <c r="DV119" s="909" t="s">
        <v>450</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451</v>
      </c>
      <c r="AB120" s="838"/>
      <c r="AC120" s="838"/>
      <c r="AD120" s="838"/>
      <c r="AE120" s="839"/>
      <c r="AF120" s="840" t="s">
        <v>451</v>
      </c>
      <c r="AG120" s="838"/>
      <c r="AH120" s="838"/>
      <c r="AI120" s="838"/>
      <c r="AJ120" s="839"/>
      <c r="AK120" s="840" t="s">
        <v>451</v>
      </c>
      <c r="AL120" s="838"/>
      <c r="AM120" s="838"/>
      <c r="AN120" s="838"/>
      <c r="AO120" s="839"/>
      <c r="AP120" s="885" t="s">
        <v>451</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1873518</v>
      </c>
      <c r="BR120" s="903"/>
      <c r="BS120" s="903"/>
      <c r="BT120" s="903"/>
      <c r="BU120" s="903"/>
      <c r="BV120" s="903">
        <v>2025531</v>
      </c>
      <c r="BW120" s="903"/>
      <c r="BX120" s="903"/>
      <c r="BY120" s="903"/>
      <c r="BZ120" s="903"/>
      <c r="CA120" s="903">
        <v>2124978</v>
      </c>
      <c r="CB120" s="903"/>
      <c r="CC120" s="903"/>
      <c r="CD120" s="903"/>
      <c r="CE120" s="903"/>
      <c r="CF120" s="927">
        <v>275.2</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64539</v>
      </c>
      <c r="DH120" s="903"/>
      <c r="DI120" s="903"/>
      <c r="DJ120" s="903"/>
      <c r="DK120" s="903"/>
      <c r="DL120" s="903">
        <v>66684</v>
      </c>
      <c r="DM120" s="903"/>
      <c r="DN120" s="903"/>
      <c r="DO120" s="903"/>
      <c r="DP120" s="903"/>
      <c r="DQ120" s="903">
        <v>70486</v>
      </c>
      <c r="DR120" s="903"/>
      <c r="DS120" s="903"/>
      <c r="DT120" s="903"/>
      <c r="DU120" s="903"/>
      <c r="DV120" s="904">
        <v>9.1</v>
      </c>
      <c r="DW120" s="904"/>
      <c r="DX120" s="904"/>
      <c r="DY120" s="904"/>
      <c r="DZ120" s="905"/>
    </row>
    <row r="121" spans="1:130" s="226" customFormat="1" ht="26.25" customHeight="1" x14ac:dyDescent="0.15">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451</v>
      </c>
      <c r="AB121" s="838"/>
      <c r="AC121" s="838"/>
      <c r="AD121" s="838"/>
      <c r="AE121" s="839"/>
      <c r="AF121" s="840" t="s">
        <v>450</v>
      </c>
      <c r="AG121" s="838"/>
      <c r="AH121" s="838"/>
      <c r="AI121" s="838"/>
      <c r="AJ121" s="839"/>
      <c r="AK121" s="840" t="s">
        <v>465</v>
      </c>
      <c r="AL121" s="838"/>
      <c r="AM121" s="838"/>
      <c r="AN121" s="838"/>
      <c r="AO121" s="839"/>
      <c r="AP121" s="885" t="s">
        <v>450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27693</v>
      </c>
      <c r="BR121" s="875"/>
      <c r="BS121" s="875"/>
      <c r="BT121" s="875"/>
      <c r="BU121" s="875"/>
      <c r="BV121" s="875">
        <v>47153</v>
      </c>
      <c r="BW121" s="875"/>
      <c r="BX121" s="875"/>
      <c r="BY121" s="875"/>
      <c r="BZ121" s="875"/>
      <c r="CA121" s="875">
        <v>45970</v>
      </c>
      <c r="CB121" s="875"/>
      <c r="CC121" s="875"/>
      <c r="CD121" s="875"/>
      <c r="CE121" s="875"/>
      <c r="CF121" s="936">
        <v>6</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1181</v>
      </c>
      <c r="DH121" s="875"/>
      <c r="DI121" s="875"/>
      <c r="DJ121" s="875"/>
      <c r="DK121" s="875"/>
      <c r="DL121" s="875" t="s">
        <v>451</v>
      </c>
      <c r="DM121" s="875"/>
      <c r="DN121" s="875"/>
      <c r="DO121" s="875"/>
      <c r="DP121" s="875"/>
      <c r="DQ121" s="875">
        <v>1289</v>
      </c>
      <c r="DR121" s="875"/>
      <c r="DS121" s="875"/>
      <c r="DT121" s="875"/>
      <c r="DU121" s="875"/>
      <c r="DV121" s="852">
        <v>0.2</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451</v>
      </c>
      <c r="AB122" s="838"/>
      <c r="AC122" s="838"/>
      <c r="AD122" s="838"/>
      <c r="AE122" s="839"/>
      <c r="AF122" s="840" t="s">
        <v>121</v>
      </c>
      <c r="AG122" s="838"/>
      <c r="AH122" s="838"/>
      <c r="AI122" s="838"/>
      <c r="AJ122" s="839"/>
      <c r="AK122" s="840" t="s">
        <v>457</v>
      </c>
      <c r="AL122" s="838"/>
      <c r="AM122" s="838"/>
      <c r="AN122" s="838"/>
      <c r="AO122" s="839"/>
      <c r="AP122" s="885" t="s">
        <v>449</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1394701</v>
      </c>
      <c r="BR122" s="906"/>
      <c r="BS122" s="906"/>
      <c r="BT122" s="906"/>
      <c r="BU122" s="906"/>
      <c r="BV122" s="906">
        <v>1483517</v>
      </c>
      <c r="BW122" s="906"/>
      <c r="BX122" s="906"/>
      <c r="BY122" s="906"/>
      <c r="BZ122" s="906"/>
      <c r="CA122" s="906">
        <v>1484047</v>
      </c>
      <c r="CB122" s="906"/>
      <c r="CC122" s="906"/>
      <c r="CD122" s="906"/>
      <c r="CE122" s="906"/>
      <c r="CF122" s="907">
        <v>192.2</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t="s">
        <v>451</v>
      </c>
      <c r="DH122" s="875"/>
      <c r="DI122" s="875"/>
      <c r="DJ122" s="875"/>
      <c r="DK122" s="875"/>
      <c r="DL122" s="875" t="s">
        <v>450</v>
      </c>
      <c r="DM122" s="875"/>
      <c r="DN122" s="875"/>
      <c r="DO122" s="875"/>
      <c r="DP122" s="875"/>
      <c r="DQ122" s="875" t="s">
        <v>451</v>
      </c>
      <c r="DR122" s="875"/>
      <c r="DS122" s="875"/>
      <c r="DT122" s="875"/>
      <c r="DU122" s="875"/>
      <c r="DV122" s="852" t="s">
        <v>451</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451</v>
      </c>
      <c r="AB123" s="838"/>
      <c r="AC123" s="838"/>
      <c r="AD123" s="838"/>
      <c r="AE123" s="839"/>
      <c r="AF123" s="840" t="s">
        <v>451</v>
      </c>
      <c r="AG123" s="838"/>
      <c r="AH123" s="838"/>
      <c r="AI123" s="838"/>
      <c r="AJ123" s="839"/>
      <c r="AK123" s="840" t="s">
        <v>455</v>
      </c>
      <c r="AL123" s="838"/>
      <c r="AM123" s="838"/>
      <c r="AN123" s="838"/>
      <c r="AO123" s="839"/>
      <c r="AP123" s="885" t="s">
        <v>450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470</v>
      </c>
      <c r="BP123" s="939"/>
      <c r="BQ123" s="893">
        <v>3295912</v>
      </c>
      <c r="BR123" s="894"/>
      <c r="BS123" s="894"/>
      <c r="BT123" s="894"/>
      <c r="BU123" s="894"/>
      <c r="BV123" s="894">
        <v>3556201</v>
      </c>
      <c r="BW123" s="894"/>
      <c r="BX123" s="894"/>
      <c r="BY123" s="894"/>
      <c r="BZ123" s="894"/>
      <c r="CA123" s="894">
        <v>3654995</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t="s">
        <v>451</v>
      </c>
      <c r="DH123" s="838"/>
      <c r="DI123" s="838"/>
      <c r="DJ123" s="838"/>
      <c r="DK123" s="839"/>
      <c r="DL123" s="840" t="s">
        <v>451</v>
      </c>
      <c r="DM123" s="838"/>
      <c r="DN123" s="838"/>
      <c r="DO123" s="838"/>
      <c r="DP123" s="839"/>
      <c r="DQ123" s="840" t="s">
        <v>449</v>
      </c>
      <c r="DR123" s="838"/>
      <c r="DS123" s="838"/>
      <c r="DT123" s="838"/>
      <c r="DU123" s="839"/>
      <c r="DV123" s="885" t="s">
        <v>455</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450</v>
      </c>
      <c r="AB124" s="838"/>
      <c r="AC124" s="838"/>
      <c r="AD124" s="838"/>
      <c r="AE124" s="839"/>
      <c r="AF124" s="840" t="s">
        <v>465</v>
      </c>
      <c r="AG124" s="838"/>
      <c r="AH124" s="838"/>
      <c r="AI124" s="838"/>
      <c r="AJ124" s="839"/>
      <c r="AK124" s="840" t="s">
        <v>121</v>
      </c>
      <c r="AL124" s="838"/>
      <c r="AM124" s="838"/>
      <c r="AN124" s="838"/>
      <c r="AO124" s="839"/>
      <c r="AP124" s="885" t="s">
        <v>121</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451</v>
      </c>
      <c r="BR124" s="892"/>
      <c r="BS124" s="892"/>
      <c r="BT124" s="892"/>
      <c r="BU124" s="892"/>
      <c r="BV124" s="892" t="s">
        <v>451</v>
      </c>
      <c r="BW124" s="892"/>
      <c r="BX124" s="892"/>
      <c r="BY124" s="892"/>
      <c r="BZ124" s="892"/>
      <c r="CA124" s="892" t="s">
        <v>450</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451</v>
      </c>
      <c r="DH124" s="821"/>
      <c r="DI124" s="821"/>
      <c r="DJ124" s="821"/>
      <c r="DK124" s="822"/>
      <c r="DL124" s="823" t="s">
        <v>474</v>
      </c>
      <c r="DM124" s="821"/>
      <c r="DN124" s="821"/>
      <c r="DO124" s="821"/>
      <c r="DP124" s="822"/>
      <c r="DQ124" s="823" t="s">
        <v>451</v>
      </c>
      <c r="DR124" s="821"/>
      <c r="DS124" s="821"/>
      <c r="DT124" s="821"/>
      <c r="DU124" s="822"/>
      <c r="DV124" s="909" t="s">
        <v>474</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450</v>
      </c>
      <c r="AB125" s="838"/>
      <c r="AC125" s="838"/>
      <c r="AD125" s="838"/>
      <c r="AE125" s="839"/>
      <c r="AF125" s="840" t="s">
        <v>475</v>
      </c>
      <c r="AG125" s="838"/>
      <c r="AH125" s="838"/>
      <c r="AI125" s="838"/>
      <c r="AJ125" s="839"/>
      <c r="AK125" s="840" t="s">
        <v>451</v>
      </c>
      <c r="AL125" s="838"/>
      <c r="AM125" s="838"/>
      <c r="AN125" s="838"/>
      <c r="AO125" s="839"/>
      <c r="AP125" s="885" t="s">
        <v>451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451</v>
      </c>
      <c r="DH125" s="903"/>
      <c r="DI125" s="903"/>
      <c r="DJ125" s="903"/>
      <c r="DK125" s="903"/>
      <c r="DL125" s="903" t="s">
        <v>451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475</v>
      </c>
      <c r="AB126" s="838"/>
      <c r="AC126" s="838"/>
      <c r="AD126" s="838"/>
      <c r="AE126" s="839"/>
      <c r="AF126" s="840" t="s">
        <v>478</v>
      </c>
      <c r="AG126" s="838"/>
      <c r="AH126" s="838"/>
      <c r="AI126" s="838"/>
      <c r="AJ126" s="839"/>
      <c r="AK126" s="840" t="s">
        <v>455</v>
      </c>
      <c r="AL126" s="838"/>
      <c r="AM126" s="838"/>
      <c r="AN126" s="838"/>
      <c r="AO126" s="839"/>
      <c r="AP126" s="885" t="s">
        <v>457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454</v>
      </c>
      <c r="DH126" s="875"/>
      <c r="DI126" s="875"/>
      <c r="DJ126" s="875"/>
      <c r="DK126" s="875"/>
      <c r="DL126" s="875" t="s">
        <v>121</v>
      </c>
      <c r="DM126" s="875"/>
      <c r="DN126" s="875"/>
      <c r="DO126" s="875"/>
      <c r="DP126" s="875"/>
      <c r="DQ126" s="875" t="s">
        <v>451</v>
      </c>
      <c r="DR126" s="875"/>
      <c r="DS126" s="875"/>
      <c r="DT126" s="875"/>
      <c r="DU126" s="875"/>
      <c r="DV126" s="852" t="s">
        <v>474</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451</v>
      </c>
      <c r="AB127" s="838"/>
      <c r="AC127" s="838"/>
      <c r="AD127" s="838"/>
      <c r="AE127" s="839"/>
      <c r="AF127" s="840" t="s">
        <v>457</v>
      </c>
      <c r="AG127" s="838"/>
      <c r="AH127" s="838"/>
      <c r="AI127" s="838"/>
      <c r="AJ127" s="839"/>
      <c r="AK127" s="840" t="s">
        <v>454</v>
      </c>
      <c r="AL127" s="838"/>
      <c r="AM127" s="838"/>
      <c r="AN127" s="838"/>
      <c r="AO127" s="839"/>
      <c r="AP127" s="885" t="s">
        <v>475</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478</v>
      </c>
      <c r="DM127" s="875"/>
      <c r="DN127" s="875"/>
      <c r="DO127" s="875"/>
      <c r="DP127" s="875"/>
      <c r="DQ127" s="875" t="s">
        <v>451</v>
      </c>
      <c r="DR127" s="875"/>
      <c r="DS127" s="875"/>
      <c r="DT127" s="875"/>
      <c r="DU127" s="875"/>
      <c r="DV127" s="852" t="s">
        <v>451</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155</v>
      </c>
      <c r="AB128" s="859"/>
      <c r="AC128" s="859"/>
      <c r="AD128" s="859"/>
      <c r="AE128" s="860"/>
      <c r="AF128" s="861">
        <v>369</v>
      </c>
      <c r="AG128" s="859"/>
      <c r="AH128" s="859"/>
      <c r="AI128" s="859"/>
      <c r="AJ128" s="860"/>
      <c r="AK128" s="861">
        <v>5443</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454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474</v>
      </c>
      <c r="DM128" s="849"/>
      <c r="DN128" s="849"/>
      <c r="DO128" s="849"/>
      <c r="DP128" s="849"/>
      <c r="DQ128" s="849" t="s">
        <v>451</v>
      </c>
      <c r="DR128" s="849"/>
      <c r="DS128" s="849"/>
      <c r="DT128" s="849"/>
      <c r="DU128" s="849"/>
      <c r="DV128" s="850" t="s">
        <v>451</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1092723</v>
      </c>
      <c r="AB129" s="838"/>
      <c r="AC129" s="838"/>
      <c r="AD129" s="838"/>
      <c r="AE129" s="839"/>
      <c r="AF129" s="840">
        <v>988698</v>
      </c>
      <c r="AG129" s="838"/>
      <c r="AH129" s="838"/>
      <c r="AI129" s="838"/>
      <c r="AJ129" s="839"/>
      <c r="AK129" s="840">
        <v>915715</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121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146464</v>
      </c>
      <c r="AB130" s="838"/>
      <c r="AC130" s="838"/>
      <c r="AD130" s="838"/>
      <c r="AE130" s="839"/>
      <c r="AF130" s="840">
        <v>137269</v>
      </c>
      <c r="AG130" s="838"/>
      <c r="AH130" s="838"/>
      <c r="AI130" s="838"/>
      <c r="AJ130" s="839"/>
      <c r="AK130" s="840">
        <v>143607</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4.8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946259</v>
      </c>
      <c r="AB131" s="821"/>
      <c r="AC131" s="821"/>
      <c r="AD131" s="821"/>
      <c r="AE131" s="822"/>
      <c r="AF131" s="823">
        <v>851429</v>
      </c>
      <c r="AG131" s="821"/>
      <c r="AH131" s="821"/>
      <c r="AI131" s="821"/>
      <c r="AJ131" s="822"/>
      <c r="AK131" s="823">
        <v>772108</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t="s">
        <v>451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6.6252474220000002</v>
      </c>
      <c r="AB132" s="801"/>
      <c r="AC132" s="801"/>
      <c r="AD132" s="801"/>
      <c r="AE132" s="802"/>
      <c r="AF132" s="803">
        <v>4.3416421100000004</v>
      </c>
      <c r="AG132" s="801"/>
      <c r="AH132" s="801"/>
      <c r="AI132" s="801"/>
      <c r="AJ132" s="802"/>
      <c r="AK132" s="803">
        <v>3.5781263760000002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8.6</v>
      </c>
      <c r="AB133" s="780"/>
      <c r="AC133" s="780"/>
      <c r="AD133" s="780"/>
      <c r="AE133" s="781"/>
      <c r="AF133" s="779">
        <v>7.5</v>
      </c>
      <c r="AG133" s="780"/>
      <c r="AH133" s="780"/>
      <c r="AI133" s="780"/>
      <c r="AJ133" s="781"/>
      <c r="AK133" s="779">
        <v>4.8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pXasLCD82+l20cVvapeq3OGDdB4vvCtaeW1Lpetf5TwdJ7G1tx3I4jS2LRUZJ4upo6KHMCcTJlfeZP8xPpkrw==" saltValue="egV1gSewv3vR92gzzpOW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GSDFOZpsyIbWlD0e4dvYJzVe3SGzjGB+JQpA+NPJsahAJ0GrOeaNNEBQa5thIBaTRFMtzdjYk8HD/OzRQFp2g==" saltValue="ziE8k8E6hON/rTTI7IzA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jXCDu4sc5ThBxP3TwAyU23KbmgZG1tqZXJYpU+KFqtbAf9evohkzpRYkoJnjhVusR8/9YF/HNmIjiMnIicNmg==" saltValue="I3SKth0If2RY/TG3FWbP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508</v>
      </c>
      <c r="AL9" s="1210"/>
      <c r="AM9" s="1210"/>
      <c r="AN9" s="1211"/>
      <c r="AO9" s="292">
        <v>332876</v>
      </c>
      <c r="AP9" s="292">
        <v>640146</v>
      </c>
      <c r="AQ9" s="293">
        <v>216903</v>
      </c>
      <c r="AR9" s="294">
        <v>195.1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509</v>
      </c>
      <c r="AL10" s="1210"/>
      <c r="AM10" s="1210"/>
      <c r="AN10" s="1211"/>
      <c r="AO10" s="295">
        <v>44449</v>
      </c>
      <c r="AP10" s="295">
        <v>85479</v>
      </c>
      <c r="AQ10" s="296">
        <v>28917</v>
      </c>
      <c r="AR10" s="297">
        <v>195.6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510</v>
      </c>
      <c r="AL11" s="1210"/>
      <c r="AM11" s="1210"/>
      <c r="AN11" s="1211"/>
      <c r="AO11" s="295">
        <v>64237</v>
      </c>
      <c r="AP11" s="295">
        <v>123533</v>
      </c>
      <c r="AQ11" s="296">
        <v>25458</v>
      </c>
      <c r="AR11" s="297">
        <v>385.2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511</v>
      </c>
      <c r="AL12" s="1210"/>
      <c r="AM12" s="1210"/>
      <c r="AN12" s="1211"/>
      <c r="AO12" s="295" t="s">
        <v>512</v>
      </c>
      <c r="AP12" s="295" t="s">
        <v>512</v>
      </c>
      <c r="AQ12" s="296">
        <v>3963</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513</v>
      </c>
      <c r="AL13" s="1210"/>
      <c r="AM13" s="1210"/>
      <c r="AN13" s="1211"/>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514</v>
      </c>
      <c r="AL14" s="1210"/>
      <c r="AM14" s="1210"/>
      <c r="AN14" s="1211"/>
      <c r="AO14" s="295">
        <v>21081</v>
      </c>
      <c r="AP14" s="295">
        <v>40540</v>
      </c>
      <c r="AQ14" s="296">
        <v>8580</v>
      </c>
      <c r="AR14" s="297">
        <v>372.5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515</v>
      </c>
      <c r="AL15" s="1210"/>
      <c r="AM15" s="1210"/>
      <c r="AN15" s="1211"/>
      <c r="AO15" s="295">
        <v>3152</v>
      </c>
      <c r="AP15" s="295">
        <v>6062</v>
      </c>
      <c r="AQ15" s="296">
        <v>5076</v>
      </c>
      <c r="AR15" s="297">
        <v>19.399999999999999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516</v>
      </c>
      <c r="AL16" s="1213"/>
      <c r="AM16" s="1213"/>
      <c r="AN16" s="1214"/>
      <c r="AO16" s="295">
        <v>-43801</v>
      </c>
      <c r="AP16" s="295">
        <v>-84233</v>
      </c>
      <c r="AQ16" s="296">
        <v>-20614</v>
      </c>
      <c r="AR16" s="297">
        <v>308.60000000000002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178</v>
      </c>
      <c r="AL17" s="1213"/>
      <c r="AM17" s="1213"/>
      <c r="AN17" s="1214"/>
      <c r="AO17" s="295">
        <v>421994</v>
      </c>
      <c r="AP17" s="295">
        <v>811527</v>
      </c>
      <c r="AQ17" s="296">
        <v>268284</v>
      </c>
      <c r="AR17" s="297">
        <v>202.5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521</v>
      </c>
      <c r="AL21" s="1207"/>
      <c r="AM21" s="1207"/>
      <c r="AN21" s="1208"/>
      <c r="AO21" s="307">
        <v>71.150000000000006</v>
      </c>
      <c r="AP21" s="308">
        <v>24.83</v>
      </c>
      <c r="AQ21" s="309">
        <v>46.32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522</v>
      </c>
      <c r="AL22" s="1207"/>
      <c r="AM22" s="1207"/>
      <c r="AN22" s="1208"/>
      <c r="AO22" s="312">
        <v>91.7</v>
      </c>
      <c r="AP22" s="313">
        <v>94</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527</v>
      </c>
      <c r="AL32" s="1198"/>
      <c r="AM32" s="1198"/>
      <c r="AN32" s="1199"/>
      <c r="AO32" s="322">
        <v>148743</v>
      </c>
      <c r="AP32" s="322">
        <v>286044</v>
      </c>
      <c r="AQ32" s="323">
        <v>153879</v>
      </c>
      <c r="AR32" s="324">
        <v>85.9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528</v>
      </c>
      <c r="AL33" s="1198"/>
      <c r="AM33" s="1198"/>
      <c r="AN33" s="1199"/>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529</v>
      </c>
      <c r="AL34" s="1198"/>
      <c r="AM34" s="1198"/>
      <c r="AN34" s="1199"/>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530</v>
      </c>
      <c r="AL35" s="1198"/>
      <c r="AM35" s="1198"/>
      <c r="AN35" s="1199"/>
      <c r="AO35" s="322">
        <v>5290</v>
      </c>
      <c r="AP35" s="322">
        <v>10173</v>
      </c>
      <c r="AQ35" s="323">
        <v>28293</v>
      </c>
      <c r="AR35" s="324">
        <v>-64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531</v>
      </c>
      <c r="AL36" s="1198"/>
      <c r="AM36" s="1198"/>
      <c r="AN36" s="1199"/>
      <c r="AO36" s="322">
        <v>22641</v>
      </c>
      <c r="AP36" s="322">
        <v>43540</v>
      </c>
      <c r="AQ36" s="323">
        <v>5342</v>
      </c>
      <c r="AR36" s="324">
        <v>715.1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532</v>
      </c>
      <c r="AL37" s="1198"/>
      <c r="AM37" s="1198"/>
      <c r="AN37" s="1199"/>
      <c r="AO37" s="322" t="s">
        <v>512</v>
      </c>
      <c r="AP37" s="322" t="s">
        <v>512</v>
      </c>
      <c r="AQ37" s="323">
        <v>1875</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533</v>
      </c>
      <c r="AL38" s="1201"/>
      <c r="AM38" s="1201"/>
      <c r="AN38" s="1202"/>
      <c r="AO38" s="325">
        <v>3</v>
      </c>
      <c r="AP38" s="325">
        <v>6</v>
      </c>
      <c r="AQ38" s="326">
        <v>54</v>
      </c>
      <c r="AR38" s="314">
        <v>-88.9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534</v>
      </c>
      <c r="AL39" s="1201"/>
      <c r="AM39" s="1201"/>
      <c r="AN39" s="1202"/>
      <c r="AO39" s="322">
        <v>-5443</v>
      </c>
      <c r="AP39" s="322">
        <v>-10467</v>
      </c>
      <c r="AQ39" s="323">
        <v>-7130</v>
      </c>
      <c r="AR39" s="324">
        <v>46.8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535</v>
      </c>
      <c r="AL40" s="1198"/>
      <c r="AM40" s="1198"/>
      <c r="AN40" s="1199"/>
      <c r="AO40" s="322">
        <v>-143607</v>
      </c>
      <c r="AP40" s="322">
        <v>-276167</v>
      </c>
      <c r="AQ40" s="323">
        <v>-136382</v>
      </c>
      <c r="AR40" s="324">
        <v>102.5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291</v>
      </c>
      <c r="AL41" s="1204"/>
      <c r="AM41" s="1204"/>
      <c r="AN41" s="1205"/>
      <c r="AO41" s="322">
        <v>27627</v>
      </c>
      <c r="AP41" s="322">
        <v>53129</v>
      </c>
      <c r="AQ41" s="323">
        <v>45930</v>
      </c>
      <c r="AR41" s="324">
        <v>15.7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503</v>
      </c>
      <c r="AN49" s="1192" t="s">
        <v>539</v>
      </c>
      <c r="AO49" s="1193"/>
      <c r="AP49" s="1193"/>
      <c r="AQ49" s="1193"/>
      <c r="AR49" s="119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307345</v>
      </c>
      <c r="AN51" s="344">
        <v>498937</v>
      </c>
      <c r="AO51" s="345">
        <v>18.399999999999999</v>
      </c>
      <c r="AP51" s="346">
        <v>238802</v>
      </c>
      <c r="AQ51" s="347">
        <v>29.1</v>
      </c>
      <c r="AR51" s="348">
        <v>-10.7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132051</v>
      </c>
      <c r="AN52" s="352">
        <v>214369</v>
      </c>
      <c r="AO52" s="353">
        <v>50.6</v>
      </c>
      <c r="AP52" s="354">
        <v>128562</v>
      </c>
      <c r="AQ52" s="355">
        <v>35.200000000000003</v>
      </c>
      <c r="AR52" s="356">
        <v>15.4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319203</v>
      </c>
      <c r="AN53" s="344">
        <v>535576</v>
      </c>
      <c r="AO53" s="345">
        <v>7.3</v>
      </c>
      <c r="AP53" s="346">
        <v>288550</v>
      </c>
      <c r="AQ53" s="347">
        <v>20.8</v>
      </c>
      <c r="AR53" s="348">
        <v>-13.5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188984</v>
      </c>
      <c r="AN54" s="352">
        <v>317087</v>
      </c>
      <c r="AO54" s="353">
        <v>47.9</v>
      </c>
      <c r="AP54" s="354">
        <v>141525</v>
      </c>
      <c r="AQ54" s="355">
        <v>10.1</v>
      </c>
      <c r="AR54" s="356">
        <v>37.799999999999997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220710</v>
      </c>
      <c r="AN55" s="344">
        <v>389259</v>
      </c>
      <c r="AO55" s="345">
        <v>-27.3</v>
      </c>
      <c r="AP55" s="346">
        <v>287914</v>
      </c>
      <c r="AQ55" s="347">
        <v>-0.2</v>
      </c>
      <c r="AR55" s="348">
        <v>-27.1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83441</v>
      </c>
      <c r="AN56" s="352">
        <v>147162</v>
      </c>
      <c r="AO56" s="353">
        <v>-53.6</v>
      </c>
      <c r="AP56" s="354">
        <v>146531</v>
      </c>
      <c r="AQ56" s="355">
        <v>3.5</v>
      </c>
      <c r="AR56" s="356">
        <v>-57.1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284726</v>
      </c>
      <c r="AN57" s="344">
        <v>522433</v>
      </c>
      <c r="AO57" s="345">
        <v>34.200000000000003</v>
      </c>
      <c r="AP57" s="346">
        <v>310300</v>
      </c>
      <c r="AQ57" s="347">
        <v>7.8</v>
      </c>
      <c r="AR57" s="348">
        <v>26.4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158508</v>
      </c>
      <c r="AN58" s="352">
        <v>290840</v>
      </c>
      <c r="AO58" s="353">
        <v>97.6</v>
      </c>
      <c r="AP58" s="354">
        <v>157576</v>
      </c>
      <c r="AQ58" s="355">
        <v>7.5</v>
      </c>
      <c r="AR58" s="356">
        <v>90.1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306386</v>
      </c>
      <c r="AN59" s="344">
        <v>589204</v>
      </c>
      <c r="AO59" s="345">
        <v>12.8</v>
      </c>
      <c r="AP59" s="346">
        <v>317319</v>
      </c>
      <c r="AQ59" s="347">
        <v>2.2999999999999998</v>
      </c>
      <c r="AR59" s="348">
        <v>10.5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70279</v>
      </c>
      <c r="AN60" s="352">
        <v>135152</v>
      </c>
      <c r="AO60" s="353">
        <v>-53.5</v>
      </c>
      <c r="AP60" s="354">
        <v>164214</v>
      </c>
      <c r="AQ60" s="355">
        <v>4.2</v>
      </c>
      <c r="AR60" s="356">
        <v>-57.7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287674</v>
      </c>
      <c r="AN61" s="359">
        <v>507082</v>
      </c>
      <c r="AO61" s="360">
        <v>9.1</v>
      </c>
      <c r="AP61" s="361">
        <v>288577</v>
      </c>
      <c r="AQ61" s="362">
        <v>12</v>
      </c>
      <c r="AR61" s="348">
        <v>-2.9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126653</v>
      </c>
      <c r="AN62" s="352">
        <v>220922</v>
      </c>
      <c r="AO62" s="353">
        <v>17.8</v>
      </c>
      <c r="AP62" s="354">
        <v>147682</v>
      </c>
      <c r="AQ62" s="355">
        <v>12.1</v>
      </c>
      <c r="AR62" s="356">
        <v>5.7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YeBTD3bpbDxx/6tEccxJmM4jwvXdRhi8l5NN0U/vUFPzn8/qg6qCRpTdcA7PgzudgnOqy87X6l8cpbtGKzDhw==" saltValue="2/23B9pPdvjrXUYN1e5h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8X/7Vjbz5vj9va2NY0dXW7i/OE61gVEih3SPHzG/AMGNZuz44DZbnV3fg7XcbCUmYxgJmCJrl/txpITRJydlw==" saltValue="8OkWOWIviv46Qy+LtknB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LR9bX2PoFwx7Vt/HzMJWuVHIkbrNE3X1bHcDRArNaPpIP+fqSAxwr+pCA7+4DnpHj339Mg5XgfMed/fg+YRyA==" saltValue="yZGqx9HTWxm8vlJ43zH/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5" t="s">
        <v>3</v>
      </c>
      <c r="D47" s="1215"/>
      <c r="E47" s="1216"/>
      <c r="F47" s="11">
        <v>92.3</v>
      </c>
      <c r="G47" s="12">
        <v>124.98</v>
      </c>
      <c r="H47" s="12">
        <v>139.93</v>
      </c>
      <c r="I47" s="12">
        <v>169.82</v>
      </c>
      <c r="J47" s="13">
        <v>194.3</v>
      </c>
    </row>
    <row r="48" spans="2:10" ht="57.75" customHeight="1" x14ac:dyDescent="0.15">
      <c r="B48" s="14"/>
      <c r="C48" s="1217" t="s">
        <v>4</v>
      </c>
      <c r="D48" s="1217"/>
      <c r="E48" s="1218"/>
      <c r="F48" s="15">
        <v>18.329999999999998</v>
      </c>
      <c r="G48" s="16">
        <v>23.41</v>
      </c>
      <c r="H48" s="16">
        <v>18.7</v>
      </c>
      <c r="I48" s="16">
        <v>20.27</v>
      </c>
      <c r="J48" s="17">
        <v>17.440000000000001</v>
      </c>
    </row>
    <row r="49" spans="2:10" ht="57.75" customHeight="1" thickBot="1" x14ac:dyDescent="0.2">
      <c r="B49" s="18"/>
      <c r="C49" s="1219" t="s">
        <v>5</v>
      </c>
      <c r="D49" s="1219"/>
      <c r="E49" s="1220"/>
      <c r="F49" s="19">
        <v>24.06</v>
      </c>
      <c r="G49" s="20">
        <v>16.16</v>
      </c>
      <c r="H49" s="20">
        <v>19.649999999999999</v>
      </c>
      <c r="I49" s="20">
        <v>14.77</v>
      </c>
      <c r="J49" s="21">
        <v>6.49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tzUI4QsH+kF2EH/bz9N7KFz+LTLkG0nmy/pxTt17qwajFkWvGlU+z7etKBziRpL3hhEUeg5JiLZ0Xiibzx8Hw==" saltValue="Ei4gU5r0EFSp8VLiq6Jm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2019-03-08T10:59:40Z</cp:lastPrinted>
  <dcterms:created xsi:type="dcterms:W3CDTF">2019-02-14T04:00:20Z</dcterms:created>
  <dcterms:modified xsi:type="dcterms:W3CDTF">2019-10-25T07:39:36Z</dcterms:modified>
  <cp:category/>
</cp:coreProperties>
</file>