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<sst xmlns="http://schemas.openxmlformats.org/spreadsheetml/2006/main" count="1139" uniqueCount="609">
  <si>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</si>
  <si>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</si>
  <si>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</si>
  <si>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</si>
  <si>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</si>
  <si>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</si>
  <si>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</si>
  <si>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</si>
  <si>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</si>
  <si>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</si>
  <si>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</si>
  <si>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</si>
  <si>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</si>
  <si>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</si>
  <si>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</si>
  <si>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</si>
  <si>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</si>
  <si>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</si>
  <si>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</si>
  <si>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</si>
  <si>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</si>
  <si>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</si>
  <si>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</si>
  <si>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</si>
  <si>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</si>
  <si>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</si>
  <si>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</si>
  <si>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</si>
  <si>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</si>
  <si>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</si>
  <si>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</si>
  <si>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</si>
  <si>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</si>
  <si>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</si>
  <si>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</si>
  <si>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</si>
  <si>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</si>
  <si>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</si>
  <si>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</si>
  <si>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</si>
  <si>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</si>
  <si>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</si>
  <si>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</si>
  <si>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</si>
  <si>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</si>
  <si>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</si>
  <si>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</si>
  <si>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</si>
  <si>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</si>
  <si>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</si>
  <si>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</si>
  <si>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</si>
  <si>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</si>
  <si>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</si>
  <si>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</si>
  <si>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</si>
  <si>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</si>
  <si>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</si>
  <si>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</si>
  <si>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</si>
  <si>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</si>
  <si>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</si>
  <si>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</si>
  <si>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</si>
  <si>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</si>
  <si>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</si>
  <si>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</si>
  <si>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</si>
  <si>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</si>
  <si>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</si>
  <si>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</si>
  <si>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</si>
  <si>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</si>
  <si>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</si>
  <si>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</si>
  <si>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</si>
  <si>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</si>
  <si>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</si>
  <si>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</si>
  <si>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</si>
  <si>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</si>
  <si>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</si>
  <si>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</si>
  <si>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</si>
  <si>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</si>
  <si>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</si>
  <si>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</si>
  <si>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</si>
  <si>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</si>
  <si>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</si>
  <si>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</si>
  <si>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</si>
  <si>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</si>
  <si>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</si>
  <si>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</si>
  <si>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</si>
  <si>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</si>
  <si>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</si>
  <si>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</si>
  <si>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</si>
  <si>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</si>
  <si>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</si>
  <si>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</si>
  <si>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</si>
  <si>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</si>
  <si>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</si>
  <si>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</si>
  <si>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</si>
  <si>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</si>
  <si>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</si>
  <si>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</si>
  <si>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</si>
  <si>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</si>
  <si>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</si>
  <si>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</si>
  <si>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</si>
  <si>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</si>
  <si>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</si>
  <si>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</si>
  <si>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</si>
  <si>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</si>
  <si>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</si>
  <si>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</si>
  <si>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</si>
  <si>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</si>
  <si>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</si>
  <si>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</si>
  <si>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</si>
  <si>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</si>
  <si>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</si>
  <si>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</si>
  <si>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</si>
  <si>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</si>
  <si>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</si>
  <si>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</si>
  <si>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</si>
  <si>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</si>
  <si>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</si>
  <si>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</si>
  <si>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</si>
  <si>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</si>
  <si>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</si>
  <si>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</si>
  <si>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</si>
  <si>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</si>
  <si>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</si>
  <si>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</si>
  <si>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</si>
  <si>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</si>
  <si>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</si>
  <si>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</si>
  <si>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</si>
  <si>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</si>
  <si>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</si>
  <si>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</si>
  <si>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</si>
  <si>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</si>
  <si>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</si>
  <si>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</si>
  <si>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</si>
  <si>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</si>
  <si>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</si>
  <si>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</si>
  <si>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</si>
  <si>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</si>
  <si>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</si>
  <si>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</si>
  <si>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</si>
  <si>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</si>
  <si>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</si>
  <si>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</si>
  <si>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</si>
  <si>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</si>
  <si>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</si>
  <si>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</si>
  <si>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</si>
  <si>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</si>
  <si>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</si>
  <si>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</si>
  <si>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</si>
  <si>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</si>
  <si>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</si>
  <si>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</si>
  <si>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</si>
  <si>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</si>
  <si>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</si>
  <si>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</si>
  <si>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</si>
  <si>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</si>
  <si>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</si>
  <si>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</si>
  <si>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</si>
  <si>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</si>
  <si>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</si>
  <si>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</si>
  <si>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</si>
  <si>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</si>
  <si>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</si>
  <si>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</si>
  <si>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</si>
  <si>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</si>
  <si>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</si>
  <si>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</si>
  <si>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</si>
  <si>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</si>
  <si>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</si>
  <si>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</si>
  <si>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</si>
  <si>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</si>
  <si>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</si>
  <si>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</si>
  <si>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</si>
  <si>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奈良県川上村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</si>
  <si>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</si>
  <si>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</si>
  <si>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</si>
  <si>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</si>
  <si>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</si>
  <si>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</si>
  <si>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</si>
  <si>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</si>
  <si>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</si>
  <si>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</si>
  <si>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</si>
  <si>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</si>
  <si>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</si>
  <si>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</si>
  <si>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</si>
  <si>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</si>
  <si>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</si>
  <si>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</si>
  <si>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</si>
  <si>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</si>
  <si>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</si>
  <si>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</si>
  <si>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</si>
  <si>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</si>
  <si>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</si>
  <si>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</si>
  <si>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</si>
  <si>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</si>
  <si>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</si>
  <si>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</si>
  <si>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</si>
  <si>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</si>
  <si>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</si>
  <si>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</si>
  <si>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</si>
  <si>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</si>
  <si>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</si>
  <si>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</si>
  <si>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</si>
  <si>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</si>
  <si>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</si>
  <si>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</si>
  <si>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</si>
  <si>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</si>
  <si>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</si>
  <si>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</si>
  <si>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</si>
  <si>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</si>
  <si>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</si>
  <si>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</si>
  <si>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</si>
  <si>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</si>
  <si>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</si>
  <si>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</si>
  <si>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</si>
  <si>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</si>
  <si>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</si>
  <si>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</si>
  <si>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</si>
  <si>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</si>
  <si>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</si>
  <si>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</si>
  <si>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</si>
  <si>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</si>
  <si>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</si>
  <si>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</si>
  <si>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</si>
  <si>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</si>
  <si>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</si>
  <si>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</si>
  <si>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</si>
  <si>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</si>
  <si>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</si>
  <si>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</si>
  <si>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</si>
  <si>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</si>
  <si>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</si>
  <si>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</si>
  <si>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</si>
  <si>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</si>
  <si>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</si>
  <si>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</si>
  <si>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</si>
  <si>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</si>
  <si>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</si>
  <si>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</si>
  <si>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</si>
  <si>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</si>
  <si>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</si>
  <si>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</si>
  <si>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</si>
  <si>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</si>
  <si>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</si>
  <si>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</si>
  <si>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</si>
  <si>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</si>
  <si>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</si>
  <si>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</si>
  <si>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</si>
  <si>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</si>
  <si>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</si>
  <si>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</si>
  <si>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</si>
  <si>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</si>
  <si>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</si>
  <si>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</si>
  <si>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</si>
  <si>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</si>
  <si>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</si>
  <si>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</si>
  <si>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</si>
  <si>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</si>
  <si>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</si>
  <si>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</si>
  <si>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</si>
  <si>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</si>
  <si>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</si>
  <si>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</si>
  <si>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</si>
  <si>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</si>
  <si>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</si>
  <si>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</si>
  <si>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</si>
  <si>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</si>
  <si>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</si>
  <si>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</si>
  <si>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</si>
  <si>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</si>
  <si>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</si>
  <si>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</si>
  <si>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</si>
  <si>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</si>
  <si>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</si>
  <si>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</si>
  <si>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</si>
  <si>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</si>
  <si>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</si>
  <si>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</si>
  <si>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</si>
  <si>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</si>
  <si>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</si>
  <si>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</si>
  <si>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</si>
  <si>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</si>
  <si>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</si>
  <si>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</si>
  <si>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</si>
  <si>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</si>
  <si>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</si>
  <si>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</si>
  <si>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奈良県川上村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</si>
  <si>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</si>
  <si>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</si>
  <si>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</si>
  <si>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</si>
  <si>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</si>
  <si>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</si>
  <si>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</si>
  <si>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</si>
  <si>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</si>
  <si>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</si>
  <si>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</si>
  <si>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</si>
  <si>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</si>
  <si>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</si>
  <si>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</si>
  <si>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</si>
  <si>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</si>
  <si>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</si>
  <si>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</si>
  <si>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</si>
  <si>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川上村営林野事業特別会計</t>
    <phoneticPr fontId="5"/>
  </si>
  <si>
    <t>川上村水没者生活再建対策事業特別会計</t>
    <phoneticPr fontId="5"/>
  </si>
  <si>
    <t>川上村歯科診療所特別会計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</si>
  <si>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</si>
  <si>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</si>
  <si>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</si>
  <si>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</si>
  <si>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</si>
  <si>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</si>
  <si>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</si>
  <si>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</si>
  <si>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</si>
  <si>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</si>
  <si>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</si>
  <si>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</si>
  <si>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</si>
  <si>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</si>
  <si>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</si>
  <si>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</si>
  <si>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</si>
  <si>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川上村後期高齢者医療事業特別会計</t>
    <phoneticPr fontId="5"/>
  </si>
  <si>
    <t>川上村簡易水道事業特別会計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</si>
  <si>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</si>
  <si>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</si>
  <si>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</si>
  <si>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</si>
  <si>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</si>
  <si>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</si>
  <si>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</si>
  <si>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</si>
  <si>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</si>
  <si>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</si>
  <si>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</si>
  <si>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</si>
  <si>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</si>
  <si>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</si>
  <si>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</si>
  <si>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</si>
  <si>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</si>
  <si>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</si>
  <si>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</si>
  <si>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</si>
  <si>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</si>
  <si>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</si>
  <si>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</si>
  <si>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</si>
  <si>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</si>
  <si>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</si>
  <si>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</si>
  <si>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</si>
  <si>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</si>
  <si>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</si>
  <si>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</si>
  <si>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</si>
  <si>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</si>
  <si>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</si>
  <si>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</si>
  <si>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</si>
  <si>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</si>
  <si>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</si>
  <si>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</si>
  <si>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</si>
  <si>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</si>
  <si>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</si>
  <si>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</si>
  <si>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</si>
  <si>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</si>
  <si>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</si>
  <si>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</si>
  <si>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</si>
  <si>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</si>
  <si>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</si>
  <si>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</si>
  <si>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</si>
  <si>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</si>
  <si>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</si>
  <si>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</si>
  <si>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</si>
  <si>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</si>
  <si>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</si>
  <si>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</si>
  <si>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</si>
  <si>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</si>
  <si>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</si>
  <si>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</si>
  <si>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川上村簡易水道事業特別会計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</si>
  <si>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</si>
  <si>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</si>
  <si>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</si>
  <si>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</si>
  <si>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</si>
  <si>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</si>
  <si>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</si>
  <si>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</si>
  <si>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</si>
  <si>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</si>
  <si>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</si>
  <si>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</si>
  <si>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</si>
  <si>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</si>
  <si>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</si>
  <si>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</si>
  <si>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</si>
  <si>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</si>
  <si>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</si>
  <si>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</si>
  <si>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</si>
  <si>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</si>
  <si>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</si>
  <si>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</si>
  <si>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</si>
  <si>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</si>
  <si>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</si>
  <si>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</si>
  <si>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</si>
  <si>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</si>
  <si>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</si>
  <si>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</si>
  <si>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</si>
  <si>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</si>
  <si>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</si>
  <si>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</si>
  <si>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</si>
  <si>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</si>
  <si>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</si>
  <si>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</si>
  <si>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</si>
  <si>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</si>
  <si>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</si>
  <si>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</si>
  <si>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</si>
  <si>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</si>
  <si>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</si>
  <si>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</si>
  <si>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</si>
  <si>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</si>
  <si>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</si>
  <si>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</si>
  <si>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</si>
  <si>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</si>
  <si>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</si>
  <si>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</si>
  <si>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</si>
  <si>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</si>
  <si>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</si>
  <si>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</si>
  <si>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</si>
  <si>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</si>
  <si>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</si>
  <si>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</si>
  <si>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</si>
  <si>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</si>
  <si>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</si>
  <si>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</si>
  <si>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</si>
  <si>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</si>
  <si>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</si>
  <si>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</si>
  <si>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</si>
  <si>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</si>
  <si>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</si>
  <si>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</si>
  <si>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</si>
  <si>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</si>
  <si>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</si>
  <si>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</si>
  <si>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</si>
  <si>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</si>
  <si>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</si>
  <si>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</si>
  <si>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</si>
  <si>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</si>
  <si>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</si>
  <si>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</si>
  <si>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</si>
  <si>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</si>
  <si>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</si>
  <si>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1.51</t>
  </si>
  <si>
    <t>▲ 5.15</t>
  </si>
  <si>
    <t>一般会計</t>
  </si>
  <si>
    <t>川上村国民健康保険事業特別会計(事業勘定)</t>
  </si>
  <si>
    <t>川上村介護保険事業特別会計(保険事業勘定)</t>
  </si>
  <si>
    <t>川上村国民健康保険事業特別会計(直診勘定)</t>
  </si>
  <si>
    <t>川上村簡易水道事業特別会計</t>
  </si>
  <si>
    <t>川上村介護保険事業特別会計(サービス事業勘定)</t>
  </si>
  <si>
    <t>川上村水没者生活再建対策事業特別会計</t>
  </si>
  <si>
    <t>川上村歯科診療所特別会計</t>
  </si>
  <si>
    <t>その他会計（赤字）</t>
  </si>
  <si>
    <t>その他会計（黒字）</t>
  </si>
  <si>
    <t>土地開発公社</t>
    <rPh sb="0" eb="2">
      <t>トチ</t>
    </rPh>
    <rPh sb="2" eb="4">
      <t>カイハツ</t>
    </rPh>
    <rPh sb="4" eb="6">
      <t>コウシャ</t>
    </rPh>
    <phoneticPr fontId="2"/>
  </si>
  <si>
    <t>グリーンパークかわかみ</t>
  </si>
  <si>
    <t>吉野川紀の川源流物語</t>
    <rPh sb="0" eb="3">
      <t>ヨシノガワ</t>
    </rPh>
    <rPh sb="3" eb="4">
      <t>キ</t>
    </rPh>
    <rPh sb="5" eb="6">
      <t>カワ</t>
    </rPh>
    <rPh sb="6" eb="8">
      <t>ゲンリュウ</t>
    </rPh>
    <rPh sb="8" eb="10">
      <t>モノガタリ</t>
    </rPh>
    <phoneticPr fontId="2"/>
  </si>
  <si>
    <t>-</t>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</si>
  <si>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</si>
  <si>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</si>
  <si>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</si>
  <si>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</si>
  <si>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</si>
  <si>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</si>
  <si>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</si>
  <si>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</si>
  <si>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</si>
  <si>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南和広域医療組合</t>
    <rPh sb="0" eb="2">
      <t>ナンワ</t>
    </rPh>
    <rPh sb="2" eb="4">
      <t>コウイキ</t>
    </rPh>
    <rPh sb="4" eb="6">
      <t>イリョウ</t>
    </rPh>
    <rPh sb="6" eb="8">
      <t>クミアイ</t>
    </rPh>
    <phoneticPr fontId="2"/>
  </si>
  <si>
    <t>-</t>
    <phoneticPr fontId="2"/>
  </si>
  <si>
    <t>-</t>
    <phoneticPr fontId="2"/>
  </si>
  <si>
    <t>-</t>
    <phoneticPr fontId="2"/>
  </si>
  <si>
    <t>-</t>
    <phoneticPr fontId="2"/>
  </si>
  <si>
    <t>-</t>
    <phoneticPr fontId="2"/>
  </si>
  <si>
    <t>水源地域保全基金</t>
    <rPh sb="0" eb="2">
      <t>スイゲン</t>
    </rPh>
    <rPh sb="2" eb="4">
      <t>チイキ</t>
    </rPh>
    <rPh sb="4" eb="6">
      <t>ホゼン</t>
    </rPh>
    <rPh sb="6" eb="8">
      <t>キキン</t>
    </rPh>
    <phoneticPr fontId="11"/>
  </si>
  <si>
    <t>地域福祉基金</t>
    <rPh sb="0" eb="2">
      <t>チイキ</t>
    </rPh>
    <rPh sb="2" eb="4">
      <t>フクシ</t>
    </rPh>
    <rPh sb="4" eb="6">
      <t>キキン</t>
    </rPh>
    <phoneticPr fontId="11"/>
  </si>
  <si>
    <t>公営住宅基金</t>
    <rPh sb="0" eb="2">
      <t>コウエイ</t>
    </rPh>
    <rPh sb="2" eb="4">
      <t>ジュウタク</t>
    </rPh>
    <rPh sb="4" eb="6">
      <t>キキン</t>
    </rPh>
    <phoneticPr fontId="11"/>
  </si>
  <si>
    <t>ふるさと創生基金</t>
    <rPh sb="4" eb="6">
      <t>ソウセイ</t>
    </rPh>
    <rPh sb="6" eb="8">
      <t>キキン</t>
    </rPh>
    <phoneticPr fontId="11"/>
  </si>
  <si>
    <t>村有林野基金</t>
    <rPh sb="0" eb="1">
      <t>ソン</t>
    </rPh>
    <rPh sb="1" eb="2">
      <t>タモツ</t>
    </rPh>
    <rPh sb="2" eb="3">
      <t>リン</t>
    </rPh>
    <rPh sb="3" eb="4">
      <t>ヤ</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</si>
  <si>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</si>
  <si>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</si>
  <si>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</si>
  <si>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将来負担比率については、ここ数年健全な水準を維持している。一方で、有形固定資産減価償却率は類似団体よりも高い水準になっている。
今後は、村債の新規発行を抑制し、地方債残高の減による将来負担を軽減するとともに、公共施設等総合管理計画に基づき、老朽化対策に取り組んでいく。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</si>
  <si>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</si>
  <si>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</si>
  <si>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</si>
  <si>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</si>
  <si>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</si>
  <si>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</si>
  <si>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将来負担比率については、ここ数年健全な水準を維持しており、また、実質公債比率についても早期健全化判断基準を大きく下回っており健全な水準を維持している。
今後も、地方債の発行においては交付税措置のある優位な起債に留め、緊急度・住民ニーズを的確に把握した事業の選択により、起債に大きく頼ることのない財政運営に努める。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</si>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</sst>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237994</c:v>
                </c:pt>
                <c:pt idx="4">
                  <c:v>267911</c:v>
                </c:pt>
              </c:numCache>
            </c:numRef>
          </c:val>
          <c:smooth val="0"/>
          <c:extLst xmlns:c16r2="http://schemas.microsoft.com/office/drawing/2015/06/chart">
            <c:ext xmlns:c16="http://schemas.microsoft.com/office/drawing/2014/chart" uri="{C3380CC4-5D6E-409C-BE32-E72D297353CC}">
              <c16:uniqueId val="{00000000-0191-4916-BFB4-599F54B66B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309578</c:v>
                </c:pt>
                <c:pt idx="1">
                  <c:v>348708</c:v>
                </c:pt>
                <c:pt idx="2">
                  <c:v>315267</c:v>
                </c:pt>
                <c:pt idx="3">
                  <c:v>347840</c:v>
                </c:pt>
                <c:pt idx="4">
                  <c:v>495003</c:v>
                </c:pt>
              </c:numCache>
            </c:numRef>
          </c:val>
          <c:smooth val="0"/>
          <c:extLst xmlns:c16r2="http://schemas.microsoft.com/office/drawing/2015/06/chart">
            <c:ext xmlns:c16="http://schemas.microsoft.com/office/drawing/2014/chart" uri="{C3380CC4-5D6E-409C-BE32-E72D297353CC}">
              <c16:uniqueId val="{00000001-0191-4916-BFB4-599F54B66BD6}"/>
            </c:ext>
          </c:extLst>
        </c:ser>
        <c:dLbls>
          <c:showLegendKey val="0"/>
          <c:showVal val="0"/>
          <c:showCatName val="0"/>
          <c:showSerName val="0"/>
          <c:showPercent val="0"/>
          <c:showBubbleSize val="0"/>
        </c:dLbls>
        <c:marker val="1"/>
        <c:smooth val="0"/>
        <c:axId val="421467136"/>
        <c:axId val="421463608"/>
      </c:lineChart>
      <c:catAx>
        <c:axId val="42146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463608"/>
        <c:crosses val="autoZero"/>
        <c:auto val="1"/>
        <c:lblAlgn val="ctr"/>
        <c:lblOffset val="100"/>
        <c:tickLblSkip val="1"/>
        <c:tickMarkSkip val="1"/>
        <c:noMultiLvlLbl val="0"/>
      </c:catAx>
      <c:valAx>
        <c:axId val="42146360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46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16.899999999999999</c:v>
                </c:pt>
                <c:pt idx="1">
                  <c:v>18.899999999999999</c:v>
                </c:pt>
                <c:pt idx="2">
                  <c:v>15.19</c:v>
                </c:pt>
                <c:pt idx="3">
                  <c:v>22.16</c:v>
                </c:pt>
                <c:pt idx="4">
                  <c:v>17.8</c:v>
                </c:pt>
              </c:numCache>
            </c:numRef>
          </c:val>
          <c:extLst xmlns:c16r2="http://schemas.microsoft.com/office/drawing/2015/06/chart">
            <c:ext xmlns:c16="http://schemas.microsoft.com/office/drawing/2014/chart" uri="{C3380CC4-5D6E-409C-BE32-E72D297353CC}">
              <c16:uniqueId val="{00000000-96F2-47FD-89F9-1033645830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109.53</c:v>
                </c:pt>
                <c:pt idx="1">
                  <c:v>126.77</c:v>
                </c:pt>
                <c:pt idx="2">
                  <c:v>117.58</c:v>
                </c:pt>
                <c:pt idx="3">
                  <c:v>126.39</c:v>
                </c:pt>
                <c:pt idx="4">
                  <c:v>136.06</c:v>
                </c:pt>
              </c:numCache>
            </c:numRef>
          </c:val>
          <c:extLst xmlns:c16r2="http://schemas.microsoft.com/office/drawing/2015/06/chart">
            <c:ext xmlns:c16="http://schemas.microsoft.com/office/drawing/2014/chart" uri="{C3380CC4-5D6E-409C-BE32-E72D297353CC}">
              <c16:uniqueId val="{00000001-96F2-47FD-89F9-103364583020}"/>
            </c:ext>
          </c:extLst>
        </c:ser>
        <c:dLbls>
          <c:showLegendKey val="0"/>
          <c:showVal val="0"/>
          <c:showCatName val="0"/>
          <c:showSerName val="0"/>
          <c:showPercent val="0"/>
          <c:showBubbleSize val="0"/>
        </c:dLbls>
        <c:gapWidth val="250"/>
        <c:overlap val="100"/>
        <c:axId val="421464392"/>
        <c:axId val="421463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10.36</c:v>
                </c:pt>
                <c:pt idx="1">
                  <c:v>0.49</c:v>
                </c:pt>
                <c:pt idx="2">
                  <c:v>-1.51</c:v>
                </c:pt>
                <c:pt idx="3">
                  <c:v>7.09</c:v>
                </c:pt>
                <c:pt idx="4">
                  <c:v>-5.15</c:v>
                </c:pt>
              </c:numCache>
            </c:numRef>
          </c:val>
          <c:smooth val="0"/>
          <c:extLst xmlns:c16r2="http://schemas.microsoft.com/office/drawing/2015/06/chart">
            <c:ext xmlns:c16="http://schemas.microsoft.com/office/drawing/2014/chart" uri="{C3380CC4-5D6E-409C-BE32-E72D297353CC}">
              <c16:uniqueId val="{00000002-96F2-47FD-89F9-103364583020}"/>
            </c:ext>
          </c:extLst>
        </c:ser>
        <c:dLbls>
          <c:showLegendKey val="0"/>
          <c:showVal val="0"/>
          <c:showCatName val="0"/>
          <c:showSerName val="0"/>
          <c:showPercent val="0"/>
          <c:showBubbleSize val="0"/>
        </c:dLbls>
        <c:marker val="1"/>
        <c:smooth val="0"/>
        <c:axId val="421464392"/>
        <c:axId val="421463216"/>
      </c:lineChart>
      <c:catAx>
        <c:axId val="421464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463216"/>
        <c:crosses val="autoZero"/>
        <c:auto val="1"/>
        <c:lblAlgn val="ctr"/>
        <c:lblOffset val="100"/>
        <c:tickLblSkip val="1"/>
        <c:tickMarkSkip val="1"/>
        <c:noMultiLvlLbl val="0"/>
      </c:catAx>
      <c:valAx>
        <c:axId val="42146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464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0.04</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B1D7-47D0-8A54-F1600427BF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D7-47D0-8A54-F1600427BF45}"/>
            </c:ext>
          </c:extLst>
        </c:ser>
        <c:ser>
          <c:idx val="2"/>
          <c:order val="2"/>
          <c:tx>
            <c:strRef>
              <c:f>データシート!$A$29</c:f>
              <c:strCache>
                <c:ptCount val="1"/>
                <c:pt idx="0">
                  <c:v>川上村歯科診療所特別会計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0.03</c:v>
                </c:pt>
                <c:pt idx="4">
                  <c:v>#N/A</c:v>
                </c:pt>
                <c:pt idx="5">
                  <c:v>0.03</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2-B1D7-47D0-8A54-F1600427BF45}"/>
            </c:ext>
          </c:extLst>
        </c:ser>
        <c:ser>
          <c:idx val="3"/>
          <c:order val="3"/>
          <c:tx>
            <c:strRef>
              <c:f>データシート!$A$30</c:f>
              <c:strCache>
                <c:ptCount val="1"/>
                <c:pt idx="0">
                  <c:v>川上村水没者生活再建対策事業特別会計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0.26</c:v>
                </c:pt>
                <c:pt idx="2">
                  <c:v>#N/A</c:v>
                </c:pt>
                <c:pt idx="3">
                  <c:v>0.28999999999999998</c:v>
                </c:pt>
                <c:pt idx="4">
                  <c:v>#N/A</c:v>
                </c:pt>
                <c:pt idx="5">
                  <c:v>0.27</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B1D7-47D0-8A54-F1600427BF45}"/>
            </c:ext>
          </c:extLst>
        </c:ser>
        <c:ser>
          <c:idx val="4"/>
          <c:order val="4"/>
          <c:tx>
            <c:strRef>
              <c:f>データシート!$A$31</c:f>
              <c:strCache>
                <c:ptCount val="1"/>
                <c:pt idx="0">
                  <c:v>川上村介護保険事業特別会計(サービス事業勘定)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B1D7-47D0-8A54-F1600427BF45}"/>
            </c:ext>
          </c:extLst>
        </c:ser>
        <c:ser>
          <c:idx val="5"/>
          <c:order val="5"/>
          <c:tx>
            <c:strRef>
              <c:f>データシート!$A$32</c:f>
              <c:strCache>
                <c:ptCount val="1"/>
                <c:pt idx="0">
                  <c:v>川上村簡易水道事業特別会計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0.27</c:v>
                </c:pt>
                <c:pt idx="2">
                  <c:v>#N/A</c:v>
                </c:pt>
                <c:pt idx="3">
                  <c:v>0.35</c:v>
                </c:pt>
                <c:pt idx="4">
                  <c:v>#N/A</c:v>
                </c:pt>
                <c:pt idx="5">
                  <c:v>0.22</c:v>
                </c:pt>
                <c:pt idx="6">
                  <c:v>#N/A</c:v>
                </c:pt>
                <c:pt idx="7">
                  <c:v>0.21</c:v>
                </c:pt>
                <c:pt idx="8">
                  <c:v>#N/A</c:v>
                </c:pt>
                <c:pt idx="9">
                  <c:v>0.31</c:v>
                </c:pt>
              </c:numCache>
            </c:numRef>
          </c:val>
          <c:extLst xmlns:c16r2="http://schemas.microsoft.com/office/drawing/2015/06/chart">
            <c:ext xmlns:c16="http://schemas.microsoft.com/office/drawing/2014/chart" uri="{C3380CC4-5D6E-409C-BE32-E72D297353CC}">
              <c16:uniqueId val="{00000005-B1D7-47D0-8A54-F1600427BF45}"/>
            </c:ext>
          </c:extLst>
        </c:ser>
        <c:ser>
          <c:idx val="6"/>
          <c:order val="6"/>
          <c:tx>
            <c:strRef>
              <c:f>データシート!$A$33</c:f>
              <c:strCache>
                <c:ptCount val="1"/>
                <c:pt idx="0">
                  <c:v>川上村国民健康保険事業特別会計(直診勘定)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0.45</c:v>
                </c:pt>
                <c:pt idx="4">
                  <c:v>#N/A</c:v>
                </c:pt>
                <c:pt idx="5">
                  <c:v>0.59</c:v>
                </c:pt>
                <c:pt idx="6">
                  <c:v>#N/A</c:v>
                </c:pt>
                <c:pt idx="7">
                  <c:v>0.7</c:v>
                </c:pt>
                <c:pt idx="8">
                  <c:v>#N/A</c:v>
                </c:pt>
                <c:pt idx="9">
                  <c:v>0.52</c:v>
                </c:pt>
              </c:numCache>
            </c:numRef>
          </c:val>
          <c:extLst xmlns:c16r2="http://schemas.microsoft.com/office/drawing/2015/06/chart">
            <c:ext xmlns:c16="http://schemas.microsoft.com/office/drawing/2014/chart" uri="{C3380CC4-5D6E-409C-BE32-E72D297353CC}">
              <c16:uniqueId val="{00000006-B1D7-47D0-8A54-F1600427BF45}"/>
            </c:ext>
          </c:extLst>
        </c:ser>
        <c:ser>
          <c:idx val="7"/>
          <c:order val="7"/>
          <c:tx>
            <c:strRef>
              <c:f>データシート!$A$34</c:f>
              <c:strCache>
                <c:ptCount val="1"/>
                <c:pt idx="0">
                  <c:v>川上村介護保険事業特別会計(保険事業勘定)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1.73</c:v>
                </c:pt>
                <c:pt idx="2">
                  <c:v>#N/A</c:v>
                </c:pt>
                <c:pt idx="3">
                  <c:v>2.38</c:v>
                </c:pt>
                <c:pt idx="4">
                  <c:v>#N/A</c:v>
                </c:pt>
                <c:pt idx="5">
                  <c:v>2.27</c:v>
                </c:pt>
                <c:pt idx="6">
                  <c:v>#N/A</c:v>
                </c:pt>
                <c:pt idx="7">
                  <c:v>2.0499999999999998</c:v>
                </c:pt>
                <c:pt idx="8">
                  <c:v>#N/A</c:v>
                </c:pt>
                <c:pt idx="9">
                  <c:v>1.97</c:v>
                </c:pt>
              </c:numCache>
            </c:numRef>
          </c:val>
          <c:extLst xmlns:c16r2="http://schemas.microsoft.com/office/drawing/2015/06/chart">
            <c:ext xmlns:c16="http://schemas.microsoft.com/office/drawing/2014/chart" uri="{C3380CC4-5D6E-409C-BE32-E72D297353CC}">
              <c16:uniqueId val="{00000007-B1D7-47D0-8A54-F1600427BF45}"/>
            </c:ext>
          </c:extLst>
        </c:ser>
        <c:ser>
          <c:idx val="8"/>
          <c:order val="8"/>
          <c:tx>
            <c:strRef>
              <c:f>データシート!$A$35</c:f>
              <c:strCache>
                <c:ptCount val="1"/>
                <c:pt idx="0">
                  <c:v>川上村国民健康保険事業特別会計(事業勘定)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0.87</c:v>
                </c:pt>
                <c:pt idx="2">
                  <c:v>#N/A</c:v>
                </c:pt>
                <c:pt idx="3">
                  <c:v>1.21</c:v>
                </c:pt>
                <c:pt idx="4">
                  <c:v>#N/A</c:v>
                </c:pt>
                <c:pt idx="5">
                  <c:v>1.82</c:v>
                </c:pt>
                <c:pt idx="6">
                  <c:v>#N/A</c:v>
                </c:pt>
                <c:pt idx="7">
                  <c:v>3.54</c:v>
                </c:pt>
                <c:pt idx="8">
                  <c:v>#N/A</c:v>
                </c:pt>
                <c:pt idx="9">
                  <c:v>3.79</c:v>
                </c:pt>
              </c:numCache>
            </c:numRef>
          </c:val>
          <c:extLst xmlns:c16r2="http://schemas.microsoft.com/office/drawing/2015/06/chart">
            <c:ext xmlns:c16="http://schemas.microsoft.com/office/drawing/2014/chart" uri="{C3380CC4-5D6E-409C-BE32-E72D297353CC}">
              <c16:uniqueId val="{00000008-B1D7-47D0-8A54-F1600427BF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16.61</c:v>
                </c:pt>
                <c:pt idx="2">
                  <c:v>#N/A</c:v>
                </c:pt>
                <c:pt idx="3">
                  <c:v>18.55</c:v>
                </c:pt>
                <c:pt idx="4">
                  <c:v>#N/A</c:v>
                </c:pt>
                <c:pt idx="5">
                  <c:v>14.86</c:v>
                </c:pt>
                <c:pt idx="6">
                  <c:v>#N/A</c:v>
                </c:pt>
                <c:pt idx="7">
                  <c:v>22.06</c:v>
                </c:pt>
                <c:pt idx="8">
                  <c:v>#N/A</c:v>
                </c:pt>
                <c:pt idx="9">
                  <c:v>17.8</c:v>
                </c:pt>
              </c:numCache>
            </c:numRef>
          </c:val>
          <c:extLst xmlns:c16r2="http://schemas.microsoft.com/office/drawing/2015/06/chart">
            <c:ext xmlns:c16="http://schemas.microsoft.com/office/drawing/2014/chart" uri="{C3380CC4-5D6E-409C-BE32-E72D297353CC}">
              <c16:uniqueId val="{00000009-B1D7-47D0-8A54-F1600427BF45}"/>
            </c:ext>
          </c:extLst>
        </c:ser>
        <c:dLbls>
          <c:showLegendKey val="0"/>
          <c:showVal val="0"/>
          <c:showCatName val="0"/>
          <c:showSerName val="0"/>
          <c:showPercent val="0"/>
          <c:showBubbleSize val="0"/>
        </c:dLbls>
        <c:gapWidth val="150"/>
        <c:overlap val="100"/>
        <c:axId val="421464000"/>
        <c:axId val="421465176"/>
      </c:barChart>
      <c:catAx>
        <c:axId val="4214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465176"/>
        <c:crosses val="autoZero"/>
        <c:auto val="1"/>
        <c:lblAlgn val="ctr"/>
        <c:lblOffset val="100"/>
        <c:tickLblSkip val="1"/>
        <c:tickMarkSkip val="1"/>
        <c:noMultiLvlLbl val="0"/>
      </c:catAx>
      <c:valAx>
        <c:axId val="421465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46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344</c:v>
                </c:pt>
                <c:pt idx="5">
                  <c:v>293</c:v>
                </c:pt>
                <c:pt idx="8">
                  <c:v>261</c:v>
                </c:pt>
                <c:pt idx="11">
                  <c:v>222</c:v>
                </c:pt>
                <c:pt idx="14">
                  <c:v>207</c:v>
                </c:pt>
              </c:numCache>
            </c:numRef>
          </c:val>
          <c:extLst xmlns:c16r2="http://schemas.microsoft.com/office/drawing/2015/06/chart">
            <c:ext xmlns:c16="http://schemas.microsoft.com/office/drawing/2014/chart" uri="{C3380CC4-5D6E-409C-BE32-E72D297353CC}">
              <c16:uniqueId val="{00000000-CE71-427E-AA02-B897863D7C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E71-427E-AA02-B897863D7C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E71-427E-AA02-B897863D7C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19</c:v>
                </c:pt>
                <c:pt idx="6">
                  <c:v>16</c:v>
                </c:pt>
                <c:pt idx="9">
                  <c:v>12</c:v>
                </c:pt>
                <c:pt idx="12">
                  <c:v>11</c:v>
                </c:pt>
              </c:numCache>
            </c:numRef>
          </c:val>
          <c:extLst xmlns:c16r2="http://schemas.microsoft.com/office/drawing/2015/06/chart">
            <c:ext xmlns:c16="http://schemas.microsoft.com/office/drawing/2014/chart" uri="{C3380CC4-5D6E-409C-BE32-E72D297353CC}">
              <c16:uniqueId val="{00000003-CE71-427E-AA02-B897863D7C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90</c:v>
                </c:pt>
                <c:pt idx="3">
                  <c:v>84</c:v>
                </c:pt>
                <c:pt idx="6">
                  <c:v>73</c:v>
                </c:pt>
                <c:pt idx="9">
                  <c:v>70</c:v>
                </c:pt>
                <c:pt idx="12">
                  <c:v>72</c:v>
                </c:pt>
              </c:numCache>
            </c:numRef>
          </c:val>
          <c:extLst xmlns:c16r2="http://schemas.microsoft.com/office/drawing/2015/06/chart">
            <c:ext xmlns:c16="http://schemas.microsoft.com/office/drawing/2014/chart" uri="{C3380CC4-5D6E-409C-BE32-E72D297353CC}">
              <c16:uniqueId val="{00000004-CE71-427E-AA02-B897863D7C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71-427E-AA02-B897863D7C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E71-427E-AA02-B897863D7C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284</c:v>
                </c:pt>
                <c:pt idx="3">
                  <c:v>210</c:v>
                </c:pt>
                <c:pt idx="6">
                  <c:v>186</c:v>
                </c:pt>
                <c:pt idx="9">
                  <c:v>170</c:v>
                </c:pt>
                <c:pt idx="12">
                  <c:v>202</c:v>
                </c:pt>
              </c:numCache>
            </c:numRef>
          </c:val>
          <c:extLst xmlns:c16r2="http://schemas.microsoft.com/office/drawing/2015/06/chart">
            <c:ext xmlns:c16="http://schemas.microsoft.com/office/drawing/2014/chart" uri="{C3380CC4-5D6E-409C-BE32-E72D297353CC}">
              <c16:uniqueId val="{00000007-CE71-427E-AA02-B897863D7C95}"/>
            </c:ext>
          </c:extLst>
        </c:ser>
        <c:dLbls>
          <c:showLegendKey val="0"/>
          <c:showVal val="0"/>
          <c:showCatName val="0"/>
          <c:showSerName val="0"/>
          <c:showPercent val="0"/>
          <c:showBubbleSize val="0"/>
        </c:dLbls>
        <c:gapWidth val="100"/>
        <c:overlap val="100"/>
        <c:axId val="421464784"/>
        <c:axId val="42146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c:v>
                </c:pt>
                <c:pt idx="2">
                  <c:v>#N/A</c:v>
                </c:pt>
                <c:pt idx="3">
                  <c:v>#N/A</c:v>
                </c:pt>
                <c:pt idx="4">
                  <c:v>20</c:v>
                </c:pt>
                <c:pt idx="5">
                  <c:v>#N/A</c:v>
                </c:pt>
                <c:pt idx="6">
                  <c:v>#N/A</c:v>
                </c:pt>
                <c:pt idx="7">
                  <c:v>14</c:v>
                </c:pt>
                <c:pt idx="8">
                  <c:v>#N/A</c:v>
                </c:pt>
                <c:pt idx="9">
                  <c:v>#N/A</c:v>
                </c:pt>
                <c:pt idx="10">
                  <c:v>30</c:v>
                </c:pt>
                <c:pt idx="11">
                  <c:v>#N/A</c:v>
                </c:pt>
                <c:pt idx="12">
                  <c:v>#N/A</c:v>
                </c:pt>
                <c:pt idx="13">
                  <c:v>78</c:v>
                </c:pt>
                <c:pt idx="14">
                  <c:v>#N/A</c:v>
                </c:pt>
              </c:numCache>
            </c:numRef>
          </c:val>
          <c:smooth val="0"/>
          <c:extLst xmlns:c16r2="http://schemas.microsoft.com/office/drawing/2015/06/chart">
            <c:ext xmlns:c16="http://schemas.microsoft.com/office/drawing/2014/chart" uri="{C3380CC4-5D6E-409C-BE32-E72D297353CC}">
              <c16:uniqueId val="{00000008-CE71-427E-AA02-B897863D7C95}"/>
            </c:ext>
          </c:extLst>
        </c:ser>
        <c:dLbls>
          <c:showLegendKey val="0"/>
          <c:showVal val="0"/>
          <c:showCatName val="0"/>
          <c:showSerName val="0"/>
          <c:showPercent val="0"/>
          <c:showBubbleSize val="0"/>
        </c:dLbls>
        <c:marker val="1"/>
        <c:smooth val="0"/>
        <c:axId val="421464784"/>
        <c:axId val="421462432"/>
      </c:lineChart>
      <c:catAx>
        <c:axId val="42146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462432"/>
        <c:crosses val="autoZero"/>
        <c:auto val="1"/>
        <c:lblAlgn val="ctr"/>
        <c:lblOffset val="100"/>
        <c:tickLblSkip val="1"/>
        <c:tickMarkSkip val="1"/>
        <c:noMultiLvlLbl val="0"/>
      </c:catAx>
      <c:valAx>
        <c:axId val="42146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46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2101</c:v>
                </c:pt>
                <c:pt idx="5">
                  <c:v>2037</c:v>
                </c:pt>
                <c:pt idx="8">
                  <c:v>2215</c:v>
                </c:pt>
                <c:pt idx="11">
                  <c:v>2292</c:v>
                </c:pt>
                <c:pt idx="14">
                  <c:v>2414</c:v>
                </c:pt>
              </c:numCache>
            </c:numRef>
          </c:val>
          <c:extLst xmlns:c16r2="http://schemas.microsoft.com/office/drawing/2015/06/chart">
            <c:ext xmlns:c16="http://schemas.microsoft.com/office/drawing/2014/chart" uri="{C3380CC4-5D6E-409C-BE32-E72D297353CC}">
              <c16:uniqueId val="{00000000-8F37-42C1-AF30-59D7A8AC74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224</c:v>
                </c:pt>
                <c:pt idx="8">
                  <c:v>21</c:v>
                </c:pt>
                <c:pt idx="11">
                  <c:v>21</c:v>
                </c:pt>
                <c:pt idx="14">
                  <c:v>233</c:v>
                </c:pt>
              </c:numCache>
            </c:numRef>
          </c:val>
          <c:extLst xmlns:c16r2="http://schemas.microsoft.com/office/drawing/2015/06/chart">
            <c:ext xmlns:c16="http://schemas.microsoft.com/office/drawing/2014/chart" uri="{C3380CC4-5D6E-409C-BE32-E72D297353CC}">
              <c16:uniqueId val="{00000001-8F37-42C1-AF30-59D7A8AC74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6582</c:v>
                </c:pt>
                <c:pt idx="5">
                  <c:v>6455</c:v>
                </c:pt>
                <c:pt idx="8">
                  <c:v>6334</c:v>
                </c:pt>
                <c:pt idx="11">
                  <c:v>6393</c:v>
                </c:pt>
                <c:pt idx="14">
                  <c:v>6370</c:v>
                </c:pt>
              </c:numCache>
            </c:numRef>
          </c:val>
          <c:extLst xmlns:c16r2="http://schemas.microsoft.com/office/drawing/2015/06/chart">
            <c:ext xmlns:c16="http://schemas.microsoft.com/office/drawing/2014/chart" uri="{C3380CC4-5D6E-409C-BE32-E72D297353CC}">
              <c16:uniqueId val="{00000002-8F37-42C1-AF30-59D7A8AC74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37-42C1-AF30-59D7A8AC74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37-42C1-AF30-59D7A8AC74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415</c:v>
                </c:pt>
                <c:pt idx="6">
                  <c:v>0</c:v>
                </c:pt>
                <c:pt idx="9">
                  <c:v>0</c:v>
                </c:pt>
                <c:pt idx="12">
                  <c:v>0</c:v>
                </c:pt>
              </c:numCache>
            </c:numRef>
          </c:val>
          <c:extLst xmlns:c16r2="http://schemas.microsoft.com/office/drawing/2015/06/chart">
            <c:ext xmlns:c16="http://schemas.microsoft.com/office/drawing/2014/chart" uri="{C3380CC4-5D6E-409C-BE32-E72D297353CC}">
              <c16:uniqueId val="{00000005-8F37-42C1-AF30-59D7A8AC74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378</c:v>
                </c:pt>
                <c:pt idx="3">
                  <c:v>549</c:v>
                </c:pt>
                <c:pt idx="6">
                  <c:v>513</c:v>
                </c:pt>
                <c:pt idx="9">
                  <c:v>491</c:v>
                </c:pt>
                <c:pt idx="12">
                  <c:v>483</c:v>
                </c:pt>
              </c:numCache>
            </c:numRef>
          </c:val>
          <c:extLst xmlns:c16r2="http://schemas.microsoft.com/office/drawing/2015/06/chart">
            <c:ext xmlns:c16="http://schemas.microsoft.com/office/drawing/2014/chart" uri="{C3380CC4-5D6E-409C-BE32-E72D297353CC}">
              <c16:uniqueId val="{00000006-8F37-42C1-AF30-59D7A8AC74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79</c:v>
                </c:pt>
                <c:pt idx="3">
                  <c:v>95</c:v>
                </c:pt>
                <c:pt idx="6">
                  <c:v>200</c:v>
                </c:pt>
                <c:pt idx="9">
                  <c:v>319</c:v>
                </c:pt>
                <c:pt idx="12">
                  <c:v>314</c:v>
                </c:pt>
              </c:numCache>
            </c:numRef>
          </c:val>
          <c:extLst xmlns:c16r2="http://schemas.microsoft.com/office/drawing/2015/06/chart">
            <c:ext xmlns:c16="http://schemas.microsoft.com/office/drawing/2014/chart" uri="{C3380CC4-5D6E-409C-BE32-E72D297353CC}">
              <c16:uniqueId val="{00000007-8F37-42C1-AF30-59D7A8AC74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828</c:v>
                </c:pt>
                <c:pt idx="3">
                  <c:v>783</c:v>
                </c:pt>
                <c:pt idx="6">
                  <c:v>718</c:v>
                </c:pt>
                <c:pt idx="9">
                  <c:v>681</c:v>
                </c:pt>
                <c:pt idx="12">
                  <c:v>700</c:v>
                </c:pt>
              </c:numCache>
            </c:numRef>
          </c:val>
          <c:extLst xmlns:c16r2="http://schemas.microsoft.com/office/drawing/2015/06/chart">
            <c:ext xmlns:c16="http://schemas.microsoft.com/office/drawing/2014/chart" uri="{C3380CC4-5D6E-409C-BE32-E72D297353CC}">
              <c16:uniqueId val="{00000008-8F37-42C1-AF30-59D7A8AC74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F37-42C1-AF30-59D7A8AC74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1896</c:v>
                </c:pt>
                <c:pt idx="3">
                  <c:v>2009</c:v>
                </c:pt>
                <c:pt idx="6">
                  <c:v>2282</c:v>
                </c:pt>
                <c:pt idx="9">
                  <c:v>2536</c:v>
                </c:pt>
                <c:pt idx="12">
                  <c:v>2654</c:v>
                </c:pt>
              </c:numCache>
            </c:numRef>
          </c:val>
          <c:extLst xmlns:c16r2="http://schemas.microsoft.com/office/drawing/2015/06/chart">
            <c:ext xmlns:c16="http://schemas.microsoft.com/office/drawing/2014/chart" uri="{C3380CC4-5D6E-409C-BE32-E72D297353CC}">
              <c16:uniqueId val="{0000000A-8F37-42C1-AF30-59D7A8AC7446}"/>
            </c:ext>
          </c:extLst>
        </c:ser>
        <c:dLbls>
          <c:showLegendKey val="0"/>
          <c:showVal val="0"/>
          <c:showCatName val="0"/>
          <c:showSerName val="0"/>
          <c:showPercent val="0"/>
          <c:showBubbleSize val="0"/>
        </c:dLbls>
        <c:gapWidth val="100"/>
        <c:overlap val="100"/>
        <c:axId val="421465960"/>
        <c:axId val="541883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F37-42C1-AF30-59D7A8AC7446}"/>
            </c:ext>
          </c:extLst>
        </c:ser>
        <c:dLbls>
          <c:showLegendKey val="0"/>
          <c:showVal val="0"/>
          <c:showCatName val="0"/>
          <c:showSerName val="0"/>
          <c:showPercent val="0"/>
          <c:showBubbleSize val="0"/>
        </c:dLbls>
        <c:marker val="1"/>
        <c:smooth val="0"/>
        <c:axId val="421465960"/>
        <c:axId val="541883720"/>
      </c:lineChart>
      <c:catAx>
        <c:axId val="42146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1883720"/>
        <c:crosses val="autoZero"/>
        <c:auto val="1"/>
        <c:lblAlgn val="ctr"/>
        <c:lblOffset val="100"/>
        <c:tickLblSkip val="1"/>
        <c:tickMarkSkip val="1"/>
        <c:noMultiLvlLbl val="0"/>
      </c:catAx>
      <c:valAx>
        <c:axId val="54188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46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1962</c:v>
                </c:pt>
                <c:pt idx="1">
                  <c:v>1980</c:v>
                </c:pt>
                <c:pt idx="2">
                  <c:v>1991</c:v>
                </c:pt>
              </c:numCache>
            </c:numRef>
          </c:val>
          <c:extLst xmlns:c16r2="http://schemas.microsoft.com/office/drawing/2015/06/chart">
            <c:ext xmlns:c16="http://schemas.microsoft.com/office/drawing/2014/chart" uri="{C3380CC4-5D6E-409C-BE32-E72D297353CC}">
              <c16:uniqueId val="{00000000-F295-4713-BC1F-F41EE3FAC1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171</c:v>
                </c:pt>
                <c:pt idx="1">
                  <c:v>176</c:v>
                </c:pt>
                <c:pt idx="2">
                  <c:v>180</c:v>
                </c:pt>
              </c:numCache>
            </c:numRef>
          </c:val>
          <c:extLst xmlns:c16r2="http://schemas.microsoft.com/office/drawing/2015/06/chart">
            <c:ext xmlns:c16="http://schemas.microsoft.com/office/drawing/2014/chart" uri="{C3380CC4-5D6E-409C-BE32-E72D297353CC}">
              <c16:uniqueId val="{00000001-F295-4713-BC1F-F41EE3FAC1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4384</c:v>
                </c:pt>
                <c:pt idx="1">
                  <c:v>4309</c:v>
                </c:pt>
                <c:pt idx="2">
                  <c:v>4120</c:v>
                </c:pt>
              </c:numCache>
            </c:numRef>
          </c:val>
          <c:extLst xmlns:c16r2="http://schemas.microsoft.com/office/drawing/2015/06/chart">
            <c:ext xmlns:c16="http://schemas.microsoft.com/office/drawing/2014/chart" uri="{C3380CC4-5D6E-409C-BE32-E72D297353CC}">
              <c16:uniqueId val="{00000002-F295-4713-BC1F-F41EE3FAC158}"/>
            </c:ext>
          </c:extLst>
        </c:ser>
        <c:dLbls>
          <c:showLegendKey val="0"/>
          <c:showVal val="0"/>
          <c:showCatName val="0"/>
          <c:showSerName val="0"/>
          <c:showPercent val="0"/>
          <c:showBubbleSize val="0"/>
        </c:dLbls>
        <c:gapWidth val="120"/>
        <c:overlap val="100"/>
        <c:axId val="541877056"/>
        <c:axId val="541877448"/>
      </c:barChart>
      <c:catAx>
        <c:axId val="54187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1877448"/>
        <c:crosses val="autoZero"/>
        <c:auto val="1"/>
        <c:lblAlgn val="ctr"/>
        <c:lblOffset val="100"/>
        <c:tickLblSkip val="1"/>
        <c:tickMarkSkip val="1"/>
        <c:noMultiLvlLbl val="0"/>
      </c:catAx>
      <c:valAx>
        <c:axId val="541877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187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8E2-49DF-B0E4-E9801F323526}"/>
                </c:ext>
                <c:ext xmlns:c15="http://schemas.microsoft.com/office/drawing/2012/chart" uri="{CE6537A1-D6FC-4f65-9D91-7224C49458BB}">
                  <c15:dlblFieldTable>
                    <c15:dlblFTEntry>
                      <c15:txfldGUID>{68769B58-9490-41ED-B4FA-7DE6E4A598E7}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8E2-49DF-B0E4-E9801F323526}"/>
                </c:ext>
                <c:ext xmlns:c15="http://schemas.microsoft.com/office/drawing/2012/chart" uri="{CE6537A1-D6FC-4f65-9D91-7224C49458BB}">
                  <c15:dlblFieldTable>
                    <c15:dlblFTEntry>
                      <c15:txfldGUID>{3A44A844-19BF-4135-BB8C-A44F9AA29BE3}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8E2-49DF-B0E4-E9801F323526}"/>
                </c:ext>
                <c:ext xmlns:c15="http://schemas.microsoft.com/office/drawing/2012/chart" uri="{CE6537A1-D6FC-4f65-9D91-7224C49458BB}">
                  <c15:dlblFieldTable>
                    <c15:dlblFTEntry>
                      <c15:txfldGUID>{8C1AAFB7-F45C-4F5E-B8B5-044F5E788642}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8E2-49DF-B0E4-E9801F323526}"/>
                </c:ext>
                <c:ext xmlns:c15="http://schemas.microsoft.com/office/drawing/2012/chart" uri="{CE6537A1-D6FC-4f65-9D91-7224C49458BB}">
                  <c15:dlblFieldTable>
                    <c15:dlblFTEntry>
                      <c15:txfldGUID>{53DAD08B-582F-42DB-9965-EAA097B02666}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8E2-49DF-B0E4-E9801F323526}"/>
                </c:ext>
                <c:ext xmlns:c15="http://schemas.microsoft.com/office/drawing/2012/chart" uri="{CE6537A1-D6FC-4f65-9D91-7224C49458BB}">
                  <c15:dlblFieldTable>
                    <c15:dlblFTEntry>
                      <c15:txfldGUID>{DF7B406D-06D8-4C59-A9C7-CE5E31959844}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8E2-49DF-B0E4-E9801F323526}"/>
                </c:ext>
                <c:ext xmlns:c15="http://schemas.microsoft.com/office/drawing/2012/chart" uri="{CE6537A1-D6FC-4f65-9D91-7224C49458BB}">
                  <c15:dlblFieldTable>
                    <c15:dlblFTEntry>
                      <c15:txfldGUID>{8A4968A5-2736-42AD-9AEC-FF11439B29AE}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8E2-49DF-B0E4-E9801F323526}"/>
                </c:ext>
                <c:ext xmlns:c15="http://schemas.microsoft.com/office/drawing/2012/chart" uri="{CE6537A1-D6FC-4f65-9D91-7224C49458BB}">
                  <c15:dlblFieldTable>
                    <c15:dlblFTEntry>
                      <c15:txfldGUID>{6AB6F55B-913B-4D03-839C-D794A5F086FD}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8E2-49DF-B0E4-E9801F323526}"/>
                </c:ext>
                <c:ext xmlns:c15="http://schemas.microsoft.com/office/drawing/2012/chart" uri="{CE6537A1-D6FC-4f65-9D91-7224C49458BB}">
                  <c15:dlblFieldTable>
                    <c15:dlblFTEntry>
                      <c15:txfldGUID>{8359D47C-58F0-40D7-97E8-35E08770C7AC}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8E2-49DF-B0E4-E9801F323526}"/>
                </c:ext>
                <c:ext xmlns:c15="http://schemas.microsoft.com/office/drawing/2012/chart" uri="{CE6537A1-D6FC-4f65-9D91-7224C49458BB}">
                  <c15:dlblFieldTable>
                    <c15:dlblFTEntry>
                      <c15:txfldGUID>{0B7E09CB-80E9-4830-9B17-1053584B4BE2}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61.1</c:v>
                </c:pt>
                <c:pt idx="32">
                  <c:v>62.8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8E2-49DF-B0E4-E9801F3235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8E2-49DF-B0E4-E9801F323526}"/>
                </c:ext>
                <c:ext xmlns:c15="http://schemas.microsoft.com/office/drawing/2012/chart" uri="{CE6537A1-D6FC-4f65-9D91-7224C49458BB}">
                  <c15:dlblFieldTable>
                    <c15:dlblFTEntry>
                      <c15:txfldGUID>{9DAD1B8C-56EF-4FA9-9C59-71AB59EA4F02}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8E2-49DF-B0E4-E9801F323526}"/>
                </c:ext>
                <c:ext xmlns:c15="http://schemas.microsoft.com/office/drawing/2012/chart" uri="{CE6537A1-D6FC-4f65-9D91-7224C49458BB}">
                  <c15:dlblFieldTable>
                    <c15:dlblFTEntry>
                      <c15:txfldGUID>{17F89F6E-CDA9-4691-B696-F47917C18323}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8E2-49DF-B0E4-E9801F323526}"/>
                </c:ext>
                <c:ext xmlns:c15="http://schemas.microsoft.com/office/drawing/2012/chart" uri="{CE6537A1-D6FC-4f65-9D91-7224C49458BB}">
                  <c15:dlblFieldTable>
                    <c15:dlblFTEntry>
                      <c15:txfldGUID>{BD19B021-6ADE-4905-932A-BA6A387727FB}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8E2-49DF-B0E4-E9801F323526}"/>
                </c:ext>
                <c:ext xmlns:c15="http://schemas.microsoft.com/office/drawing/2012/chart" uri="{CE6537A1-D6FC-4f65-9D91-7224C49458BB}">
                  <c15:dlblFieldTable>
                    <c15:dlblFTEntry>
                      <c15:txfldGUID>{B536F4A5-A990-40A1-8B8F-FD294EAF22B4}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8E2-49DF-B0E4-E9801F323526}"/>
                </c:ext>
                <c:ext xmlns:c15="http://schemas.microsoft.com/office/drawing/2012/chart" uri="{CE6537A1-D6FC-4f65-9D91-7224C49458BB}">
                  <c15:dlblFieldTable>
                    <c15:dlblFTEntry>
                      <c15:txfldGUID>{8BFACD57-2858-4954-A58F-D1DAB8B7A6FC}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8E2-49DF-B0E4-E9801F323526}"/>
                </c:ext>
                <c:ext xmlns:c15="http://schemas.microsoft.com/office/drawing/2012/chart" uri="{CE6537A1-D6FC-4f65-9D91-7224C49458BB}">
                  <c15:dlblFieldTable>
                    <c15:dlblFTEntry>
                      <c15:txfldGUID>{E0F5764F-4A5B-46C4-BDA7-6262ED6066B5}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8E2-49DF-B0E4-E9801F323526}"/>
                </c:ext>
                <c:ext xmlns:c15="http://schemas.microsoft.com/office/drawing/2012/chart" uri="{CE6537A1-D6FC-4f65-9D91-7224C49458BB}">
                  <c15:dlblFieldTable>
                    <c15:dlblFTEntry>
                      <c15:txfldGUID>{1FED79AA-CCF9-4E67-AE5D-70639EF40524}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8E2-49DF-B0E4-E9801F323526}"/>
                </c:ext>
                <c:ext xmlns:c15="http://schemas.microsoft.com/office/drawing/2012/chart" uri="{CE6537A1-D6FC-4f65-9D91-7224C49458BB}">
                  <c15:dlblFieldTable>
                    <c15:dlblFTEntry>
                      <c15:txfldGUID>{E6323416-998B-4850-9760-2FBF05FA4DD6}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8E2-49DF-B0E4-E9801F323526}"/>
                </c:ext>
                <c:ext xmlns:c15="http://schemas.microsoft.com/office/drawing/2012/chart" uri="{CE6537A1-D6FC-4f65-9D91-7224C49458BB}">
                  <c15:dlblFieldTable>
                    <c15:dlblFTEntry>
                      <c15:txfldGUID>{4702AD58-ABCE-4B8D-AAAC-A5FB2663F672}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8E2-49DF-B0E4-E9801F323526}"/>
            </c:ext>
          </c:extLst>
        </c:ser>
        <c:dLbls>
          <c:showLegendKey val="0"/>
          <c:showVal val="1"/>
          <c:showCatName val="0"/>
          <c:showSerName val="0"/>
          <c:showPercent val="0"/>
          <c:showBubbleSize val="0"/>
        </c:dLbls>
        <c:axId val="629565256"/>
        <c:axId val="629566432"/>
      </c:scatterChart>
      <c:valAx>
        <c:axId val="629565256"/>
        <c:scaling>
          <c:orientation val="minMax"/>
          <c:max val="58.7"/>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566432"/>
        <c:crosses val="autoZero"/>
        <c:crossBetween val="midCat"/>
      </c:valAx>
      <c:valAx>
        <c:axId val="6295664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9565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70-48E6-A2F7-F4791833A0DE}"/>
                </c:ext>
                <c:ext xmlns:c15="http://schemas.microsoft.com/office/drawing/2012/chart" uri="{CE6537A1-D6FC-4f65-9D91-7224C49458BB}">
                  <c15:dlblFieldTable>
                    <c15:dlblFTEntry>
                      <c15:txfldGUID>{6378D5FF-704B-489D-97C0-EE11CF2D1CE6}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70-48E6-A2F7-F4791833A0DE}"/>
                </c:ext>
                <c:ext xmlns:c15="http://schemas.microsoft.com/office/drawing/2012/chart" uri="{CE6537A1-D6FC-4f65-9D91-7224C49458BB}">
                  <c15:dlblFieldTable>
                    <c15:dlblFTEntry>
                      <c15:txfldGUID>{C06DB26A-47C2-4E83-A85C-71E5BD5F3212}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B70-48E6-A2F7-F4791833A0DE}"/>
                </c:ext>
                <c:ext xmlns:c15="http://schemas.microsoft.com/office/drawing/2012/chart" uri="{CE6537A1-D6FC-4f65-9D91-7224C49458BB}">
                  <c15:dlblFieldTable>
                    <c15:dlblFTEntry>
                      <c15:txfldGUID>{D4A401DF-FD73-4984-B6F5-241FCAD72557}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B70-48E6-A2F7-F4791833A0DE}"/>
                </c:ext>
                <c:ext xmlns:c15="http://schemas.microsoft.com/office/drawing/2012/chart" uri="{CE6537A1-D6FC-4f65-9D91-7224C49458BB}">
                  <c15:dlblFieldTable>
                    <c15:dlblFTEntry>
                      <c15:txfldGUID>{69991EF2-83B2-43D2-AAB1-04AD987D8276}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B70-48E6-A2F7-F4791833A0DE}"/>
                </c:ext>
                <c:ext xmlns:c15="http://schemas.microsoft.com/office/drawing/2012/chart" uri="{CE6537A1-D6FC-4f65-9D91-7224C49458BB}">
                  <c15:dlblFieldTable>
                    <c15:dlblFTEntry>
                      <c15:txfldGUID>{A248A519-5725-4EE7-9F30-FADC8A363C5D}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B70-48E6-A2F7-F4791833A0DE}"/>
                </c:ext>
                <c:ext xmlns:c15="http://schemas.microsoft.com/office/drawing/2012/chart" uri="{CE6537A1-D6FC-4f65-9D91-7224C49458BB}">
                  <c15:dlblFieldTable>
                    <c15:dlblFTEntry>
                      <c15:txfldGUID>{7AC3517F-8EB7-4314-BB35-8930DC3A458A}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B70-48E6-A2F7-F4791833A0DE}"/>
                </c:ext>
                <c:ext xmlns:c15="http://schemas.microsoft.com/office/drawing/2012/chart" uri="{CE6537A1-D6FC-4f65-9D91-7224C49458BB}">
                  <c15:dlblFieldTable>
                    <c15:dlblFTEntry>
                      <c15:txfldGUID>{38FBCA11-4876-4044-8934-977A80F19C6A}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B70-48E6-A2F7-F4791833A0DE}"/>
                </c:ext>
                <c:ext xmlns:c15="http://schemas.microsoft.com/office/drawing/2012/chart" uri="{CE6537A1-D6FC-4f65-9D91-7224C49458BB}">
                  <c15:dlblFieldTable>
                    <c15:dlblFTEntry>
                      <c15:txfldGUID>{982A2445-E56C-449E-A31E-C88FD371C694}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B70-48E6-A2F7-F4791833A0DE}"/>
                </c:ext>
                <c:ext xmlns:c15="http://schemas.microsoft.com/office/drawing/2012/chart" uri="{CE6537A1-D6FC-4f65-9D91-7224C49458BB}">
                  <c15:dlblFieldTable>
                    <c15:dlblFTEntry>
                      <c15:txfldGUID>{CC4CC72F-F18A-47E3-916F-D1EBAAA327D3}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3.3</c:v>
                </c:pt>
                <c:pt idx="16">
                  <c:v>2</c:v>
                </c:pt>
                <c:pt idx="24">
                  <c:v>1.6</c:v>
                </c:pt>
                <c:pt idx="32">
                  <c:v>3.1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B70-48E6-A2F7-F4791833A0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B70-48E6-A2F7-F4791833A0DE}"/>
                </c:ext>
                <c:ext xmlns:c15="http://schemas.microsoft.com/office/drawing/2012/chart" uri="{CE6537A1-D6FC-4f65-9D91-7224C49458BB}">
                  <c15:dlblFieldTable>
                    <c15:dlblFTEntry>
                      <c15:txfldGUID>{1344FA10-1D0C-4379-A859-E0E8601A2AD8}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B70-48E6-A2F7-F4791833A0DE}"/>
                </c:ext>
                <c:ext xmlns:c15="http://schemas.microsoft.com/office/drawing/2012/chart" uri="{CE6537A1-D6FC-4f65-9D91-7224C49458BB}">
                  <c15:dlblFieldTable>
                    <c15:dlblFTEntry>
                      <c15:txfldGUID>{5DBFD361-FC9D-42C4-9996-B2A02E2C1317}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B70-48E6-A2F7-F4791833A0DE}"/>
                </c:ext>
                <c:ext xmlns:c15="http://schemas.microsoft.com/office/drawing/2012/chart" uri="{CE6537A1-D6FC-4f65-9D91-7224C49458BB}">
                  <c15:dlblFieldTable>
                    <c15:dlblFTEntry>
                      <c15:txfldGUID>{BC1B5755-7D78-46E9-BBE5-9F6E85E34480}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B70-48E6-A2F7-F4791833A0DE}"/>
                </c:ext>
                <c:ext xmlns:c15="http://schemas.microsoft.com/office/drawing/2012/chart" uri="{CE6537A1-D6FC-4f65-9D91-7224C49458BB}">
                  <c15:dlblFieldTable>
                    <c15:dlblFTEntry>
                      <c15:txfldGUID>{DA5BE7F7-D7E6-4F39-A46B-D46E00251750}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B70-48E6-A2F7-F4791833A0DE}"/>
                </c:ext>
                <c:ext xmlns:c15="http://schemas.microsoft.com/office/drawing/2012/chart" uri="{CE6537A1-D6FC-4f65-9D91-7224C49458BB}">
                  <c15:dlblFieldTable>
                    <c15:dlblFTEntry>
                      <c15:txfldGUID>{9690F9E4-8A6F-401B-AF6A-99B4A4E9FC57}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B70-48E6-A2F7-F4791833A0DE}"/>
                </c:ext>
                <c:ext xmlns:c15="http://schemas.microsoft.com/office/drawing/2012/chart" uri="{CE6537A1-D6FC-4f65-9D91-7224C49458BB}">
                  <c15:dlblFieldTable>
                    <c15:dlblFTEntry>
                      <c15:txfldGUID>{28F1B782-ABC1-475C-A577-05339B9C9119}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B70-48E6-A2F7-F4791833A0DE}"/>
                </c:ext>
                <c:ext xmlns:c15="http://schemas.microsoft.com/office/drawing/2012/chart" uri="{CE6537A1-D6FC-4f65-9D91-7224C49458BB}">
                  <c15:dlblFieldTable>
                    <c15:dlblFTEntry>
                      <c15:txfldGUID>{91339805-327B-4536-9A95-46F821FE2326}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B70-48E6-A2F7-F4791833A0DE}"/>
                </c:ext>
                <c:ext xmlns:c15="http://schemas.microsoft.com/office/drawing/2012/chart" uri="{CE6537A1-D6FC-4f65-9D91-7224C49458BB}">
                  <c15:dlblFieldTable>
                    <c15:dlblFTEntry>
                      <c15:txfldGUID>{B0DB41FE-C58D-45D6-A323-8E7B61FC0565}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B70-48E6-A2F7-F4791833A0DE}"/>
                </c:ext>
                <c:ext xmlns:c15="http://schemas.microsoft.com/office/drawing/2012/chart" uri="{CE6537A1-D6FC-4f65-9D91-7224C49458BB}">
                  <c15:dlblFieldTable>
                    <c15:dlblFTEntry>
                      <c15:txfldGUID>{DEB5FAFA-3CEA-4860-8F4A-BF4478D8DCC3}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B70-48E6-A2F7-F4791833A0DE}"/>
            </c:ext>
          </c:extLst>
        </c:ser>
        <c:dLbls>
          <c:showLegendKey val="0"/>
          <c:showVal val="1"/>
          <c:showCatName val="0"/>
          <c:showSerName val="0"/>
          <c:showPercent val="0"/>
          <c:showBubbleSize val="0"/>
        </c:dLbls>
        <c:axId val="629571920"/>
        <c:axId val="401521536"/>
      </c:scatterChart>
      <c:valAx>
        <c:axId val="629571920"/>
        <c:scaling>
          <c:orientation val="minMax"/>
          <c:max val="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1521536"/>
        <c:crosses val="autoZero"/>
        <c:crossBetween val="midCat"/>
      </c:valAx>
      <c:valAx>
        <c:axId val="401521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9571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実施、適量・適切な事業実施により新規発行の抑制、また、普通交付税に措置される算入公債費等も臨時財政対策債や過疎対策事業債など財政運営に有利な地方債の発行に留めることにより、早期健全化判断基準を大きく下回っている。今後とも、緊急度・住民ニーズを的確に把握した事業の選択により、起債に大きく頼ることの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適量・適切な事業実施による新規発行の抑制による地方債残高の減や、財政調整基金及び減債基金の積立による充当可能財源の増などにより、将来負担比率は健全な水準を維持している。今後も地方債発行の抑制や基金の運用の適正化に努め、マイナス比率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利息積立や予算積立等で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百万を積み立てた一方、やまぶきホール事業や総合計画重点プロジェクト事業等のためふるさと創生基金を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百万円、公共用地取得や吉野かわかみ社中事業等のため水源地域保全基金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自主財源が年々減少してる中、財源確保の確保が難しくなっているため基金の取り崩しが見込まれる。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水源地域保全基金：水源地域の保全事業に要する財源に充てるため。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村有林野基金：村有林野の取得及び造成に要する財源に充てるため。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地域福祉基金：福祉活動の促進及び快適な生活環境の形成等に要する財源に充てるため。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公営住宅基金：公営住宅の建設に要する財源に充てるため。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水源地域保全基金：公共用地取得や吉野かわかみ社中事業等のため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村有林野基金：村有林野の造成のため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公営住宅基金：村営住宅の建設のため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ふるさと創生基金：やまぶきホール事業や総合計画重点プロジェクト事業等に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水源地域保全基金：今後自主財源や地方交付税の減少が見込まれ財源の確保のため、基金の取り崩しが見込まれる。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有林野基金：村有林野の造成のため補助金を活用しているが、財源確保は難しく基金の取り崩しが見込まれる。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公営住宅基金：村営住宅を継続的に建設する計画にあたり、基金の取り崩しが見込まれる。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ふるさと創生基金：ふるさと創生事業を進めていくにあたり例年基金の充当を行っているため、今後も同様に基金の取り崩しが見込まれる。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今年度では、基金の取り崩しは無く利息の積立のみを行ったため、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今年度では、基金の取り崩を行わなかったが、今後自主財源や地方交付税の減少が見込まれ財源の確保のため、基金の取り崩しが見込まれる。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今年度では、基金の取り崩しは無く利息の積立及び簡易水道施設補助金分を積立を行ったため、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自主財源等の減少により地方債の借入が大きくなってきており、地方債償還金は今後増加する傾向のため、基金の取り崩しによる償還が見込まれる。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C9C6617-3CAD-471F-9B5B-F1357C1D92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EEB8F66A-974E-44F6-9DCA-76D159ABAA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F73CCD07-5453-4736-A4D8-6270762E118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B6E5DCCB-7398-463E-BAE3-B89F27F5726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xmlns="" id="{BA9FB3B8-663A-4152-B29B-27AEEB900CF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xmlns="" id="{689247B5-5671-4486-87E5-3751B9E7379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xmlns="" id="{65A74418-FE56-43EB-B5D2-E8B2870F96E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xmlns="" id="{2F234962-5CFC-4227-AD0E-30BFE962CDE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xmlns="" id="{ADEDF69A-8E34-4860-8F5D-BD5DAD283E1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xmlns="" id="{4362A7EA-CD6A-49BC-90A4-1C7E1BD728D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A36AC21B-7108-48B1-87AA-EDD54EB1E36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E984E71C-F919-4220-88D1-68B2740D5B9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943F4C2E-4EC9-4EDE-9C1E-DA3CA4B5518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4FEFA3CF-3C04-42E2-956B-7B114C147EA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63517D1F-7D90-4E89-AB07-FCC58F95696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67442668-EDB0-45D3-B988-2FDFD1BC270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BF7E4364-8F65-48CE-8F72-5C8E39275EA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4E1B90FB-8670-4D8A-899C-CC4B77908A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8142B03E-83B1-41EF-8378-A9EB945B910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38504F24-2B47-4858-A66F-56944F573C1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
1,463
269.26
3,441,412
3,180,732
260,541
1,463,357
2,654,211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08702155-0634-4693-A4DD-A484675F136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FD07B93A-533A-469B-9BC4-0654642A2AC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A9FF6049-5D65-4A9A-8829-E8062E35A94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414A5699-87F3-41BC-830E-38554CD0053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F9CBCA8D-1174-4E83-B152-30A78663417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19035713-5CC6-4ED6-899E-7D68E1DC103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56AA1EF2-6A20-49D3-A1B1-EB13867306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812AA8C7-FF03-4982-8BBA-8FD3808839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E967A747-6E81-484A-9FDD-54A7B72653D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9CA8B4F1-CC5E-40A2-947E-7641E4207B9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C4C04004-D2CF-49AF-99CB-5E61D9367D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B345BFE6-923D-408E-BEEF-BDCAC154F20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49BED809-99ED-4ECD-AE0D-F306BF85817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6262294A-42EB-475C-B102-D46BF493923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3664731B-2EA2-4023-9B9E-AED7098ED8A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F9D2BD02-8EC7-4F13-A313-9F4A7F290B5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41A927CB-C259-4AC3-93EE-B0335C54517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xmlns="" id="{AA36F3F7-21E4-4CF5-93ED-A574E90104F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xmlns="" id="{0243E4B4-D906-414B-8F55-E563ABBC0E1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xmlns="" id="{68C9E9F3-2D30-4E7A-A709-E70AF79F63E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xmlns="" id="{DDB8073E-3DFD-470C-94B6-AFEFB97E799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xmlns="" id="{9E1122AD-1D2C-4773-9589-583CCAA4E09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xmlns="" id="{BE40DDB6-DBAF-4977-80A3-3AA1DA0D11D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xmlns="" id="{3E9D20F4-67B7-41AF-8286-A9898BC961B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xmlns="" id="{28BDDF0C-7220-4E90-B933-10C3D559C39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xmlns="" id="{E48F3985-56D7-4AB7-B8B0-ED2463CEF6A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xmlns="" id="{0F061B05-EDA9-4E83-BF6E-CEF28B0A34E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xmlns="" id="{9AD77ECA-A2E6-4FDB-AE6F-DEDAA394495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xmlns="" id="{AA89E6FD-408E-4E48-B6A6-94D362F7B0D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xmlns="" id="{F3D493BB-EAE5-45A1-845E-88CE7CDB4C3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xmlns="" id="{415959F8-CAE5-40F7-90FF-9A789AADD54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xmlns="" id="{DE3DAFF2-DAC7-4D80-8643-DA837683B08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xmlns="" id="{5FF6E4A1-7505-47BC-B241-1282DC8C2FD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xmlns="" id="{8937D674-A2A3-4102-83D9-6BE86805705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有形固定資産減価償却率は、類似団体平均値と比べて高い値となている。これは、公共施設等の老朽化が進んでおり、すでに減価償却を終えているものもあるためである。</a:t>
          </a:r>
        </a:p>
        <a:p>
          <a:r>
            <a:rPr kumimoji="1" lang="ja-JP" altLang="en-US" sz="1100">
              <a:latin typeface="ＭＳ Ｐゴシック" panose="020B0600070205080204" pitchFamily="50" charset="-128"/>
              <a:ea typeface="ＭＳ Ｐゴシック" panose="020B0600070205080204" pitchFamily="50" charset="-128"/>
            </a:rPr>
            <a:t>これにより、今後維持管理に係る費用が増加することが予想れるため、計画的に施設の更新、廃止を進めていく必要がある。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xmlns="" id="{7612DF27-984C-43BF-9037-964B0FC6A7E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xmlns="" id="{68B919C4-7827-4820-9338-87C5A65AFCC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xmlns="" id="{A8464D26-6936-4CDE-963A-64CBA4DCC157}"/>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xmlns="" id="{F29995FC-C4DE-4E66-985D-46A4509DB96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xmlns="" id="{A0F511DA-8339-4C97-9246-A285BEA536B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xmlns="" id="{0CE02201-C797-422D-9A77-26904B165B1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xmlns="" id="{8F4BC422-5BDC-472C-8D0E-50F2538A0C4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xmlns="" id="{FCDEFB2C-47FB-4203-9B7F-B04FB2DD373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xmlns="" id="{2ACF9997-CB36-45C3-B64E-D1C612C564E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xmlns="" id="{9CF677A6-6C7B-417A-91C6-2F8FA05E1F0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xmlns="" id="{1D621812-FA69-478A-A830-6138FE57E59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xmlns="" id="{4A023ABE-DEFC-4005-B849-C5EC38FD1C7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xmlns="" id="{58B85B4E-BE63-4A86-9AFF-0E9094FB10A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xmlns="" id="{9410ECEB-C2FE-4D20-B5D5-E879E76A479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a:extLst>
            <a:ext uri="{FF2B5EF4-FFF2-40B4-BE49-F238E27FC236}">
              <a16:creationId xmlns:a16="http://schemas.microsoft.com/office/drawing/2014/main" xmlns="" id="{7092C7D9-DA33-490F-BAD6-D17EA0ED1699}"/>
            </a:ext>
          </a:extLst>
        </xdr:cNvPr>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a:extLst>
            <a:ext uri="{FF2B5EF4-FFF2-40B4-BE49-F238E27FC236}">
              <a16:creationId xmlns:a16="http://schemas.microsoft.com/office/drawing/2014/main" xmlns="" id="{E9DA3D82-62C3-4F6D-8FE0-0A9676F83C9F}"/>
            </a:ext>
          </a:extLst>
        </xdr:cNvPr>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a:extLst>
            <a:ext uri="{FF2B5EF4-FFF2-40B4-BE49-F238E27FC236}">
              <a16:creationId xmlns:a16="http://schemas.microsoft.com/office/drawing/2014/main" xmlns="" id="{619924CF-9EA0-4690-9782-E6C0CE6188D3}"/>
            </a:ext>
          </a:extLst>
        </xdr:cNvPr>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a:extLst>
            <a:ext uri="{FF2B5EF4-FFF2-40B4-BE49-F238E27FC236}">
              <a16:creationId xmlns:a16="http://schemas.microsoft.com/office/drawing/2014/main" xmlns="" id="{F689C4C3-BBF2-4C5B-B1E3-AF720E58427E}"/>
            </a:ext>
          </a:extLst>
        </xdr:cNvPr>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a:extLst>
            <a:ext uri="{FF2B5EF4-FFF2-40B4-BE49-F238E27FC236}">
              <a16:creationId xmlns:a16="http://schemas.microsoft.com/office/drawing/2014/main" xmlns="" id="{44161D5C-1BE0-4A40-8066-CAFADD9E48B4}"/>
            </a:ext>
          </a:extLst>
        </xdr:cNvPr>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5" name="有形固定資産減価償却率平均値テキスト">
          <a:extLst>
            <a:ext uri="{FF2B5EF4-FFF2-40B4-BE49-F238E27FC236}">
              <a16:creationId xmlns:a16="http://schemas.microsoft.com/office/drawing/2014/main" xmlns="" id="{41FAB5CF-0DA3-4B80-8B57-847F9836A7E8}"/>
            </a:ext>
          </a:extLst>
        </xdr:cNvPr>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a:extLst>
            <a:ext uri="{FF2B5EF4-FFF2-40B4-BE49-F238E27FC236}">
              <a16:creationId xmlns:a16="http://schemas.microsoft.com/office/drawing/2014/main" xmlns="" id="{19964C3A-E4F6-4561-87F9-C9D41EB08C11}"/>
            </a:ext>
          </a:extLst>
        </xdr:cNvPr>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a:extLst>
            <a:ext uri="{FF2B5EF4-FFF2-40B4-BE49-F238E27FC236}">
              <a16:creationId xmlns:a16="http://schemas.microsoft.com/office/drawing/2014/main" xmlns="" id="{F7170C81-DA53-48BC-A56D-B345968974C1}"/>
            </a:ext>
          </a:extLst>
        </xdr:cNvPr>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84836</xdr:rowOff>
    </xdr:from>
    <xdr:to>
      <xdr:col>15</xdr:col>
      <xdr:colOff>187325</xdr:colOff>
      <xdr:row>30</xdr:row>
      <xdr:rowOff>14986</xdr:rowOff>
    </xdr:to>
    <xdr:sp macro="" textlink="">
      <xdr:nvSpPr>
        <xdr:cNvPr id="78" name="フローチャート: 判断 77">
          <a:extLst>
            <a:ext uri="{FF2B5EF4-FFF2-40B4-BE49-F238E27FC236}">
              <a16:creationId xmlns:a16="http://schemas.microsoft.com/office/drawing/2014/main" xmlns="" id="{85909651-94ED-4057-999D-19C7CB796C1F}"/>
            </a:ext>
          </a:extLst>
        </xdr:cNvPr>
        <xdr:cNvSpPr/>
      </xdr:nvSpPr>
      <xdr:spPr>
        <a:xfrm>
          <a:off x="3238500" y="582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D84F8774-7F51-450C-8E8E-7C772406FD7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4764CAF-71A2-49A8-B6FB-825C8E52DD8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EE2D49FF-A031-47B6-A227-BEEBB847D87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D275CF43-84A7-4082-9DE7-07C805F4F79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63A7737A-75AE-4D0F-9B66-BB882AA43DA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4" name="楕円 83">
          <a:extLst>
            <a:ext uri="{FF2B5EF4-FFF2-40B4-BE49-F238E27FC236}">
              <a16:creationId xmlns:a16="http://schemas.microsoft.com/office/drawing/2014/main" xmlns="" id="{A4BB7398-CEF8-4706-B68D-466999DFF39A}"/>
            </a:ext>
          </a:extLst>
        </xdr:cNvPr>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85" name="有形固定資産減価償却率該当値テキスト">
          <a:extLst>
            <a:ext uri="{FF2B5EF4-FFF2-40B4-BE49-F238E27FC236}">
              <a16:creationId xmlns:a16="http://schemas.microsoft.com/office/drawing/2014/main" xmlns="" id="{044EE3DD-4704-439A-AFFE-1BFC9637D24E}"/>
            </a:ext>
          </a:extLst>
        </xdr:cNvPr>
        <xdr:cNvSpPr txBox="1"/>
      </xdr:nvSpPr>
      <xdr:spPr>
        <a:xfrm>
          <a:off x="4813300"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169926</xdr:rowOff>
    </xdr:from>
    <xdr:to>
      <xdr:col>19</xdr:col>
      <xdr:colOff>187325</xdr:colOff>
      <xdr:row>29</xdr:row>
      <xdr:rowOff>100076</xdr:rowOff>
    </xdr:to>
    <xdr:sp macro="" textlink="">
      <xdr:nvSpPr>
        <xdr:cNvPr id="86" name="楕円 85">
          <a:extLst>
            <a:ext uri="{FF2B5EF4-FFF2-40B4-BE49-F238E27FC236}">
              <a16:creationId xmlns:a16="http://schemas.microsoft.com/office/drawing/2014/main" xmlns="" id="{7A7B2B05-4283-4F03-A9EF-8C1DFE08189E}"/>
            </a:ext>
          </a:extLst>
        </xdr:cNvPr>
        <xdr:cNvSpPr/>
      </xdr:nvSpPr>
      <xdr:spPr>
        <a:xfrm>
          <a:off x="4000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12573</xdr:rowOff>
    </xdr:from>
    <xdr:to>
      <xdr:col>23</xdr:col>
      <xdr:colOff>85725</xdr:colOff>
      <xdr:row>29</xdr:row>
      <xdr:rowOff>49276</xdr:rowOff>
    </xdr:to>
    <xdr:cxnSp macro="">
      <xdr:nvCxnSpPr>
        <xdr:cNvPr id="87" name="直線コネクタ 86">
          <a:extLst>
            <a:ext uri="{FF2B5EF4-FFF2-40B4-BE49-F238E27FC236}">
              <a16:creationId xmlns:a16="http://schemas.microsoft.com/office/drawing/2014/main" xmlns="" id="{72C8B370-D063-41E7-B141-73A156F454C9}"/>
            </a:ext>
          </a:extLst>
        </xdr:cNvPr>
        <xdr:cNvCxnSpPr/>
      </xdr:nvCxnSpPr>
      <xdr:spPr>
        <a:xfrm flipV="1">
          <a:off x="4051300" y="5756148"/>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28702</xdr:rowOff>
    </xdr:from>
    <xdr:to>
      <xdr:col>15</xdr:col>
      <xdr:colOff>187325</xdr:colOff>
      <xdr:row>29</xdr:row>
      <xdr:rowOff>130302</xdr:rowOff>
    </xdr:to>
    <xdr:sp macro="" textlink="">
      <xdr:nvSpPr>
        <xdr:cNvPr id="88" name="楕円 87">
          <a:extLst>
            <a:ext uri="{FF2B5EF4-FFF2-40B4-BE49-F238E27FC236}">
              <a16:creationId xmlns:a16="http://schemas.microsoft.com/office/drawing/2014/main" xmlns="" id="{A47D7529-CA45-4B02-B361-FC0E63A94F9B}"/>
            </a:ext>
          </a:extLst>
        </xdr:cNvPr>
        <xdr:cNvSpPr/>
      </xdr:nvSpPr>
      <xdr:spPr>
        <a:xfrm>
          <a:off x="3238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49276</xdr:rowOff>
    </xdr:from>
    <xdr:to>
      <xdr:col>19</xdr:col>
      <xdr:colOff>136525</xdr:colOff>
      <xdr:row>29</xdr:row>
      <xdr:rowOff>79502</xdr:rowOff>
    </xdr:to>
    <xdr:cxnSp macro="">
      <xdr:nvCxnSpPr>
        <xdr:cNvPr id="89" name="直線コネクタ 88">
          <a:extLst>
            <a:ext uri="{FF2B5EF4-FFF2-40B4-BE49-F238E27FC236}">
              <a16:creationId xmlns:a16="http://schemas.microsoft.com/office/drawing/2014/main" xmlns="" id="{2FD55F21-C3D4-4A83-9A6D-D8EF58CC5E18}"/>
            </a:ext>
          </a:extLst>
        </xdr:cNvPr>
        <xdr:cNvCxnSpPr/>
      </xdr:nvCxnSpPr>
      <xdr:spPr>
        <a:xfrm flipV="1">
          <a:off x="3289300" y="579285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90" name="n_1aveValue有形固定資産減価償却率">
          <a:extLst>
            <a:ext uri="{FF2B5EF4-FFF2-40B4-BE49-F238E27FC236}">
              <a16:creationId xmlns:a16="http://schemas.microsoft.com/office/drawing/2014/main" xmlns="" id="{605C246C-1EA1-469D-A738-A3B28E34B044}"/>
            </a:ext>
          </a:extLst>
        </xdr:cNvPr>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6113</xdr:rowOff>
    </xdr:from>
    <xdr:ext cx="405111" cy="259045"/>
    <xdr:sp macro="" textlink="">
      <xdr:nvSpPr>
        <xdr:cNvPr id="91" name="n_2aveValue有形固定資産減価償却率">
          <a:extLst>
            <a:ext uri="{FF2B5EF4-FFF2-40B4-BE49-F238E27FC236}">
              <a16:creationId xmlns:a16="http://schemas.microsoft.com/office/drawing/2014/main" xmlns="" id="{EAC54DC5-8575-4F7D-A9F2-38F200DED5F9}"/>
            </a:ext>
          </a:extLst>
        </xdr:cNvPr>
        <xdr:cNvSpPr txBox="1"/>
      </xdr:nvSpPr>
      <xdr:spPr>
        <a:xfrm>
          <a:off x="3086744"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116603</xdr:rowOff>
    </xdr:from>
    <xdr:ext cx="405111" cy="259045"/>
    <xdr:sp macro="" textlink="">
      <xdr:nvSpPr>
        <xdr:cNvPr id="92" name="n_1mainValue有形固定資産減価償却率">
          <a:extLst>
            <a:ext uri="{FF2B5EF4-FFF2-40B4-BE49-F238E27FC236}">
              <a16:creationId xmlns:a16="http://schemas.microsoft.com/office/drawing/2014/main" xmlns="" id="{5DEA187B-D8B6-4FAB-8243-3BD15C7C3DB7}"/>
            </a:ext>
          </a:extLst>
        </xdr:cNvPr>
        <xdr:cNvSpPr txBox="1"/>
      </xdr:nvSpPr>
      <xdr:spPr>
        <a:xfrm>
          <a:off x="3836044" y="551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146829</xdr:rowOff>
    </xdr:from>
    <xdr:ext cx="405111" cy="259045"/>
    <xdr:sp macro="" textlink="">
      <xdr:nvSpPr>
        <xdr:cNvPr id="93" name="n_2mainValue有形固定資産減価償却率">
          <a:extLst>
            <a:ext uri="{FF2B5EF4-FFF2-40B4-BE49-F238E27FC236}">
              <a16:creationId xmlns:a16="http://schemas.microsoft.com/office/drawing/2014/main" xmlns="" id="{490CD713-DB85-412A-AEF8-8A7AFFDA485D}"/>
            </a:ext>
          </a:extLst>
        </xdr:cNvPr>
        <xdr:cNvSpPr txBox="1"/>
      </xdr:nvSpPr>
      <xdr:spPr>
        <a:xfrm>
          <a:off x="3086744" y="5547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xmlns="" id="{6789D887-CC10-483A-85B1-5691D290DC3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xmlns="" id="{9CD31A65-B98D-49BC-836F-C5536533EC8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a:extLst>
            <a:ext uri="{FF2B5EF4-FFF2-40B4-BE49-F238E27FC236}">
              <a16:creationId xmlns:a16="http://schemas.microsoft.com/office/drawing/2014/main" xmlns="" id="{4F4F6171-D972-47BF-86C1-4D0FC92EC198}"/>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xmlns="" id="{9FBFA261-A49E-4CF1-BE7A-AE5688E6B7C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xmlns="" id="{F04E9094-A1BF-4673-9346-D24B0DF5B0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xmlns="" id="{DFCE1C71-A668-42F5-ABD3-79E92D865CC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xmlns="" id="{0292A543-D25E-4188-BB3E-CA7D06343AA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xmlns="" id="{994632AE-D554-4A5E-8281-A948682F296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xmlns="" id="{F5EF8BFB-5022-4F71-BDDA-C90561941EA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xmlns="" id="{CE3E7498-6CA5-4687-B15E-762F23EFDCA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xmlns="" id="{79EB19F6-D009-43F4-8A8B-8D229D0A24D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xmlns="" id="{E7A084D3-026C-4315-ABC4-06ACC6F1724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xmlns="" id="{4FAE640B-D0E7-40A8-B202-025674E93BB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xmlns="" id="{476FF09A-6F4E-46F5-BB29-0A3F19AF432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xmlns="" id="{3CB69457-EBA0-4D5C-B4B9-E0CE5A03DCA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xmlns="" id="{F0CCE6DF-746E-4580-A308-4890FCEF0DE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xmlns="" id="{CCB5C99C-627E-4F6B-8A8B-07A772B5CA1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xmlns="" id="{E2E42061-099C-481A-8C46-1CA44A72766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xmlns="" id="{3E9B7E42-D964-43D6-85AF-5B950C93BDB6}"/>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xmlns="" id="{81444F15-F5DC-4DF3-8C30-36AD77C42F4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xmlns="" id="{025C7D88-AF5D-44C4-9584-97A048C2C954}"/>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xmlns="" id="{6C835660-781C-4126-9CAF-A8EA69B2813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xmlns="" id="{7FE203A9-3CFA-458D-B731-87D3701A7FC3}"/>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xmlns="" id="{C206AA82-CE5E-48AC-B89D-0D08A340EEA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xmlns="" id="{58937C16-16C1-4F9F-ACFF-0D0816624A88}"/>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E2479350-5F1E-42EF-9F3E-F88B6233983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xmlns="" id="{15BF067E-454E-4D43-A834-9BE3B24AC84A}"/>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xmlns="" id="{031ED8D4-A063-4360-9BA9-2AC14101969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xmlns="" id="{9FF5933D-A6BE-4C5E-8721-17BB10A81D30}"/>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xmlns="" id="{F6BE7044-DDE3-4EE7-A66B-9C59394D729B}"/>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xmlns="" id="{64E9D740-F81E-4BB4-8D0E-5A9D51D4831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a:extLst>
            <a:ext uri="{FF2B5EF4-FFF2-40B4-BE49-F238E27FC236}">
              <a16:creationId xmlns:a16="http://schemas.microsoft.com/office/drawing/2014/main" xmlns="" id="{C1222FA6-BB0B-4D90-A3D8-48F8C2F85117}"/>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a:extLst>
            <a:ext uri="{FF2B5EF4-FFF2-40B4-BE49-F238E27FC236}">
              <a16:creationId xmlns:a16="http://schemas.microsoft.com/office/drawing/2014/main" xmlns="" id="{B5B36F03-2031-4A57-9BA0-9A8B7D0C67B6}"/>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7" name="債務償還可能年数平均値テキスト">
          <a:extLst>
            <a:ext uri="{FF2B5EF4-FFF2-40B4-BE49-F238E27FC236}">
              <a16:creationId xmlns:a16="http://schemas.microsoft.com/office/drawing/2014/main" xmlns="" id="{6980063F-805F-40F5-9574-473BA405B991}"/>
            </a:ext>
          </a:extLst>
        </xdr:cNvPr>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a:extLst>
            <a:ext uri="{FF2B5EF4-FFF2-40B4-BE49-F238E27FC236}">
              <a16:creationId xmlns:a16="http://schemas.microsoft.com/office/drawing/2014/main" xmlns="" id="{3E08D74C-DD0E-47EE-826C-F7B115B37727}"/>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8352D9E9-F276-43B0-B737-8F048218225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182DFF84-1BCD-4127-B51D-FCDD3DE4E23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FC101834-7B53-4946-BE17-21874CB0052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EAFEF4FA-87EB-42E2-8E68-3FE87FE7A62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CB1AE605-5008-4A47-8107-F429E69EC09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xmlns="" id="{1F80DFE0-F98C-4E8D-B259-169A38A2EF0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xmlns="" id="{7A4A3FDC-1E09-4AD8-935C-A63B388756F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xmlns="" id="{3DF028CB-672C-4B97-A054-A9A3E58AB68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xmlns="" id="{57EA0CBD-83F5-43E1-ADC1-907C21607F6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xmlns="" id="{DFAFAFA5-9430-470A-AE62-DFEBF5FABAD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xmlns="" id="{0FAFAD72-0357-4F84-8B17-AB9B94F4974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527B037-0A7E-434E-BF3F-C090B18FFA4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22CC795-F8A4-4D0E-8C27-43893C5465D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C84573D-EAEF-44E9-B46C-446CAE9487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18D8F53-CE1C-43DB-8328-81A3383751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7FD00D6-A17B-4FC9-9CF5-EA809392C5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6E9DFE2-51D3-4338-A4AB-71E03E95BE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D561257-FC32-4605-B9E6-92BCBB8486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25C53D0-53A3-4357-972E-39D73057EC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DA4B19E-AE8F-40A9-8665-60713561B7A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BC805F2-A53C-4871-9DE4-3460CC8458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
1,463
269.26
3,441,412
3,180,732
260,541
1,463,357
2,654,211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A056EEC-2BD7-49B6-AA51-214A841CF1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6826046-7C4E-4FC0-B134-4B795F434F8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3BD7563-1474-4027-96CB-5583C8A9397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446EA7A-C08A-42A0-AEE5-77408D7CB7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104498D-1A98-43F9-B8A1-C0746CF9A16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679A97D2-C94D-4ED2-AE76-91FA68039C3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E270C68-94FA-4F3F-B406-75AFEC12D2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B180E1D-3920-4847-AA56-5F9BAE8D1E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8A005CC-1901-45A8-AD9C-9FE8A42782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6085939-8A84-48FB-9D2D-7D598382A0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304A3D6-29F8-40C2-B5EE-DE7DBCA35D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312A51B-9CCC-4183-BFBA-6553F0F51E4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C299DEC-1924-4463-88ED-E79194F254F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6979FE5-9CEB-4B09-8743-0DFB9788055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7517F18-3319-4FAC-8069-127FA8DE78C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0D4A54E-928A-42D1-A1EF-3EC9FB6438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A115390-7605-41E6-B58F-1F1273CACE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6BBD18E-DF11-4A08-93BD-A77812855B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A0248873-0927-43AF-84EC-2EEB597A59E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A3598B5-5D27-42C5-97E5-64DC8A386E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60B038A-198D-4C65-A3E6-B3FF72CF2C0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ADC4C341-4B18-4FCD-B8BA-644A7F9782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3CCDAE6C-69D8-48FA-AD61-2E3E65C5A7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F70EA2D8-04CE-4535-B45C-726D88F05D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2AAFA0ED-E13F-4262-A4EF-04B256B8C9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C4B786CA-2579-4156-A9D7-F2489FC7EBE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A1814C65-6A8D-40DD-A20C-B1AE90693C2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32D8ADE4-2484-4A46-A4CF-33E13EB743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19B2EF4F-0998-4594-909F-8F1B08FBF6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7DECA521-E648-4C90-84E6-749B7B5EBC3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B02F746A-F409-4DEB-80AB-17BB38690D1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973F6E9D-0105-4EA7-8D37-9A27F59E294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4DD0B5B2-69A5-44CB-A3D0-C369FEE65F3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A16D9B56-6A44-4E1A-9BB6-6E1E9BFDE73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379ACE06-A122-44FA-9780-3AB7B6B6C96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4C440BE2-C311-4E51-B3C7-6F69F8DE25E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2E95A965-06B4-45F1-9F16-08C1066B311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57DFB5CD-18EC-4B2C-BDC7-EF49369E04D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3C39DEA-31BB-4304-B2E4-AD682BEE42C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7F645B1E-CE97-4D8C-8A9D-1077C3DD97F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7F0EC267-F55B-41D2-ADD2-9F52ECDF3F59}"/>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1FFD6FEE-4958-4FE3-8AFF-6A0EEBBC84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C2684EEE-5130-4A79-84B0-79D26CDEE8E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8C5C15AC-ACC4-4603-9556-2CBE0CFF0E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xmlns="" id="{8FB32AC6-722C-4067-AAE0-145C05A48942}"/>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284DCA0-F1E1-4D8A-BFA6-8D0C98A273E5}"/>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xmlns="" id="{CC500C94-8BFE-4A96-A900-0D7FED45800F}"/>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977132F8-30E2-477B-A883-F45A79833A13}"/>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xmlns="" id="{35082DA6-2F88-49CA-B33B-8349347D3F7B}"/>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F05C22A3-0FFC-47F1-A461-E3890829B697}"/>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xmlns="" id="{8B0773A2-05F3-40AC-8820-0F2380F7EF5F}"/>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xmlns="" id="{BAEDFC50-9271-417D-B47E-2BD591BA9687}"/>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137795</xdr:rowOff>
    </xdr:from>
    <xdr:to>
      <xdr:col>15</xdr:col>
      <xdr:colOff>101600</xdr:colOff>
      <xdr:row>38</xdr:row>
      <xdr:rowOff>67945</xdr:rowOff>
    </xdr:to>
    <xdr:sp macro="" textlink="">
      <xdr:nvSpPr>
        <xdr:cNvPr id="64" name="フローチャート: 判断 63">
          <a:extLst>
            <a:ext uri="{FF2B5EF4-FFF2-40B4-BE49-F238E27FC236}">
              <a16:creationId xmlns:a16="http://schemas.microsoft.com/office/drawing/2014/main" xmlns="" id="{9DB954E3-DCB7-46F6-9339-A2CDC0B0DA4C}"/>
            </a:ext>
          </a:extLst>
        </xdr:cNvPr>
        <xdr:cNvSpPr/>
      </xdr:nvSpPr>
      <xdr:spPr>
        <a:xfrm>
          <a:off x="2857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FC691A62-BDCF-4A50-BBE1-B2DE84BE678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F1504DB9-3CC4-4427-8022-97ECFBE1294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42A01684-F3A6-4B65-9CEC-11C5068B1C9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4ECF8E9-D32B-4ADF-AB14-D3D3B81579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1D764E3-6DE2-42C6-83E1-64B5BE0262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70" name="楕円 69">
          <a:extLst>
            <a:ext uri="{FF2B5EF4-FFF2-40B4-BE49-F238E27FC236}">
              <a16:creationId xmlns:a16="http://schemas.microsoft.com/office/drawing/2014/main" xmlns="" id="{6D9823C0-4A41-4CA7-86E1-22C14F644B70}"/>
            </a:ext>
          </a:extLst>
        </xdr:cNvPr>
        <xdr:cNvSpPr/>
      </xdr:nvSpPr>
      <xdr:spPr>
        <a:xfrm>
          <a:off x="4584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164482</xdr:rowOff>
    </xdr:from>
    <xdr:ext cx="405111" cy="259045"/>
    <xdr:sp macro="" textlink="">
      <xdr:nvSpPr>
        <xdr:cNvPr id="71" name="【道路】&#10;有形固定資産減価償却率該当値テキスト">
          <a:extLst>
            <a:ext uri="{FF2B5EF4-FFF2-40B4-BE49-F238E27FC236}">
              <a16:creationId xmlns:a16="http://schemas.microsoft.com/office/drawing/2014/main" xmlns="" id="{3BE10AC0-50CA-40E5-A0EE-784E3A671EA4}"/>
            </a:ext>
          </a:extLst>
        </xdr:cNvPr>
        <xdr:cNvSpPr txBox="1"/>
      </xdr:nvSpPr>
      <xdr:spPr>
        <a:xfrm>
          <a:off x="4673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2" name="楕円 71">
          <a:extLst>
            <a:ext uri="{FF2B5EF4-FFF2-40B4-BE49-F238E27FC236}">
              <a16:creationId xmlns:a16="http://schemas.microsoft.com/office/drawing/2014/main" xmlns="" id="{C1409061-DE09-4C96-8674-A60ED384D54C}"/>
            </a:ext>
          </a:extLst>
        </xdr:cNvPr>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49530</xdr:rowOff>
    </xdr:to>
    <xdr:cxnSp macro="">
      <xdr:nvCxnSpPr>
        <xdr:cNvPr id="73" name="直線コネクタ 72">
          <a:extLst>
            <a:ext uri="{FF2B5EF4-FFF2-40B4-BE49-F238E27FC236}">
              <a16:creationId xmlns:a16="http://schemas.microsoft.com/office/drawing/2014/main" xmlns="" id="{989171A9-50B8-49B0-BE7F-666941519D73}"/>
            </a:ext>
          </a:extLst>
        </xdr:cNvPr>
        <xdr:cNvCxnSpPr/>
      </xdr:nvCxnSpPr>
      <xdr:spPr>
        <a:xfrm flipV="1">
          <a:off x="3797300" y="63646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4" name="楕円 73">
          <a:extLst>
            <a:ext uri="{FF2B5EF4-FFF2-40B4-BE49-F238E27FC236}">
              <a16:creationId xmlns:a16="http://schemas.microsoft.com/office/drawing/2014/main" xmlns="" id="{98C54FC4-9873-4101-8974-A275C9B8D67F}"/>
            </a:ext>
          </a:extLst>
        </xdr:cNvPr>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83820</xdr:rowOff>
    </xdr:to>
    <xdr:cxnSp macro="">
      <xdr:nvCxnSpPr>
        <xdr:cNvPr id="75" name="直線コネクタ 74">
          <a:extLst>
            <a:ext uri="{FF2B5EF4-FFF2-40B4-BE49-F238E27FC236}">
              <a16:creationId xmlns:a16="http://schemas.microsoft.com/office/drawing/2014/main" xmlns="" id="{444FFFBB-0C93-4109-A5BE-549133E5787A}"/>
            </a:ext>
          </a:extLst>
        </xdr:cNvPr>
        <xdr:cNvCxnSpPr/>
      </xdr:nvCxnSpPr>
      <xdr:spPr>
        <a:xfrm flipV="1">
          <a:off x="2908300" y="6393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6" name="n_1aveValue【道路】&#10;有形固定資産減価償却率">
          <a:extLst>
            <a:ext uri="{FF2B5EF4-FFF2-40B4-BE49-F238E27FC236}">
              <a16:creationId xmlns:a16="http://schemas.microsoft.com/office/drawing/2014/main" xmlns="" id="{73563CF2-D89C-485E-98BC-330EE0ED03F9}"/>
            </a:ext>
          </a:extLst>
        </xdr:cNvPr>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59072</xdr:rowOff>
    </xdr:from>
    <xdr:ext cx="405111" cy="259045"/>
    <xdr:sp macro="" textlink="">
      <xdr:nvSpPr>
        <xdr:cNvPr id="77" name="n_2aveValue【道路】&#10;有形固定資産減価償却率">
          <a:extLst>
            <a:ext uri="{FF2B5EF4-FFF2-40B4-BE49-F238E27FC236}">
              <a16:creationId xmlns:a16="http://schemas.microsoft.com/office/drawing/2014/main" xmlns="" id="{0D4C91A3-AC28-410F-84B9-8CEB54476036}"/>
            </a:ext>
          </a:extLst>
        </xdr:cNvPr>
        <xdr:cNvSpPr txBox="1"/>
      </xdr:nvSpPr>
      <xdr:spPr>
        <a:xfrm>
          <a:off x="2705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78" name="n_1mainValue【道路】&#10;有形固定資産減価償却率">
          <a:extLst>
            <a:ext uri="{FF2B5EF4-FFF2-40B4-BE49-F238E27FC236}">
              <a16:creationId xmlns:a16="http://schemas.microsoft.com/office/drawing/2014/main" xmlns="" id="{8DAC00C0-094A-434E-9863-15B7D6567D6F}"/>
            </a:ext>
          </a:extLst>
        </xdr:cNvPr>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79" name="n_2mainValue【道路】&#10;有形固定資産減価償却率">
          <a:extLst>
            <a:ext uri="{FF2B5EF4-FFF2-40B4-BE49-F238E27FC236}">
              <a16:creationId xmlns:a16="http://schemas.microsoft.com/office/drawing/2014/main" xmlns="" id="{C0677755-541D-4698-B0C3-C149261E513A}"/>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4124D320-936E-4D62-B049-08F40D42F95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EA3D8738-7B78-439E-92F0-91C79C1B79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BDC02B75-6F91-44FC-99F6-4A6D54D82D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57CD40AB-4589-4954-B5BF-98A4EC0105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33C06BAC-0866-4E18-B8FF-9F1CC519E9D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7D55E4FC-B7FD-4620-9EF9-7118FD97EF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B926052A-F4F6-45F7-8E8F-041D6E40692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7A95AE6D-DF4E-47DE-A884-C56CDC6F74C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052D425F-356F-4E1F-922A-BDF20737052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5240588C-193F-43CC-B1EE-5CF552758D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xmlns="" id="{C2B08AC9-AF3A-4573-AA1B-82187D9395C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xmlns="" id="{932D31AA-3560-4566-AEBF-378AB7B00BE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xmlns="" id="{DBE00B1A-C7DB-4E95-A69F-C9EBD9D5A1D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xmlns="" id="{0CFF3FE2-BF9F-4725-87B2-A60E2BA71D6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xmlns="" id="{5EB1D224-660D-4046-A0FC-B32F9796FA2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xmlns="" id="{5C4CC4B2-CFBD-4366-A0EB-0D478B70FD1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xmlns="" id="{89968BB0-1180-4BE4-92F2-B5691963D3A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xmlns="" id="{F537FBD8-6090-431E-93AB-E6D4F24D091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xmlns="" id="{D4341462-9BDA-4B12-B401-393BA5CF78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xmlns="" id="{69794869-B871-44E1-8647-7BD415207A1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BB9B0E3B-ACD6-46FE-8E93-8E7BD7635E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xmlns="" id="{D6FD3BD7-13CD-4B8A-A381-1B1806200E1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xmlns="" id="{2D96B8B9-BFBF-4F2D-B7B0-B675F28A8F5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a:extLst>
            <a:ext uri="{FF2B5EF4-FFF2-40B4-BE49-F238E27FC236}">
              <a16:creationId xmlns:a16="http://schemas.microsoft.com/office/drawing/2014/main" xmlns="" id="{DD9DD356-2C63-48A7-8AB6-603FC08CA3C5}"/>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a:extLst>
            <a:ext uri="{FF2B5EF4-FFF2-40B4-BE49-F238E27FC236}">
              <a16:creationId xmlns:a16="http://schemas.microsoft.com/office/drawing/2014/main" xmlns="" id="{A73CC8C4-BACD-435E-A798-045980A89B0F}"/>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a:extLst>
            <a:ext uri="{FF2B5EF4-FFF2-40B4-BE49-F238E27FC236}">
              <a16:creationId xmlns:a16="http://schemas.microsoft.com/office/drawing/2014/main" xmlns="" id="{1ED4DED4-1275-4D2B-80BF-B5E07BB5B7AA}"/>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a:extLst>
            <a:ext uri="{FF2B5EF4-FFF2-40B4-BE49-F238E27FC236}">
              <a16:creationId xmlns:a16="http://schemas.microsoft.com/office/drawing/2014/main" xmlns="" id="{0734DF1C-25E9-437F-93E0-54FFA2C206F7}"/>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a:extLst>
            <a:ext uri="{FF2B5EF4-FFF2-40B4-BE49-F238E27FC236}">
              <a16:creationId xmlns:a16="http://schemas.microsoft.com/office/drawing/2014/main" xmlns="" id="{ED75B58D-F70A-45A8-8B6A-4366C13ACE1B}"/>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8" name="【道路】&#10;一人当たり延長平均値テキスト">
          <a:extLst>
            <a:ext uri="{FF2B5EF4-FFF2-40B4-BE49-F238E27FC236}">
              <a16:creationId xmlns:a16="http://schemas.microsoft.com/office/drawing/2014/main" xmlns="" id="{B74DBC0C-73A5-403A-9574-825E62E21063}"/>
            </a:ext>
          </a:extLst>
        </xdr:cNvPr>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a:extLst>
            <a:ext uri="{FF2B5EF4-FFF2-40B4-BE49-F238E27FC236}">
              <a16:creationId xmlns:a16="http://schemas.microsoft.com/office/drawing/2014/main" xmlns="" id="{C59ED460-78E9-418A-91CB-F7A78050E2C1}"/>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a:extLst>
            <a:ext uri="{FF2B5EF4-FFF2-40B4-BE49-F238E27FC236}">
              <a16:creationId xmlns:a16="http://schemas.microsoft.com/office/drawing/2014/main" xmlns="" id="{240C90ED-F892-48DD-91A7-99787957C713}"/>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121245</xdr:rowOff>
    </xdr:from>
    <xdr:to>
      <xdr:col>46</xdr:col>
      <xdr:colOff>38100</xdr:colOff>
      <xdr:row>40</xdr:row>
      <xdr:rowOff>51395</xdr:rowOff>
    </xdr:to>
    <xdr:sp macro="" textlink="">
      <xdr:nvSpPr>
        <xdr:cNvPr id="111" name="フローチャート: 判断 110">
          <a:extLst>
            <a:ext uri="{FF2B5EF4-FFF2-40B4-BE49-F238E27FC236}">
              <a16:creationId xmlns:a16="http://schemas.microsoft.com/office/drawing/2014/main" xmlns="" id="{87930217-A73D-442D-AA71-4AA15849DF2F}"/>
            </a:ext>
          </a:extLst>
        </xdr:cNvPr>
        <xdr:cNvSpPr/>
      </xdr:nvSpPr>
      <xdr:spPr>
        <a:xfrm>
          <a:off x="8699500" y="68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890C99FD-9C26-412B-8FB2-2B0BC797F1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92CBA8FC-872B-4183-857F-5D519F8800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1E05FD7E-32A5-43F8-9CC4-3DFFCA324A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F1AD77C8-D1E6-4A65-9496-24BD32A9CBD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C68A8BF1-1306-4278-9C00-CF4A957BDC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124772</xdr:rowOff>
    </xdr:from>
    <xdr:to>
      <xdr:col>55</xdr:col>
      <xdr:colOff>50800</xdr:colOff>
      <xdr:row>38</xdr:row>
      <xdr:rowOff>54922</xdr:rowOff>
    </xdr:to>
    <xdr:sp macro="" textlink="">
      <xdr:nvSpPr>
        <xdr:cNvPr id="117" name="楕円 116">
          <a:extLst>
            <a:ext uri="{FF2B5EF4-FFF2-40B4-BE49-F238E27FC236}">
              <a16:creationId xmlns:a16="http://schemas.microsoft.com/office/drawing/2014/main" xmlns="" id="{7D093877-D41A-46EC-9D7C-FD55351C9943}"/>
            </a:ext>
          </a:extLst>
        </xdr:cNvPr>
        <xdr:cNvSpPr/>
      </xdr:nvSpPr>
      <xdr:spPr>
        <a:xfrm>
          <a:off x="10426700" y="64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147649</xdr:rowOff>
    </xdr:from>
    <xdr:ext cx="534377" cy="259045"/>
    <xdr:sp macro="" textlink="">
      <xdr:nvSpPr>
        <xdr:cNvPr id="118" name="【道路】&#10;一人当たり延長該当値テキスト">
          <a:extLst>
            <a:ext uri="{FF2B5EF4-FFF2-40B4-BE49-F238E27FC236}">
              <a16:creationId xmlns:a16="http://schemas.microsoft.com/office/drawing/2014/main" xmlns="" id="{FC6D8709-C29F-4455-8EF7-13876ECD5A32}"/>
            </a:ext>
          </a:extLst>
        </xdr:cNvPr>
        <xdr:cNvSpPr txBox="1"/>
      </xdr:nvSpPr>
      <xdr:spPr>
        <a:xfrm>
          <a:off x="10515600" y="63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139654</xdr:rowOff>
    </xdr:from>
    <xdr:to>
      <xdr:col>50</xdr:col>
      <xdr:colOff>165100</xdr:colOff>
      <xdr:row>38</xdr:row>
      <xdr:rowOff>69804</xdr:rowOff>
    </xdr:to>
    <xdr:sp macro="" textlink="">
      <xdr:nvSpPr>
        <xdr:cNvPr id="119" name="楕円 118">
          <a:extLst>
            <a:ext uri="{FF2B5EF4-FFF2-40B4-BE49-F238E27FC236}">
              <a16:creationId xmlns:a16="http://schemas.microsoft.com/office/drawing/2014/main" xmlns="" id="{6D6D12B5-7221-4674-AF88-665BACE88327}"/>
            </a:ext>
          </a:extLst>
        </xdr:cNvPr>
        <xdr:cNvSpPr/>
      </xdr:nvSpPr>
      <xdr:spPr>
        <a:xfrm>
          <a:off x="9588500" y="64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4122</xdr:rowOff>
    </xdr:from>
    <xdr:to>
      <xdr:col>55</xdr:col>
      <xdr:colOff>0</xdr:colOff>
      <xdr:row>38</xdr:row>
      <xdr:rowOff>19004</xdr:rowOff>
    </xdr:to>
    <xdr:cxnSp macro="">
      <xdr:nvCxnSpPr>
        <xdr:cNvPr id="120" name="直線コネクタ 119">
          <a:extLst>
            <a:ext uri="{FF2B5EF4-FFF2-40B4-BE49-F238E27FC236}">
              <a16:creationId xmlns:a16="http://schemas.microsoft.com/office/drawing/2014/main" xmlns="" id="{EBC323F5-147C-4CDE-9395-0B7858B3D1C2}"/>
            </a:ext>
          </a:extLst>
        </xdr:cNvPr>
        <xdr:cNvCxnSpPr/>
      </xdr:nvCxnSpPr>
      <xdr:spPr>
        <a:xfrm flipV="1">
          <a:off x="9639300" y="6519222"/>
          <a:ext cx="8382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161554</xdr:rowOff>
    </xdr:from>
    <xdr:to>
      <xdr:col>46</xdr:col>
      <xdr:colOff>38100</xdr:colOff>
      <xdr:row>38</xdr:row>
      <xdr:rowOff>91704</xdr:rowOff>
    </xdr:to>
    <xdr:sp macro="" textlink="">
      <xdr:nvSpPr>
        <xdr:cNvPr id="121" name="楕円 120">
          <a:extLst>
            <a:ext uri="{FF2B5EF4-FFF2-40B4-BE49-F238E27FC236}">
              <a16:creationId xmlns:a16="http://schemas.microsoft.com/office/drawing/2014/main" xmlns="" id="{8824530B-81B4-4463-8808-AFFC37DFBA49}"/>
            </a:ext>
          </a:extLst>
        </xdr:cNvPr>
        <xdr:cNvSpPr/>
      </xdr:nvSpPr>
      <xdr:spPr>
        <a:xfrm>
          <a:off x="8699500" y="65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19004</xdr:rowOff>
    </xdr:from>
    <xdr:to>
      <xdr:col>50</xdr:col>
      <xdr:colOff>114300</xdr:colOff>
      <xdr:row>38</xdr:row>
      <xdr:rowOff>40904</xdr:rowOff>
    </xdr:to>
    <xdr:cxnSp macro="">
      <xdr:nvCxnSpPr>
        <xdr:cNvPr id="122" name="直線コネクタ 121">
          <a:extLst>
            <a:ext uri="{FF2B5EF4-FFF2-40B4-BE49-F238E27FC236}">
              <a16:creationId xmlns:a16="http://schemas.microsoft.com/office/drawing/2014/main" xmlns="" id="{889250C7-B318-4F08-A7AA-CD239EE90F74}"/>
            </a:ext>
          </a:extLst>
        </xdr:cNvPr>
        <xdr:cNvCxnSpPr/>
      </xdr:nvCxnSpPr>
      <xdr:spPr>
        <a:xfrm flipV="1">
          <a:off x="8750300" y="6534104"/>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23" name="n_1aveValue【道路】&#10;一人当たり延長">
          <a:extLst>
            <a:ext uri="{FF2B5EF4-FFF2-40B4-BE49-F238E27FC236}">
              <a16:creationId xmlns:a16="http://schemas.microsoft.com/office/drawing/2014/main" xmlns="" id="{88EA43D3-E74C-48A5-929C-1D4A7272637B}"/>
            </a:ext>
          </a:extLst>
        </xdr:cNvPr>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42522</xdr:rowOff>
    </xdr:from>
    <xdr:ext cx="534377" cy="259045"/>
    <xdr:sp macro="" textlink="">
      <xdr:nvSpPr>
        <xdr:cNvPr id="124" name="n_2aveValue【道路】&#10;一人当たり延長">
          <a:extLst>
            <a:ext uri="{FF2B5EF4-FFF2-40B4-BE49-F238E27FC236}">
              <a16:creationId xmlns:a16="http://schemas.microsoft.com/office/drawing/2014/main" xmlns="" id="{6420880C-8B9F-4265-A268-F0DAD06AE814}"/>
            </a:ext>
          </a:extLst>
        </xdr:cNvPr>
        <xdr:cNvSpPr txBox="1"/>
      </xdr:nvSpPr>
      <xdr:spPr>
        <a:xfrm>
          <a:off x="8483111" y="690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86331</xdr:rowOff>
    </xdr:from>
    <xdr:ext cx="534377" cy="259045"/>
    <xdr:sp macro="" textlink="">
      <xdr:nvSpPr>
        <xdr:cNvPr id="125" name="n_1mainValue【道路】&#10;一人当たり延長">
          <a:extLst>
            <a:ext uri="{FF2B5EF4-FFF2-40B4-BE49-F238E27FC236}">
              <a16:creationId xmlns:a16="http://schemas.microsoft.com/office/drawing/2014/main" xmlns="" id="{D3BCFF70-C2E2-4FAE-A169-A9154B7EA978}"/>
            </a:ext>
          </a:extLst>
        </xdr:cNvPr>
        <xdr:cNvSpPr txBox="1"/>
      </xdr:nvSpPr>
      <xdr:spPr>
        <a:xfrm>
          <a:off x="9359411" y="62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108231</xdr:rowOff>
    </xdr:from>
    <xdr:ext cx="534377" cy="259045"/>
    <xdr:sp macro="" textlink="">
      <xdr:nvSpPr>
        <xdr:cNvPr id="126" name="n_2mainValue【道路】&#10;一人当たり延長">
          <a:extLst>
            <a:ext uri="{FF2B5EF4-FFF2-40B4-BE49-F238E27FC236}">
              <a16:creationId xmlns:a16="http://schemas.microsoft.com/office/drawing/2014/main" xmlns="" id="{60108CD7-2305-4AE8-B139-4D5DC5E7D13B}"/>
            </a:ext>
          </a:extLst>
        </xdr:cNvPr>
        <xdr:cNvSpPr txBox="1"/>
      </xdr:nvSpPr>
      <xdr:spPr>
        <a:xfrm>
          <a:off x="8483111" y="62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xmlns="" id="{48DF2767-2F50-4AC5-AF95-6A2F0FF33A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xmlns="" id="{AFF8ED08-8B86-4301-B321-1A7077B40B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xmlns="" id="{B9F70985-BD61-4EED-B635-781AA5426A1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xmlns="" id="{73AA280D-12E0-451E-88CA-E0FA5286E6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xmlns="" id="{E65169D9-3CB7-4C0B-9730-681CFB71F0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xmlns="" id="{3838BE82-5FF1-4EAC-BF1E-F3A3356BD0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xmlns="" id="{1B4466A2-8AFB-4B20-A6EF-36A5A8D581D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xmlns="" id="{8DDE2EAE-A5B9-446F-82B5-CF9DD29A0E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xmlns="" id="{0B09EA87-0911-4616-BFAE-B67ADB7469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xmlns="" id="{A24366E1-BE18-4A3F-A10D-640E9B9934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xmlns="" id="{24135577-0437-4EC9-8B57-F3F30876D8A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a:extLst>
            <a:ext uri="{FF2B5EF4-FFF2-40B4-BE49-F238E27FC236}">
              <a16:creationId xmlns:a16="http://schemas.microsoft.com/office/drawing/2014/main" xmlns="" id="{A6D4E5A2-8576-4B0E-8F73-A297570BAA5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a:extLst>
            <a:ext uri="{FF2B5EF4-FFF2-40B4-BE49-F238E27FC236}">
              <a16:creationId xmlns:a16="http://schemas.microsoft.com/office/drawing/2014/main" xmlns="" id="{173E0668-3C48-4CC9-84A5-DEF53F3C7BE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a:extLst>
            <a:ext uri="{FF2B5EF4-FFF2-40B4-BE49-F238E27FC236}">
              <a16:creationId xmlns:a16="http://schemas.microsoft.com/office/drawing/2014/main" xmlns="" id="{0DDFF603-F8CE-4459-8F88-5CFFCEE8777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a:extLst>
            <a:ext uri="{FF2B5EF4-FFF2-40B4-BE49-F238E27FC236}">
              <a16:creationId xmlns:a16="http://schemas.microsoft.com/office/drawing/2014/main" xmlns="" id="{ED3BA438-1A52-454E-93BE-6AF15C8915E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a:extLst>
            <a:ext uri="{FF2B5EF4-FFF2-40B4-BE49-F238E27FC236}">
              <a16:creationId xmlns:a16="http://schemas.microsoft.com/office/drawing/2014/main" xmlns="" id="{1982C8EF-4521-4A68-A10F-69A164C38BA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a:extLst>
            <a:ext uri="{FF2B5EF4-FFF2-40B4-BE49-F238E27FC236}">
              <a16:creationId xmlns:a16="http://schemas.microsoft.com/office/drawing/2014/main" xmlns="" id="{4DACCB8C-CB30-40B6-B2F4-097DB88762F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a:extLst>
            <a:ext uri="{FF2B5EF4-FFF2-40B4-BE49-F238E27FC236}">
              <a16:creationId xmlns:a16="http://schemas.microsoft.com/office/drawing/2014/main" xmlns="" id="{56E6AF2F-7B27-4D27-90F8-EB374CBFFD4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a:extLst>
            <a:ext uri="{FF2B5EF4-FFF2-40B4-BE49-F238E27FC236}">
              <a16:creationId xmlns:a16="http://schemas.microsoft.com/office/drawing/2014/main" xmlns="" id="{C3A34357-222F-402C-8F2F-1F300B3F03B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xmlns="" id="{433F7351-31F2-402F-BBDD-C5BF31CCF6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xmlns="" id="{C3C0EED5-C5C7-4455-9812-34D12115DAB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xmlns="" id="{B522D227-6D79-44E7-A05D-6F4D48DA35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a:extLst>
            <a:ext uri="{FF2B5EF4-FFF2-40B4-BE49-F238E27FC236}">
              <a16:creationId xmlns:a16="http://schemas.microsoft.com/office/drawing/2014/main" xmlns="" id="{F098102B-77B2-41CC-AE35-4911A6569E78}"/>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xmlns="" id="{02DB9DE0-272A-4E89-8A88-90D45C312AD9}"/>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a:extLst>
            <a:ext uri="{FF2B5EF4-FFF2-40B4-BE49-F238E27FC236}">
              <a16:creationId xmlns:a16="http://schemas.microsoft.com/office/drawing/2014/main" xmlns="" id="{86E99126-C044-4C92-9268-2C5391398F35}"/>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xmlns="" id="{E9BB24C6-F0DD-4A0A-90E5-00D7D215700D}"/>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a:extLst>
            <a:ext uri="{FF2B5EF4-FFF2-40B4-BE49-F238E27FC236}">
              <a16:creationId xmlns:a16="http://schemas.microsoft.com/office/drawing/2014/main" xmlns="" id="{F855AAED-3C56-4D11-A1A8-C575D91E3E9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xmlns="" id="{95D82346-E6EA-4904-99A4-A7410A2ECDAF}"/>
            </a:ext>
          </a:extLst>
        </xdr:cNvPr>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a:extLst>
            <a:ext uri="{FF2B5EF4-FFF2-40B4-BE49-F238E27FC236}">
              <a16:creationId xmlns:a16="http://schemas.microsoft.com/office/drawing/2014/main" xmlns="" id="{06138727-8489-49C1-8722-ABA7A7D220F8}"/>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a:extLst>
            <a:ext uri="{FF2B5EF4-FFF2-40B4-BE49-F238E27FC236}">
              <a16:creationId xmlns:a16="http://schemas.microsoft.com/office/drawing/2014/main" xmlns="" id="{DB08B049-10AD-4330-A459-C1D6981BE38C}"/>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58928</xdr:rowOff>
    </xdr:from>
    <xdr:to>
      <xdr:col>15</xdr:col>
      <xdr:colOff>101600</xdr:colOff>
      <xdr:row>59</xdr:row>
      <xdr:rowOff>160528</xdr:rowOff>
    </xdr:to>
    <xdr:sp macro="" textlink="">
      <xdr:nvSpPr>
        <xdr:cNvPr id="157" name="フローチャート: 判断 156">
          <a:extLst>
            <a:ext uri="{FF2B5EF4-FFF2-40B4-BE49-F238E27FC236}">
              <a16:creationId xmlns:a16="http://schemas.microsoft.com/office/drawing/2014/main" xmlns="" id="{8515F1A4-038E-40D6-B73B-58E40A076B6B}"/>
            </a:ext>
          </a:extLst>
        </xdr:cNvPr>
        <xdr:cNvSpPr/>
      </xdr:nvSpPr>
      <xdr:spPr>
        <a:xfrm>
          <a:off x="2857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2E89130-3FC1-4C46-8725-CC9F557F803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9405D1DB-C81B-4F9F-B6C3-444A9C9F2A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F27218AB-4E6E-419A-88F3-88E762D003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5089366F-8140-4607-B55E-C63AB21C548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0C6B79E7-CDCC-4979-9F2B-14F76D1816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150368</xdr:rowOff>
    </xdr:from>
    <xdr:to>
      <xdr:col>24</xdr:col>
      <xdr:colOff>114300</xdr:colOff>
      <xdr:row>63</xdr:row>
      <xdr:rowOff>80518</xdr:rowOff>
    </xdr:to>
    <xdr:sp macro="" textlink="">
      <xdr:nvSpPr>
        <xdr:cNvPr id="163" name="楕円 162">
          <a:extLst>
            <a:ext uri="{FF2B5EF4-FFF2-40B4-BE49-F238E27FC236}">
              <a16:creationId xmlns:a16="http://schemas.microsoft.com/office/drawing/2014/main" xmlns="" id="{F4AA6D64-3337-45B8-8587-AD85D2070B6F}"/>
            </a:ext>
          </a:extLst>
        </xdr:cNvPr>
        <xdr:cNvSpPr/>
      </xdr:nvSpPr>
      <xdr:spPr>
        <a:xfrm>
          <a:off x="4584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65295</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xmlns="" id="{A4EE2E96-4D8C-452E-9B1B-F8C0B39FAA96}"/>
            </a:ext>
          </a:extLst>
        </xdr:cNvPr>
        <xdr:cNvSpPr txBox="1"/>
      </xdr:nvSpPr>
      <xdr:spPr>
        <a:xfrm>
          <a:off x="4673600" y="1069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10922</xdr:rowOff>
    </xdr:from>
    <xdr:to>
      <xdr:col>20</xdr:col>
      <xdr:colOff>38100</xdr:colOff>
      <xdr:row>63</xdr:row>
      <xdr:rowOff>112522</xdr:rowOff>
    </xdr:to>
    <xdr:sp macro="" textlink="">
      <xdr:nvSpPr>
        <xdr:cNvPr id="165" name="楕円 164">
          <a:extLst>
            <a:ext uri="{FF2B5EF4-FFF2-40B4-BE49-F238E27FC236}">
              <a16:creationId xmlns:a16="http://schemas.microsoft.com/office/drawing/2014/main" xmlns="" id="{51591C4C-5E69-4BF7-9F7B-7B5319F6A771}"/>
            </a:ext>
          </a:extLst>
        </xdr:cNvPr>
        <xdr:cNvSpPr/>
      </xdr:nvSpPr>
      <xdr:spPr>
        <a:xfrm>
          <a:off x="3746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29718</xdr:rowOff>
    </xdr:from>
    <xdr:to>
      <xdr:col>24</xdr:col>
      <xdr:colOff>63500</xdr:colOff>
      <xdr:row>63</xdr:row>
      <xdr:rowOff>61722</xdr:rowOff>
    </xdr:to>
    <xdr:cxnSp macro="">
      <xdr:nvCxnSpPr>
        <xdr:cNvPr id="166" name="直線コネクタ 165">
          <a:extLst>
            <a:ext uri="{FF2B5EF4-FFF2-40B4-BE49-F238E27FC236}">
              <a16:creationId xmlns:a16="http://schemas.microsoft.com/office/drawing/2014/main" xmlns="" id="{8995B27D-8A35-4420-AC1F-FC52A3F5D8A1}"/>
            </a:ext>
          </a:extLst>
        </xdr:cNvPr>
        <xdr:cNvCxnSpPr/>
      </xdr:nvCxnSpPr>
      <xdr:spPr>
        <a:xfrm flipV="1">
          <a:off x="3797300" y="10831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47498</xdr:rowOff>
    </xdr:from>
    <xdr:to>
      <xdr:col>15</xdr:col>
      <xdr:colOff>101600</xdr:colOff>
      <xdr:row>63</xdr:row>
      <xdr:rowOff>149098</xdr:rowOff>
    </xdr:to>
    <xdr:sp macro="" textlink="">
      <xdr:nvSpPr>
        <xdr:cNvPr id="167" name="楕円 166">
          <a:extLst>
            <a:ext uri="{FF2B5EF4-FFF2-40B4-BE49-F238E27FC236}">
              <a16:creationId xmlns:a16="http://schemas.microsoft.com/office/drawing/2014/main" xmlns="" id="{040F0A3A-F128-4EB3-8A35-8D47DF6E01E6}"/>
            </a:ext>
          </a:extLst>
        </xdr:cNvPr>
        <xdr:cNvSpPr/>
      </xdr:nvSpPr>
      <xdr:spPr>
        <a:xfrm>
          <a:off x="2857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61722</xdr:rowOff>
    </xdr:from>
    <xdr:to>
      <xdr:col>19</xdr:col>
      <xdr:colOff>177800</xdr:colOff>
      <xdr:row>63</xdr:row>
      <xdr:rowOff>98298</xdr:rowOff>
    </xdr:to>
    <xdr:cxnSp macro="">
      <xdr:nvCxnSpPr>
        <xdr:cNvPr id="168" name="直線コネクタ 167">
          <a:extLst>
            <a:ext uri="{FF2B5EF4-FFF2-40B4-BE49-F238E27FC236}">
              <a16:creationId xmlns:a16="http://schemas.microsoft.com/office/drawing/2014/main" xmlns="" id="{C53F58CD-EB3F-49B4-8F49-9BF0AB2FDBB8}"/>
            </a:ext>
          </a:extLst>
        </xdr:cNvPr>
        <xdr:cNvCxnSpPr/>
      </xdr:nvCxnSpPr>
      <xdr:spPr>
        <a:xfrm flipV="1">
          <a:off x="2908300" y="10863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xmlns="" id="{BF558671-A0C0-4F71-86C0-94864259B6BE}"/>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5605</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xmlns="" id="{7DC60783-F366-4A97-83D0-144F1194BBCF}"/>
            </a:ext>
          </a:extLst>
        </xdr:cNvPr>
        <xdr:cNvSpPr txBox="1"/>
      </xdr:nvSpPr>
      <xdr:spPr>
        <a:xfrm>
          <a:off x="2705744"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103649</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xmlns="" id="{8F1DC8E0-36E5-47C4-B6BC-597F19C790CF}"/>
            </a:ext>
          </a:extLst>
        </xdr:cNvPr>
        <xdr:cNvSpPr txBox="1"/>
      </xdr:nvSpPr>
      <xdr:spPr>
        <a:xfrm>
          <a:off x="3582044"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140225</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xmlns="" id="{FBA957F7-B747-4C0B-8D5D-E734B7B65C7A}"/>
            </a:ext>
          </a:extLst>
        </xdr:cNvPr>
        <xdr:cNvSpPr txBox="1"/>
      </xdr:nvSpPr>
      <xdr:spPr>
        <a:xfrm>
          <a:off x="2705744" y="1094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xmlns="" id="{E916D257-DC2D-4535-8294-973FB8F44C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xmlns="" id="{9A5A95C6-7A13-4152-8C56-C670FF9AB27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xmlns="" id="{D2E0741C-6BA4-4319-85F7-2BD9553482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xmlns="" id="{81B8621F-847F-4C51-B684-FBE74C68D2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xmlns="" id="{D19393B7-0018-45A7-82A3-74072C047C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xmlns="" id="{271B2971-2DE2-45C3-A948-3881E50767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xmlns="" id="{D676EC06-37C5-40D1-80A8-2D42E6B5AA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xmlns="" id="{C71A9C33-D153-489A-A686-71CCECA2F12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xmlns="" id="{6962CEEC-0026-4979-826C-F3CAF6011D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xmlns="" id="{5F19EC2B-DB0C-4B32-A13A-BF0361B383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xmlns="" id="{2788CBF0-F711-4EFE-90F2-A4970F96E35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xmlns="" id="{922AF537-BD2C-4CAD-9E92-76B15E1FC93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xmlns="" id="{92E2DA76-B77B-4FE5-8230-A88677A410A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a:extLst>
            <a:ext uri="{FF2B5EF4-FFF2-40B4-BE49-F238E27FC236}">
              <a16:creationId xmlns:a16="http://schemas.microsoft.com/office/drawing/2014/main" xmlns="" id="{6421A6CA-E524-422E-9129-358727F5225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xmlns="" id="{F96E7336-0E58-4E6E-AFCA-ADB191C05FA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a16="http://schemas.microsoft.com/office/drawing/2014/main" xmlns="" id="{55A632E5-F97B-41EE-9826-8EAECCD9243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xmlns="" id="{5F6226ED-8F97-4CC0-83A7-F133A69ECA2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a16="http://schemas.microsoft.com/office/drawing/2014/main" xmlns="" id="{06413D8F-2F7E-4DFB-A8BB-5A7ADC68815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xmlns="" id="{F8D08D9A-73CB-412B-9BEA-F6FD9063D0E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a16="http://schemas.microsoft.com/office/drawing/2014/main" xmlns="" id="{4C956BFA-EA8A-410F-828D-74B1E04370A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xmlns="" id="{A4FBDF75-6EF1-4EA5-ACF6-3E2803AA83F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a:extLst>
            <a:ext uri="{FF2B5EF4-FFF2-40B4-BE49-F238E27FC236}">
              <a16:creationId xmlns:a16="http://schemas.microsoft.com/office/drawing/2014/main" xmlns="" id="{63D0110A-389C-4E98-8285-52B147E395C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xmlns="" id="{84511D13-FB1C-4C13-9BD7-8A78DA91AE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a:extLst>
            <a:ext uri="{FF2B5EF4-FFF2-40B4-BE49-F238E27FC236}">
              <a16:creationId xmlns:a16="http://schemas.microsoft.com/office/drawing/2014/main" xmlns="" id="{BABB2800-F875-4EA9-9966-C1738079392D}"/>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a:extLst>
            <a:ext uri="{FF2B5EF4-FFF2-40B4-BE49-F238E27FC236}">
              <a16:creationId xmlns:a16="http://schemas.microsoft.com/office/drawing/2014/main" xmlns="" id="{0529F717-B473-4ABF-BAF8-D57013EC41FA}"/>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a:extLst>
            <a:ext uri="{FF2B5EF4-FFF2-40B4-BE49-F238E27FC236}">
              <a16:creationId xmlns:a16="http://schemas.microsoft.com/office/drawing/2014/main" xmlns="" id="{BD897D1D-7697-4958-86CC-898B7D22C670}"/>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xmlns="" id="{23DD587C-9532-409D-96CE-DD02AE6CDC0E}"/>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a:extLst>
            <a:ext uri="{FF2B5EF4-FFF2-40B4-BE49-F238E27FC236}">
              <a16:creationId xmlns:a16="http://schemas.microsoft.com/office/drawing/2014/main" xmlns="" id="{D76CDF7D-AE3F-4F90-8111-A1B14AFB4358}"/>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201" name="【橋りょう・トンネル】&#10;一人当たり有形固定資産（償却資産）額平均値テキスト">
          <a:extLst>
            <a:ext uri="{FF2B5EF4-FFF2-40B4-BE49-F238E27FC236}">
              <a16:creationId xmlns:a16="http://schemas.microsoft.com/office/drawing/2014/main" xmlns="" id="{3AEE2400-F00C-4D68-AA30-CBE6F903F9BE}"/>
            </a:ext>
          </a:extLst>
        </xdr:cNvPr>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a:extLst>
            <a:ext uri="{FF2B5EF4-FFF2-40B4-BE49-F238E27FC236}">
              <a16:creationId xmlns:a16="http://schemas.microsoft.com/office/drawing/2014/main" xmlns="" id="{A5620988-3686-4710-B914-4EE0F27AB229}"/>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a:extLst>
            <a:ext uri="{FF2B5EF4-FFF2-40B4-BE49-F238E27FC236}">
              <a16:creationId xmlns:a16="http://schemas.microsoft.com/office/drawing/2014/main" xmlns="" id="{DC069B8F-1894-4F36-A80A-C1F8F681C5B6}"/>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4" name="フローチャート: 判断 203">
          <a:extLst>
            <a:ext uri="{FF2B5EF4-FFF2-40B4-BE49-F238E27FC236}">
              <a16:creationId xmlns:a16="http://schemas.microsoft.com/office/drawing/2014/main" xmlns="" id="{0EFFA295-ED62-4BAF-87A7-42C920278DAC}"/>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xmlns="" id="{8A236BF8-FF4E-4480-A398-6D67075156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906FDA98-B781-43F2-AEAB-4FB1B4158B7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BBDC791D-E291-4129-9410-965ADD901D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BF9C337B-7CB7-42B2-AD73-1AD0614DF4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C27E66F9-E3FA-4243-AC30-E9DEB6E5C5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117913</xdr:rowOff>
    </xdr:from>
    <xdr:to>
      <xdr:col>55</xdr:col>
      <xdr:colOff>50800</xdr:colOff>
      <xdr:row>63</xdr:row>
      <xdr:rowOff>48063</xdr:rowOff>
    </xdr:to>
    <xdr:sp macro="" textlink="">
      <xdr:nvSpPr>
        <xdr:cNvPr id="210" name="楕円 209">
          <a:extLst>
            <a:ext uri="{FF2B5EF4-FFF2-40B4-BE49-F238E27FC236}">
              <a16:creationId xmlns:a16="http://schemas.microsoft.com/office/drawing/2014/main" xmlns="" id="{D2F6CC74-5ADE-4C3B-A697-8949024F0527}"/>
            </a:ext>
          </a:extLst>
        </xdr:cNvPr>
        <xdr:cNvSpPr/>
      </xdr:nvSpPr>
      <xdr:spPr>
        <a:xfrm>
          <a:off x="10426700" y="107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140790</xdr:rowOff>
    </xdr:from>
    <xdr:ext cx="690189" cy="259045"/>
    <xdr:sp macro="" textlink="">
      <xdr:nvSpPr>
        <xdr:cNvPr id="211" name="【橋りょう・トンネル】&#10;一人当たり有形固定資産（償却資産）額該当値テキスト">
          <a:extLst>
            <a:ext uri="{FF2B5EF4-FFF2-40B4-BE49-F238E27FC236}">
              <a16:creationId xmlns:a16="http://schemas.microsoft.com/office/drawing/2014/main" xmlns="" id="{C18EE9B5-8041-47AA-B274-5739D3DDA1F2}"/>
            </a:ext>
          </a:extLst>
        </xdr:cNvPr>
        <xdr:cNvSpPr txBox="1"/>
      </xdr:nvSpPr>
      <xdr:spPr>
        <a:xfrm>
          <a:off x="10515600" y="10599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121344</xdr:rowOff>
    </xdr:from>
    <xdr:to>
      <xdr:col>50</xdr:col>
      <xdr:colOff>165100</xdr:colOff>
      <xdr:row>63</xdr:row>
      <xdr:rowOff>51494</xdr:rowOff>
    </xdr:to>
    <xdr:sp macro="" textlink="">
      <xdr:nvSpPr>
        <xdr:cNvPr id="212" name="楕円 211">
          <a:extLst>
            <a:ext uri="{FF2B5EF4-FFF2-40B4-BE49-F238E27FC236}">
              <a16:creationId xmlns:a16="http://schemas.microsoft.com/office/drawing/2014/main" xmlns="" id="{A13745C4-5974-4059-A7BB-8C1110E52C3F}"/>
            </a:ext>
          </a:extLst>
        </xdr:cNvPr>
        <xdr:cNvSpPr/>
      </xdr:nvSpPr>
      <xdr:spPr>
        <a:xfrm>
          <a:off x="9588500" y="107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168713</xdr:rowOff>
    </xdr:from>
    <xdr:to>
      <xdr:col>55</xdr:col>
      <xdr:colOff>0</xdr:colOff>
      <xdr:row>63</xdr:row>
      <xdr:rowOff>694</xdr:rowOff>
    </xdr:to>
    <xdr:cxnSp macro="">
      <xdr:nvCxnSpPr>
        <xdr:cNvPr id="213" name="直線コネクタ 212">
          <a:extLst>
            <a:ext uri="{FF2B5EF4-FFF2-40B4-BE49-F238E27FC236}">
              <a16:creationId xmlns:a16="http://schemas.microsoft.com/office/drawing/2014/main" xmlns="" id="{6662A9CD-CEAD-463A-A7C8-816E0CAF274E}"/>
            </a:ext>
          </a:extLst>
        </xdr:cNvPr>
        <xdr:cNvCxnSpPr/>
      </xdr:nvCxnSpPr>
      <xdr:spPr>
        <a:xfrm flipV="1">
          <a:off x="9639300" y="10798613"/>
          <a:ext cx="8382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129749</xdr:rowOff>
    </xdr:from>
    <xdr:to>
      <xdr:col>46</xdr:col>
      <xdr:colOff>38100</xdr:colOff>
      <xdr:row>63</xdr:row>
      <xdr:rowOff>59899</xdr:rowOff>
    </xdr:to>
    <xdr:sp macro="" textlink="">
      <xdr:nvSpPr>
        <xdr:cNvPr id="214" name="楕円 213">
          <a:extLst>
            <a:ext uri="{FF2B5EF4-FFF2-40B4-BE49-F238E27FC236}">
              <a16:creationId xmlns:a16="http://schemas.microsoft.com/office/drawing/2014/main" xmlns="" id="{276B36CD-9E8E-4039-91DF-21C8D53E5FE9}"/>
            </a:ext>
          </a:extLst>
        </xdr:cNvPr>
        <xdr:cNvSpPr/>
      </xdr:nvSpPr>
      <xdr:spPr>
        <a:xfrm>
          <a:off x="8699500" y="107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694</xdr:rowOff>
    </xdr:from>
    <xdr:to>
      <xdr:col>50</xdr:col>
      <xdr:colOff>114300</xdr:colOff>
      <xdr:row>63</xdr:row>
      <xdr:rowOff>9099</xdr:rowOff>
    </xdr:to>
    <xdr:cxnSp macro="">
      <xdr:nvCxnSpPr>
        <xdr:cNvPr id="215" name="直線コネクタ 214">
          <a:extLst>
            <a:ext uri="{FF2B5EF4-FFF2-40B4-BE49-F238E27FC236}">
              <a16:creationId xmlns:a16="http://schemas.microsoft.com/office/drawing/2014/main" xmlns="" id="{B83F50EE-E765-411C-B59F-DAFDB2AA4F3B}"/>
            </a:ext>
          </a:extLst>
        </xdr:cNvPr>
        <xdr:cNvCxnSpPr/>
      </xdr:nvCxnSpPr>
      <xdr:spPr>
        <a:xfrm flipV="1">
          <a:off x="8750300" y="10802044"/>
          <a:ext cx="889000" cy="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16" name="n_1aveValue【橋りょう・トンネル】&#10;一人当たり有形固定資産（償却資産）額">
          <a:extLst>
            <a:ext uri="{FF2B5EF4-FFF2-40B4-BE49-F238E27FC236}">
              <a16:creationId xmlns:a16="http://schemas.microsoft.com/office/drawing/2014/main" xmlns="" id="{AE66240D-5DA4-40CA-BDCE-B9961D25D51D}"/>
            </a:ext>
          </a:extLst>
        </xdr:cNvPr>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128188</xdr:rowOff>
    </xdr:from>
    <xdr:ext cx="599010" cy="259045"/>
    <xdr:sp macro="" textlink="">
      <xdr:nvSpPr>
        <xdr:cNvPr id="217" name="n_2aveValue【橋りょう・トンネル】&#10;一人当たり有形固定資産（償却資産）額">
          <a:extLst>
            <a:ext uri="{FF2B5EF4-FFF2-40B4-BE49-F238E27FC236}">
              <a16:creationId xmlns:a16="http://schemas.microsoft.com/office/drawing/2014/main" xmlns="" id="{8BBC804E-5BB5-4754-A394-D11948F50766}"/>
            </a:ext>
          </a:extLst>
        </xdr:cNvPr>
        <xdr:cNvSpPr txBox="1"/>
      </xdr:nvSpPr>
      <xdr:spPr>
        <a:xfrm>
          <a:off x="8450795"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68021</xdr:rowOff>
    </xdr:from>
    <xdr:ext cx="690189" cy="259045"/>
    <xdr:sp macro="" textlink="">
      <xdr:nvSpPr>
        <xdr:cNvPr id="218" name="n_1mainValue【橋りょう・トンネル】&#10;一人当たり有形固定資産（償却資産）額">
          <a:extLst>
            <a:ext uri="{FF2B5EF4-FFF2-40B4-BE49-F238E27FC236}">
              <a16:creationId xmlns:a16="http://schemas.microsoft.com/office/drawing/2014/main" xmlns="" id="{A1C94EFA-2DFD-4012-9587-E66EE387D0F6}"/>
            </a:ext>
          </a:extLst>
        </xdr:cNvPr>
        <xdr:cNvSpPr txBox="1"/>
      </xdr:nvSpPr>
      <xdr:spPr>
        <a:xfrm>
          <a:off x="9281505" y="10526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76426</xdr:rowOff>
    </xdr:from>
    <xdr:ext cx="690189" cy="259045"/>
    <xdr:sp macro="" textlink="">
      <xdr:nvSpPr>
        <xdr:cNvPr id="219" name="n_2mainValue【橋りょう・トンネル】&#10;一人当たり有形固定資産（償却資産）額">
          <a:extLst>
            <a:ext uri="{FF2B5EF4-FFF2-40B4-BE49-F238E27FC236}">
              <a16:creationId xmlns:a16="http://schemas.microsoft.com/office/drawing/2014/main" xmlns="" id="{83FD995B-D754-4834-B3E9-43C3B9A91984}"/>
            </a:ext>
          </a:extLst>
        </xdr:cNvPr>
        <xdr:cNvSpPr txBox="1"/>
      </xdr:nvSpPr>
      <xdr:spPr>
        <a:xfrm>
          <a:off x="8405205" y="10534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xmlns="" id="{4CDAF66B-F5D4-46A5-A7F8-1300600A70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xmlns="" id="{89D7B44C-DE4C-4DA4-B4CB-FD70146051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xmlns="" id="{56419AA0-8305-4904-B6B9-9672C93467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xmlns="" id="{B93F7D81-C4F4-42B7-9604-027C0C9BEA6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xmlns="" id="{129CFE14-6925-47BB-9076-9F86C54216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xmlns="" id="{7B522784-7E16-461F-AAE9-15E75C30BB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xmlns="" id="{E73F8FF6-849B-46CF-9FD8-A9D75EE255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xmlns="" id="{0D33303C-4F5E-40FB-8021-04B1485EA07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xmlns="" id="{FBC72288-8F4B-43E4-99DC-8803EC1B7A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xmlns="" id="{4A342404-D3BA-4BD3-A67D-FC8D8B8AF4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xmlns="" id="{CE6BA354-4F3C-48B6-9624-ED764C208EC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xmlns="" id="{00008367-08A0-4B25-B6B9-77EEC8048D3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xmlns="" id="{1782A2F4-D63A-451B-9EBA-54FD4E9DB5E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xmlns="" id="{B294528F-2EB7-4F37-BFFE-4F6B7A251B6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xmlns="" id="{742A408C-B596-47A7-BA6B-732D8C00535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xmlns="" id="{7DE18A6F-1289-4E68-A021-CEE158278ED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xmlns="" id="{3B207057-78C3-4FDA-96C4-2EAB8D46FB6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xmlns="" id="{27D2425F-C6FA-4755-8B59-98DFC59B21A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xmlns="" id="{E853F6CA-F215-45FE-8B9C-60767BD71E8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xmlns="" id="{2BFA5435-3C75-40A2-88AB-CF0275B4084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xmlns="" id="{422A2178-8EF9-47CE-8020-6E7D1B22427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xmlns="" id="{178F132E-6FBA-4EA7-A4DB-DB5A71F0376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xmlns="" id="{E339CCB9-6952-4B65-871D-8148F938A82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xmlns="" id="{FBF0EB8A-D07B-4D30-A09F-F4D32DF4A02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a:extLst>
            <a:ext uri="{FF2B5EF4-FFF2-40B4-BE49-F238E27FC236}">
              <a16:creationId xmlns:a16="http://schemas.microsoft.com/office/drawing/2014/main" xmlns="" id="{E32A6194-F689-409A-80BB-B81A4C6FC2B8}"/>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a:extLst>
            <a:ext uri="{FF2B5EF4-FFF2-40B4-BE49-F238E27FC236}">
              <a16:creationId xmlns:a16="http://schemas.microsoft.com/office/drawing/2014/main" xmlns="" id="{3D78FCDC-B05E-4317-AB88-85DF17FDBBE6}"/>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a:extLst>
            <a:ext uri="{FF2B5EF4-FFF2-40B4-BE49-F238E27FC236}">
              <a16:creationId xmlns:a16="http://schemas.microsoft.com/office/drawing/2014/main" xmlns="" id="{87F0F11D-2462-4936-8BB2-1DE5B1D6C44E}"/>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a:extLst>
            <a:ext uri="{FF2B5EF4-FFF2-40B4-BE49-F238E27FC236}">
              <a16:creationId xmlns:a16="http://schemas.microsoft.com/office/drawing/2014/main" xmlns="" id="{23CD480C-71E9-412A-9BFB-2E358E2A6B13}"/>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a:extLst>
            <a:ext uri="{FF2B5EF4-FFF2-40B4-BE49-F238E27FC236}">
              <a16:creationId xmlns:a16="http://schemas.microsoft.com/office/drawing/2014/main" xmlns="" id="{8BAC9676-59FB-4E6F-AE42-EE6D03BBFAEA}"/>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49" name="【公営住宅】&#10;有形固定資産減価償却率平均値テキスト">
          <a:extLst>
            <a:ext uri="{FF2B5EF4-FFF2-40B4-BE49-F238E27FC236}">
              <a16:creationId xmlns:a16="http://schemas.microsoft.com/office/drawing/2014/main" xmlns="" id="{6192CD5F-4AEC-4109-A983-2FC77DDE5D0F}"/>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a:extLst>
            <a:ext uri="{FF2B5EF4-FFF2-40B4-BE49-F238E27FC236}">
              <a16:creationId xmlns:a16="http://schemas.microsoft.com/office/drawing/2014/main" xmlns="" id="{C5DD751F-2F23-41AD-AE47-6E43A247317F}"/>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a:extLst>
            <a:ext uri="{FF2B5EF4-FFF2-40B4-BE49-F238E27FC236}">
              <a16:creationId xmlns:a16="http://schemas.microsoft.com/office/drawing/2014/main" xmlns="" id="{B4413946-ED2A-4FA2-995A-623886453C4B}"/>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2" name="フローチャート: 判断 251">
          <a:extLst>
            <a:ext uri="{FF2B5EF4-FFF2-40B4-BE49-F238E27FC236}">
              <a16:creationId xmlns:a16="http://schemas.microsoft.com/office/drawing/2014/main" xmlns="" id="{614DEC19-C6E3-4C35-A66C-35AE252AFA93}"/>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3CC7CAFA-C182-456F-AE2A-C8E4B9FCF2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4046C2CF-1C96-435B-BDD7-B62F0A12B8D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D57CA68D-8B41-42FD-BAA9-FA42FDABF9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ECC05334-490E-46B5-AAEE-C01180C1991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C3626418-FB4C-443F-97D3-02C60AC9869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楕円 257">
          <a:extLst>
            <a:ext uri="{FF2B5EF4-FFF2-40B4-BE49-F238E27FC236}">
              <a16:creationId xmlns:a16="http://schemas.microsoft.com/office/drawing/2014/main" xmlns="" id="{95088B8D-7DE8-4E00-9427-C55545D84D07}"/>
            </a:ext>
          </a:extLst>
        </xdr:cNvPr>
        <xdr:cNvSpPr/>
      </xdr:nvSpPr>
      <xdr:spPr>
        <a:xfrm>
          <a:off x="4584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62882</xdr:rowOff>
    </xdr:from>
    <xdr:ext cx="405111" cy="259045"/>
    <xdr:sp macro="" textlink="">
      <xdr:nvSpPr>
        <xdr:cNvPr id="259" name="【公営住宅】&#10;有形固定資産減価償却率該当値テキスト">
          <a:extLst>
            <a:ext uri="{FF2B5EF4-FFF2-40B4-BE49-F238E27FC236}">
              <a16:creationId xmlns:a16="http://schemas.microsoft.com/office/drawing/2014/main" xmlns="" id="{D03A59B0-1598-4449-8881-3E5E80CF3788}"/>
            </a:ext>
          </a:extLst>
        </xdr:cNvPr>
        <xdr:cNvSpPr txBox="1"/>
      </xdr:nvSpPr>
      <xdr:spPr>
        <a:xfrm>
          <a:off x="4673600"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260" name="楕円 259">
          <a:extLst>
            <a:ext uri="{FF2B5EF4-FFF2-40B4-BE49-F238E27FC236}">
              <a16:creationId xmlns:a16="http://schemas.microsoft.com/office/drawing/2014/main" xmlns="" id="{3F1F5478-F367-469F-8D25-A8B660850CB1}"/>
            </a:ext>
          </a:extLst>
        </xdr:cNvPr>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81</xdr:row>
      <xdr:rowOff>135255</xdr:rowOff>
    </xdr:to>
    <xdr:cxnSp macro="">
      <xdr:nvCxnSpPr>
        <xdr:cNvPr id="261" name="直線コネクタ 260">
          <a:extLst>
            <a:ext uri="{FF2B5EF4-FFF2-40B4-BE49-F238E27FC236}">
              <a16:creationId xmlns:a16="http://schemas.microsoft.com/office/drawing/2014/main" xmlns="" id="{B3216063-4E1A-439B-898B-F0D5802C88C7}"/>
            </a:ext>
          </a:extLst>
        </xdr:cNvPr>
        <xdr:cNvCxnSpPr/>
      </xdr:nvCxnSpPr>
      <xdr:spPr>
        <a:xfrm>
          <a:off x="3797300" y="140017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153036</xdr:rowOff>
    </xdr:from>
    <xdr:to>
      <xdr:col>15</xdr:col>
      <xdr:colOff>101600</xdr:colOff>
      <xdr:row>80</xdr:row>
      <xdr:rowOff>83186</xdr:rowOff>
    </xdr:to>
    <xdr:sp macro="" textlink="">
      <xdr:nvSpPr>
        <xdr:cNvPr id="262" name="楕円 261">
          <a:extLst>
            <a:ext uri="{FF2B5EF4-FFF2-40B4-BE49-F238E27FC236}">
              <a16:creationId xmlns:a16="http://schemas.microsoft.com/office/drawing/2014/main" xmlns="" id="{30D0ED64-F6F3-405B-992D-ECB59A2F40FA}"/>
            </a:ext>
          </a:extLst>
        </xdr:cNvPr>
        <xdr:cNvSpPr/>
      </xdr:nvSpPr>
      <xdr:spPr>
        <a:xfrm>
          <a:off x="2857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32386</xdr:rowOff>
    </xdr:from>
    <xdr:to>
      <xdr:col>19</xdr:col>
      <xdr:colOff>177800</xdr:colOff>
      <xdr:row>81</xdr:row>
      <xdr:rowOff>114300</xdr:rowOff>
    </xdr:to>
    <xdr:cxnSp macro="">
      <xdr:nvCxnSpPr>
        <xdr:cNvPr id="263" name="直線コネクタ 262">
          <a:extLst>
            <a:ext uri="{FF2B5EF4-FFF2-40B4-BE49-F238E27FC236}">
              <a16:creationId xmlns:a16="http://schemas.microsoft.com/office/drawing/2014/main" xmlns="" id="{ED2809A6-409F-41D8-99C9-050F1DDDD453}"/>
            </a:ext>
          </a:extLst>
        </xdr:cNvPr>
        <xdr:cNvCxnSpPr/>
      </xdr:nvCxnSpPr>
      <xdr:spPr>
        <a:xfrm>
          <a:off x="2908300" y="13748386"/>
          <a:ext cx="8890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64" name="n_1aveValue【公営住宅】&#10;有形固定資産減価償却率">
          <a:extLst>
            <a:ext uri="{FF2B5EF4-FFF2-40B4-BE49-F238E27FC236}">
              <a16:creationId xmlns:a16="http://schemas.microsoft.com/office/drawing/2014/main" xmlns="" id="{1D78B3B4-BCAC-42B8-A11F-16F12F2D9FFE}"/>
            </a:ext>
          </a:extLst>
        </xdr:cNvPr>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65" name="n_2aveValue【公営住宅】&#10;有形固定資産減価償却率">
          <a:extLst>
            <a:ext uri="{FF2B5EF4-FFF2-40B4-BE49-F238E27FC236}">
              <a16:creationId xmlns:a16="http://schemas.microsoft.com/office/drawing/2014/main" xmlns="" id="{08AFEDDA-4EA9-4FC6-B974-1D0D662DA2D2}"/>
            </a:ext>
          </a:extLst>
        </xdr:cNvPr>
        <xdr:cNvSpPr txBox="1"/>
      </xdr:nvSpPr>
      <xdr:spPr>
        <a:xfrm>
          <a:off x="2705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266" name="n_1mainValue【公営住宅】&#10;有形固定資産減価償却率">
          <a:extLst>
            <a:ext uri="{FF2B5EF4-FFF2-40B4-BE49-F238E27FC236}">
              <a16:creationId xmlns:a16="http://schemas.microsoft.com/office/drawing/2014/main" xmlns="" id="{846BCFB9-9631-440E-BD69-A4EE64CE545A}"/>
            </a:ext>
          </a:extLst>
        </xdr:cNvPr>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99713</xdr:rowOff>
    </xdr:from>
    <xdr:ext cx="405111" cy="259045"/>
    <xdr:sp macro="" textlink="">
      <xdr:nvSpPr>
        <xdr:cNvPr id="267" name="n_2mainValue【公営住宅】&#10;有形固定資産減価償却率">
          <a:extLst>
            <a:ext uri="{FF2B5EF4-FFF2-40B4-BE49-F238E27FC236}">
              <a16:creationId xmlns:a16="http://schemas.microsoft.com/office/drawing/2014/main" xmlns="" id="{E062C9C2-64A8-4180-920B-CA303D5F92FD}"/>
            </a:ext>
          </a:extLst>
        </xdr:cNvPr>
        <xdr:cNvSpPr txBox="1"/>
      </xdr:nvSpPr>
      <xdr:spPr>
        <a:xfrm>
          <a:off x="27057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xmlns="" id="{3531736D-573C-436F-9337-0453019869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xmlns="" id="{A5C37FF1-E079-4FB7-BFD1-CB49886BEF6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xmlns="" id="{38F47834-2F9C-4CC8-8863-629B7AEF74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xmlns="" id="{B8EDA793-92F0-410C-8177-4DB6903413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xmlns="" id="{9848FC40-824D-45AF-9244-EEF8AE3967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xmlns="" id="{59FFCB86-12B5-4BD5-A2DC-B8CD79F5E7A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xmlns="" id="{255709D2-E98D-4721-AC3C-DB21FFCC94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xmlns="" id="{A64B85D3-A589-40A0-96D6-10536DA8141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xmlns="" id="{8FB770DC-4E72-4E2E-9CCB-42AB21DA37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xmlns="" id="{29737079-AF03-44B4-965C-E8E1522D84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xmlns="" id="{924C2D72-CCE7-416F-939E-098133EEFB3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xmlns="" id="{B09C6AE6-A994-45EE-BF16-F30AE34ABFE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xmlns="" id="{A91BE50E-563B-47CB-94F2-96DC0037A34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xmlns="" id="{8F96B58B-3AD3-4573-9D3D-7DD64F75990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xmlns="" id="{21CF952E-9346-44CA-807C-EEADFFA2F88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xmlns="" id="{5903E267-E192-41AC-A1FA-0A923CD920F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xmlns="" id="{4157913C-5684-4030-9D6D-BF706CE9ADC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xmlns="" id="{52E32A43-6488-46B7-9A43-6EB08A6CA5F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xmlns="" id="{E0982FC0-50B9-4B84-8BE9-680DCD0A24F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a:extLst>
            <a:ext uri="{FF2B5EF4-FFF2-40B4-BE49-F238E27FC236}">
              <a16:creationId xmlns:a16="http://schemas.microsoft.com/office/drawing/2014/main" xmlns="" id="{52ABF1DB-65B3-4AA8-891B-DD8476FC08D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xmlns="" id="{990214E2-3597-4D63-9595-ED5121225F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a:extLst>
            <a:ext uri="{FF2B5EF4-FFF2-40B4-BE49-F238E27FC236}">
              <a16:creationId xmlns:a16="http://schemas.microsoft.com/office/drawing/2014/main" xmlns="" id="{91FBEB95-4B0E-49CA-B74D-4423457D356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xmlns="" id="{A656B0C6-759B-48E0-AE8A-3934CA909D6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a:extLst>
            <a:ext uri="{FF2B5EF4-FFF2-40B4-BE49-F238E27FC236}">
              <a16:creationId xmlns:a16="http://schemas.microsoft.com/office/drawing/2014/main" xmlns="" id="{37F3CAA5-C357-41CD-B4A9-1AB545C80DA7}"/>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a:extLst>
            <a:ext uri="{FF2B5EF4-FFF2-40B4-BE49-F238E27FC236}">
              <a16:creationId xmlns:a16="http://schemas.microsoft.com/office/drawing/2014/main" xmlns="" id="{23C383AE-EF2A-4A56-AD37-56C103850847}"/>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a:extLst>
            <a:ext uri="{FF2B5EF4-FFF2-40B4-BE49-F238E27FC236}">
              <a16:creationId xmlns:a16="http://schemas.microsoft.com/office/drawing/2014/main" xmlns="" id="{03893283-E9A6-49FE-AC40-ADF294C6D36A}"/>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a:extLst>
            <a:ext uri="{FF2B5EF4-FFF2-40B4-BE49-F238E27FC236}">
              <a16:creationId xmlns:a16="http://schemas.microsoft.com/office/drawing/2014/main" xmlns="" id="{938C4F54-1922-4E1E-AE44-952EC2E88CD2}"/>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a:extLst>
            <a:ext uri="{FF2B5EF4-FFF2-40B4-BE49-F238E27FC236}">
              <a16:creationId xmlns:a16="http://schemas.microsoft.com/office/drawing/2014/main" xmlns="" id="{8C9F85AC-0014-45E7-BB16-4ADD3D3B060B}"/>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a:extLst>
            <a:ext uri="{FF2B5EF4-FFF2-40B4-BE49-F238E27FC236}">
              <a16:creationId xmlns:a16="http://schemas.microsoft.com/office/drawing/2014/main" xmlns="" id="{6737077E-970F-4547-8C53-610BB825088A}"/>
            </a:ext>
          </a:extLst>
        </xdr:cNvPr>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a:extLst>
            <a:ext uri="{FF2B5EF4-FFF2-40B4-BE49-F238E27FC236}">
              <a16:creationId xmlns:a16="http://schemas.microsoft.com/office/drawing/2014/main" xmlns="" id="{829368E0-F10B-44A9-BE3E-01832DF9315C}"/>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a:extLst>
            <a:ext uri="{FF2B5EF4-FFF2-40B4-BE49-F238E27FC236}">
              <a16:creationId xmlns:a16="http://schemas.microsoft.com/office/drawing/2014/main" xmlns="" id="{18730EDD-670B-400C-9B85-E5C7481A05EE}"/>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9" name="フローチャート: 判断 298">
          <a:extLst>
            <a:ext uri="{FF2B5EF4-FFF2-40B4-BE49-F238E27FC236}">
              <a16:creationId xmlns:a16="http://schemas.microsoft.com/office/drawing/2014/main" xmlns="" id="{A9EC5954-6309-4A81-B8E7-379A1F9B5D68}"/>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2D9E5504-F3AE-46A0-8DE6-B0A951B204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472BB8C2-C913-43A3-82BC-6E51FB01E95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B9D89903-69D0-4CF5-BF4C-766DB45CFC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917A322F-3A0D-4F88-9871-DDECDED338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6B57C3AF-4CD6-4824-B9C0-8479CC5E4EC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12827</xdr:rowOff>
    </xdr:from>
    <xdr:to>
      <xdr:col>55</xdr:col>
      <xdr:colOff>50800</xdr:colOff>
      <xdr:row>85</xdr:row>
      <xdr:rowOff>114427</xdr:rowOff>
    </xdr:to>
    <xdr:sp macro="" textlink="">
      <xdr:nvSpPr>
        <xdr:cNvPr id="305" name="楕円 304">
          <a:extLst>
            <a:ext uri="{FF2B5EF4-FFF2-40B4-BE49-F238E27FC236}">
              <a16:creationId xmlns:a16="http://schemas.microsoft.com/office/drawing/2014/main" xmlns="" id="{710DBAA9-680E-496A-9094-58D392F22E24}"/>
            </a:ext>
          </a:extLst>
        </xdr:cNvPr>
        <xdr:cNvSpPr/>
      </xdr:nvSpPr>
      <xdr:spPr>
        <a:xfrm>
          <a:off x="10426700" y="145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162704</xdr:rowOff>
    </xdr:from>
    <xdr:ext cx="469744" cy="259045"/>
    <xdr:sp macro="" textlink="">
      <xdr:nvSpPr>
        <xdr:cNvPr id="306" name="【公営住宅】&#10;一人当たり面積該当値テキスト">
          <a:extLst>
            <a:ext uri="{FF2B5EF4-FFF2-40B4-BE49-F238E27FC236}">
              <a16:creationId xmlns:a16="http://schemas.microsoft.com/office/drawing/2014/main" xmlns="" id="{26DC90E6-7732-4832-A042-EDB4D6B769FD}"/>
            </a:ext>
          </a:extLst>
        </xdr:cNvPr>
        <xdr:cNvSpPr txBox="1"/>
      </xdr:nvSpPr>
      <xdr:spPr>
        <a:xfrm>
          <a:off x="10515600" y="145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24512</xdr:rowOff>
    </xdr:from>
    <xdr:to>
      <xdr:col>50</xdr:col>
      <xdr:colOff>165100</xdr:colOff>
      <xdr:row>85</xdr:row>
      <xdr:rowOff>126112</xdr:rowOff>
    </xdr:to>
    <xdr:sp macro="" textlink="">
      <xdr:nvSpPr>
        <xdr:cNvPr id="307" name="楕円 306">
          <a:extLst>
            <a:ext uri="{FF2B5EF4-FFF2-40B4-BE49-F238E27FC236}">
              <a16:creationId xmlns:a16="http://schemas.microsoft.com/office/drawing/2014/main" xmlns="" id="{6A4E6F05-3061-4DE0-BC76-4C5378599966}"/>
            </a:ext>
          </a:extLst>
        </xdr:cNvPr>
        <xdr:cNvSpPr/>
      </xdr:nvSpPr>
      <xdr:spPr>
        <a:xfrm>
          <a:off x="9588500" y="145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63627</xdr:rowOff>
    </xdr:from>
    <xdr:to>
      <xdr:col>55</xdr:col>
      <xdr:colOff>0</xdr:colOff>
      <xdr:row>85</xdr:row>
      <xdr:rowOff>75312</xdr:rowOff>
    </xdr:to>
    <xdr:cxnSp macro="">
      <xdr:nvCxnSpPr>
        <xdr:cNvPr id="308" name="直線コネクタ 307">
          <a:extLst>
            <a:ext uri="{FF2B5EF4-FFF2-40B4-BE49-F238E27FC236}">
              <a16:creationId xmlns:a16="http://schemas.microsoft.com/office/drawing/2014/main" xmlns="" id="{1B71C442-9C9C-4844-B099-197771D87D47}"/>
            </a:ext>
          </a:extLst>
        </xdr:cNvPr>
        <xdr:cNvCxnSpPr/>
      </xdr:nvCxnSpPr>
      <xdr:spPr>
        <a:xfrm flipV="1">
          <a:off x="9639300" y="14636877"/>
          <a:ext cx="8382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98171</xdr:rowOff>
    </xdr:from>
    <xdr:to>
      <xdr:col>46</xdr:col>
      <xdr:colOff>38100</xdr:colOff>
      <xdr:row>86</xdr:row>
      <xdr:rowOff>28321</xdr:rowOff>
    </xdr:to>
    <xdr:sp macro="" textlink="">
      <xdr:nvSpPr>
        <xdr:cNvPr id="309" name="楕円 308">
          <a:extLst>
            <a:ext uri="{FF2B5EF4-FFF2-40B4-BE49-F238E27FC236}">
              <a16:creationId xmlns:a16="http://schemas.microsoft.com/office/drawing/2014/main" xmlns="" id="{5D4D3593-D468-4FB2-BD66-C963585C1C1D}"/>
            </a:ext>
          </a:extLst>
        </xdr:cNvPr>
        <xdr:cNvSpPr/>
      </xdr:nvSpPr>
      <xdr:spPr>
        <a:xfrm>
          <a:off x="8699500" y="146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75312</xdr:rowOff>
    </xdr:from>
    <xdr:to>
      <xdr:col>50</xdr:col>
      <xdr:colOff>114300</xdr:colOff>
      <xdr:row>85</xdr:row>
      <xdr:rowOff>148971</xdr:rowOff>
    </xdr:to>
    <xdr:cxnSp macro="">
      <xdr:nvCxnSpPr>
        <xdr:cNvPr id="310" name="直線コネクタ 309">
          <a:extLst>
            <a:ext uri="{FF2B5EF4-FFF2-40B4-BE49-F238E27FC236}">
              <a16:creationId xmlns:a16="http://schemas.microsoft.com/office/drawing/2014/main" xmlns="" id="{A3EAE901-34B2-467F-9E97-D819FF32E4A4}"/>
            </a:ext>
          </a:extLst>
        </xdr:cNvPr>
        <xdr:cNvCxnSpPr/>
      </xdr:nvCxnSpPr>
      <xdr:spPr>
        <a:xfrm flipV="1">
          <a:off x="8750300" y="14648562"/>
          <a:ext cx="88900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a:extLst>
            <a:ext uri="{FF2B5EF4-FFF2-40B4-BE49-F238E27FC236}">
              <a16:creationId xmlns:a16="http://schemas.microsoft.com/office/drawing/2014/main" xmlns="" id="{0A651684-EC97-485C-8169-C948BD729C8E}"/>
            </a:ext>
          </a:extLst>
        </xdr:cNvPr>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312" name="n_2aveValue【公営住宅】&#10;一人当たり面積">
          <a:extLst>
            <a:ext uri="{FF2B5EF4-FFF2-40B4-BE49-F238E27FC236}">
              <a16:creationId xmlns:a16="http://schemas.microsoft.com/office/drawing/2014/main" xmlns="" id="{47BBD528-9D5F-45ED-B04A-81ECEB07A237}"/>
            </a:ext>
          </a:extLst>
        </xdr:cNvPr>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117239</xdr:rowOff>
    </xdr:from>
    <xdr:ext cx="469744" cy="259045"/>
    <xdr:sp macro="" textlink="">
      <xdr:nvSpPr>
        <xdr:cNvPr id="313" name="n_1mainValue【公営住宅】&#10;一人当たり面積">
          <a:extLst>
            <a:ext uri="{FF2B5EF4-FFF2-40B4-BE49-F238E27FC236}">
              <a16:creationId xmlns:a16="http://schemas.microsoft.com/office/drawing/2014/main" xmlns="" id="{AF15E268-B64B-4CB6-955F-3FEDB8D1D504}"/>
            </a:ext>
          </a:extLst>
        </xdr:cNvPr>
        <xdr:cNvSpPr txBox="1"/>
      </xdr:nvSpPr>
      <xdr:spPr>
        <a:xfrm>
          <a:off x="9391727" y="1469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19448</xdr:rowOff>
    </xdr:from>
    <xdr:ext cx="469744" cy="259045"/>
    <xdr:sp macro="" textlink="">
      <xdr:nvSpPr>
        <xdr:cNvPr id="314" name="n_2mainValue【公営住宅】&#10;一人当たり面積">
          <a:extLst>
            <a:ext uri="{FF2B5EF4-FFF2-40B4-BE49-F238E27FC236}">
              <a16:creationId xmlns:a16="http://schemas.microsoft.com/office/drawing/2014/main" xmlns="" id="{D290056B-BA19-42BC-BDF8-A804E8677B00}"/>
            </a:ext>
          </a:extLst>
        </xdr:cNvPr>
        <xdr:cNvSpPr txBox="1"/>
      </xdr:nvSpPr>
      <xdr:spPr>
        <a:xfrm>
          <a:off x="8515427" y="1476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xmlns="" id="{763461A0-FADF-409E-BD68-AF8A7505B1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xmlns="" id="{FD5C1B9D-B5CA-4126-9A1A-D59E5A1A39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xmlns="" id="{930A9286-7053-432C-A517-EA492424C6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xmlns="" id="{FE77390F-A049-45A4-86D3-9559DB40D7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xmlns="" id="{459FF9E6-F69F-4812-B25C-A3026D27AF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xmlns="" id="{48399AAE-B380-4C1C-9937-8D621FF70AA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xmlns="" id="{3D51BF93-68EC-48E7-95B4-D76A8ED8D6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xmlns="" id="{BF4EF6CF-3AD0-4490-9AB9-A330B5F8A0E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xmlns="" id="{F1443443-994A-49FC-930A-59DEC0F7A3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xmlns="" id="{7DC08809-9860-4884-8816-435860650A2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xmlns="" id="{DD601E2C-7538-459C-A004-82B147E8231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xmlns="" id="{3BA8C8AE-84CE-4BEA-8A7B-33BE059331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xmlns="" id="{186F198C-C6AE-41C4-8A06-4E5872A1A4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xmlns="" id="{D5E75779-6807-4864-9E59-F612B87B5D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xmlns="" id="{29DD8BA4-9617-485C-9011-A7070AE73F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xmlns="" id="{E5658836-57F4-4328-968A-E7A9EDDCD16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a:extLst>
            <a:ext uri="{FF2B5EF4-FFF2-40B4-BE49-F238E27FC236}">
              <a16:creationId xmlns:a16="http://schemas.microsoft.com/office/drawing/2014/main" xmlns="" id="{B1A36D8E-FDC3-4B36-9A0C-0417796F4E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a:extLst>
            <a:ext uri="{FF2B5EF4-FFF2-40B4-BE49-F238E27FC236}">
              <a16:creationId xmlns:a16="http://schemas.microsoft.com/office/drawing/2014/main" xmlns="" id="{181049A5-4397-4406-9FB8-98C77AF379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a:extLst>
            <a:ext uri="{FF2B5EF4-FFF2-40B4-BE49-F238E27FC236}">
              <a16:creationId xmlns:a16="http://schemas.microsoft.com/office/drawing/2014/main" xmlns="" id="{674F5ECE-E8CA-4ABE-B97D-842375D13A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a:extLst>
            <a:ext uri="{FF2B5EF4-FFF2-40B4-BE49-F238E27FC236}">
              <a16:creationId xmlns:a16="http://schemas.microsoft.com/office/drawing/2014/main" xmlns="" id="{4ABB19B5-0BBC-43AF-9AE1-79994DB1573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a:extLst>
            <a:ext uri="{FF2B5EF4-FFF2-40B4-BE49-F238E27FC236}">
              <a16:creationId xmlns:a16="http://schemas.microsoft.com/office/drawing/2014/main" xmlns="" id="{9038DA6F-27F5-4FDA-8DE3-BB22627FAA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a:extLst>
            <a:ext uri="{FF2B5EF4-FFF2-40B4-BE49-F238E27FC236}">
              <a16:creationId xmlns:a16="http://schemas.microsoft.com/office/drawing/2014/main" xmlns="" id="{892DE4F8-F770-44F6-ACE1-87971DC86C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a:extLst>
            <a:ext uri="{FF2B5EF4-FFF2-40B4-BE49-F238E27FC236}">
              <a16:creationId xmlns:a16="http://schemas.microsoft.com/office/drawing/2014/main" xmlns="" id="{AF00548D-31C1-4F4D-A14F-ED24A8E576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a:extLst>
            <a:ext uri="{FF2B5EF4-FFF2-40B4-BE49-F238E27FC236}">
              <a16:creationId xmlns:a16="http://schemas.microsoft.com/office/drawing/2014/main" xmlns="" id="{A3BDEDF8-2F9E-4D97-9665-8B3FBD2902D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a:extLst>
            <a:ext uri="{FF2B5EF4-FFF2-40B4-BE49-F238E27FC236}">
              <a16:creationId xmlns:a16="http://schemas.microsoft.com/office/drawing/2014/main" xmlns="" id="{16FFA0D2-46B2-4633-AD96-B8E738C4E5A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a:extLst>
            <a:ext uri="{FF2B5EF4-FFF2-40B4-BE49-F238E27FC236}">
              <a16:creationId xmlns:a16="http://schemas.microsoft.com/office/drawing/2014/main" xmlns="" id="{200EA2B9-AE6A-407D-B891-7807E69E7E0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a:extLst>
            <a:ext uri="{FF2B5EF4-FFF2-40B4-BE49-F238E27FC236}">
              <a16:creationId xmlns:a16="http://schemas.microsoft.com/office/drawing/2014/main" xmlns="" id="{0507E8AB-CCA8-4042-A5DC-4EDB526CF87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a:extLst>
            <a:ext uri="{FF2B5EF4-FFF2-40B4-BE49-F238E27FC236}">
              <a16:creationId xmlns:a16="http://schemas.microsoft.com/office/drawing/2014/main" xmlns="" id="{5F9F33C1-2A81-42BE-BF78-2A71DE2F512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a:extLst>
            <a:ext uri="{FF2B5EF4-FFF2-40B4-BE49-F238E27FC236}">
              <a16:creationId xmlns:a16="http://schemas.microsoft.com/office/drawing/2014/main" xmlns="" id="{ECB7330E-750E-4799-B680-7EB17A56029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a:extLst>
            <a:ext uri="{FF2B5EF4-FFF2-40B4-BE49-F238E27FC236}">
              <a16:creationId xmlns:a16="http://schemas.microsoft.com/office/drawing/2014/main" xmlns="" id="{E46E3CED-9C98-4F11-A5C5-2EB6E2804ED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a:extLst>
            <a:ext uri="{FF2B5EF4-FFF2-40B4-BE49-F238E27FC236}">
              <a16:creationId xmlns:a16="http://schemas.microsoft.com/office/drawing/2014/main" xmlns="" id="{F4D35ECB-D96C-42A6-8769-65DA242DE14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a:extLst>
            <a:ext uri="{FF2B5EF4-FFF2-40B4-BE49-F238E27FC236}">
              <a16:creationId xmlns:a16="http://schemas.microsoft.com/office/drawing/2014/main" xmlns="" id="{7B7F7BBC-21AB-4B40-85C0-69ED5A4E0E5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a:extLst>
            <a:ext uri="{FF2B5EF4-FFF2-40B4-BE49-F238E27FC236}">
              <a16:creationId xmlns:a16="http://schemas.microsoft.com/office/drawing/2014/main" xmlns="" id="{F9FCB46F-2F68-489F-8D80-CB257952293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a:extLst>
            <a:ext uri="{FF2B5EF4-FFF2-40B4-BE49-F238E27FC236}">
              <a16:creationId xmlns:a16="http://schemas.microsoft.com/office/drawing/2014/main" xmlns="" id="{63C9EF45-8982-47FA-BDC5-8494945E5B7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a:extLst>
            <a:ext uri="{FF2B5EF4-FFF2-40B4-BE49-F238E27FC236}">
              <a16:creationId xmlns:a16="http://schemas.microsoft.com/office/drawing/2014/main" xmlns="" id="{7D2EEF66-192C-4E1B-A5F9-A761DC520E4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a:extLst>
            <a:ext uri="{FF2B5EF4-FFF2-40B4-BE49-F238E27FC236}">
              <a16:creationId xmlns:a16="http://schemas.microsoft.com/office/drawing/2014/main" xmlns="" id="{17CFA5D8-3ABE-45BA-B827-B2248C2B0F2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a:extLst>
            <a:ext uri="{FF2B5EF4-FFF2-40B4-BE49-F238E27FC236}">
              <a16:creationId xmlns:a16="http://schemas.microsoft.com/office/drawing/2014/main" xmlns="" id="{737C4D69-16C0-4309-A258-87818A35682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a:extLst>
            <a:ext uri="{FF2B5EF4-FFF2-40B4-BE49-F238E27FC236}">
              <a16:creationId xmlns:a16="http://schemas.microsoft.com/office/drawing/2014/main" xmlns="" id="{19F7D4EF-6520-4608-BC0B-241AB537176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xmlns="" id="{074AD279-F54B-405D-B799-66673340047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xmlns="" id="{A5C57BC5-762E-455E-A493-97534F9E890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a:extLst>
            <a:ext uri="{FF2B5EF4-FFF2-40B4-BE49-F238E27FC236}">
              <a16:creationId xmlns:a16="http://schemas.microsoft.com/office/drawing/2014/main" xmlns="" id="{327F53E0-FF10-4FAB-9BC9-C49FADD3C23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a:extLst>
            <a:ext uri="{FF2B5EF4-FFF2-40B4-BE49-F238E27FC236}">
              <a16:creationId xmlns:a16="http://schemas.microsoft.com/office/drawing/2014/main" xmlns="" id="{DB5B517A-1E78-4BF5-8CE4-4765CD15E274}"/>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57" name="【認定こども園・幼稚園・保育所】&#10;有形固定資産減価償却率最小値テキスト">
          <a:extLst>
            <a:ext uri="{FF2B5EF4-FFF2-40B4-BE49-F238E27FC236}">
              <a16:creationId xmlns:a16="http://schemas.microsoft.com/office/drawing/2014/main" xmlns="" id="{3C6D3161-EE84-4EBD-B8E1-3127B1933D06}"/>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a:extLst>
            <a:ext uri="{FF2B5EF4-FFF2-40B4-BE49-F238E27FC236}">
              <a16:creationId xmlns:a16="http://schemas.microsoft.com/office/drawing/2014/main" xmlns="" id="{82346E02-C594-43E1-8BE7-BF1D98F0A85D}"/>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a:extLst>
            <a:ext uri="{FF2B5EF4-FFF2-40B4-BE49-F238E27FC236}">
              <a16:creationId xmlns:a16="http://schemas.microsoft.com/office/drawing/2014/main" xmlns="" id="{C101EE87-CFE2-42AE-AC81-4F685F5CB06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a:extLst>
            <a:ext uri="{FF2B5EF4-FFF2-40B4-BE49-F238E27FC236}">
              <a16:creationId xmlns:a16="http://schemas.microsoft.com/office/drawing/2014/main" xmlns="" id="{26B6730B-C225-41A6-B63A-D1BE64710DF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61" name="【認定こども園・幼稚園・保育所】&#10;有形固定資産減価償却率平均値テキスト">
          <a:extLst>
            <a:ext uri="{FF2B5EF4-FFF2-40B4-BE49-F238E27FC236}">
              <a16:creationId xmlns:a16="http://schemas.microsoft.com/office/drawing/2014/main" xmlns="" id="{194D6459-A9CB-407B-A4E2-E433B125C220}"/>
            </a:ext>
          </a:extLst>
        </xdr:cNvPr>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a:extLst>
            <a:ext uri="{FF2B5EF4-FFF2-40B4-BE49-F238E27FC236}">
              <a16:creationId xmlns:a16="http://schemas.microsoft.com/office/drawing/2014/main" xmlns="" id="{780C39E1-AF76-4A9D-8DCF-1BF75560D15D}"/>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a:extLst>
            <a:ext uri="{FF2B5EF4-FFF2-40B4-BE49-F238E27FC236}">
              <a16:creationId xmlns:a16="http://schemas.microsoft.com/office/drawing/2014/main" xmlns="" id="{245B628C-5200-4017-B4CD-677C80701773}"/>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64" name="フローチャート: 判断 363">
          <a:extLst>
            <a:ext uri="{FF2B5EF4-FFF2-40B4-BE49-F238E27FC236}">
              <a16:creationId xmlns:a16="http://schemas.microsoft.com/office/drawing/2014/main" xmlns="" id="{9D8E25AF-7B43-4E6E-9BF9-3AFF79C4DAF1}"/>
            </a:ext>
          </a:extLst>
        </xdr:cNvPr>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xmlns="" id="{B2EC6655-8302-49D3-9B77-CC9AB27FD96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xmlns="" id="{405D02C0-FF23-477B-A0E5-7A4F5C3ABA3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xmlns="" id="{ED961F25-DA0B-453E-B950-EFA038EDEB6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xmlns="" id="{831612DD-9C64-4231-9B2B-470547EE40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xmlns="" id="{B6857309-056F-4413-B353-14A418086CC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370" name="楕円 369">
          <a:extLst>
            <a:ext uri="{FF2B5EF4-FFF2-40B4-BE49-F238E27FC236}">
              <a16:creationId xmlns:a16="http://schemas.microsoft.com/office/drawing/2014/main" xmlns="" id="{8AD3159D-C2C1-459E-9D4A-001CED761433}"/>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371" name="【認定こども園・幼稚園・保育所】&#10;有形固定資産減価償却率該当値テキスト">
          <a:extLst>
            <a:ext uri="{FF2B5EF4-FFF2-40B4-BE49-F238E27FC236}">
              <a16:creationId xmlns:a16="http://schemas.microsoft.com/office/drawing/2014/main" xmlns="" id="{D12F0178-F6F8-4211-B8A7-06D883F93F75}"/>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49893</xdr:rowOff>
    </xdr:from>
    <xdr:to>
      <xdr:col>81</xdr:col>
      <xdr:colOff>101600</xdr:colOff>
      <xdr:row>39</xdr:row>
      <xdr:rowOff>151493</xdr:rowOff>
    </xdr:to>
    <xdr:sp macro="" textlink="">
      <xdr:nvSpPr>
        <xdr:cNvPr id="372" name="楕円 371">
          <a:extLst>
            <a:ext uri="{FF2B5EF4-FFF2-40B4-BE49-F238E27FC236}">
              <a16:creationId xmlns:a16="http://schemas.microsoft.com/office/drawing/2014/main" xmlns="" id="{7843DC5B-4C37-451F-8A92-F563A070093F}"/>
            </a:ext>
          </a:extLst>
        </xdr:cNvPr>
        <xdr:cNvSpPr/>
      </xdr:nvSpPr>
      <xdr:spPr>
        <a:xfrm>
          <a:off x="15430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100693</xdr:rowOff>
    </xdr:to>
    <xdr:cxnSp macro="">
      <xdr:nvCxnSpPr>
        <xdr:cNvPr id="373" name="直線コネクタ 372">
          <a:extLst>
            <a:ext uri="{FF2B5EF4-FFF2-40B4-BE49-F238E27FC236}">
              <a16:creationId xmlns:a16="http://schemas.microsoft.com/office/drawing/2014/main" xmlns="" id="{5F34257D-EDA8-4D72-9539-D7DC70DC8868}"/>
            </a:ext>
          </a:extLst>
        </xdr:cNvPr>
        <xdr:cNvCxnSpPr/>
      </xdr:nvCxnSpPr>
      <xdr:spPr>
        <a:xfrm flipV="1">
          <a:off x="15481300" y="67513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85816</xdr:rowOff>
    </xdr:from>
    <xdr:to>
      <xdr:col>76</xdr:col>
      <xdr:colOff>165100</xdr:colOff>
      <xdr:row>40</xdr:row>
      <xdr:rowOff>15966</xdr:rowOff>
    </xdr:to>
    <xdr:sp macro="" textlink="">
      <xdr:nvSpPr>
        <xdr:cNvPr id="374" name="楕円 373">
          <a:extLst>
            <a:ext uri="{FF2B5EF4-FFF2-40B4-BE49-F238E27FC236}">
              <a16:creationId xmlns:a16="http://schemas.microsoft.com/office/drawing/2014/main" xmlns="" id="{CE9D74A2-138B-4941-8577-C292F6F11BEF}"/>
            </a:ext>
          </a:extLst>
        </xdr:cNvPr>
        <xdr:cNvSpPr/>
      </xdr:nvSpPr>
      <xdr:spPr>
        <a:xfrm>
          <a:off x="14541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39</xdr:row>
      <xdr:rowOff>136616</xdr:rowOff>
    </xdr:to>
    <xdr:cxnSp macro="">
      <xdr:nvCxnSpPr>
        <xdr:cNvPr id="375" name="直線コネクタ 374">
          <a:extLst>
            <a:ext uri="{FF2B5EF4-FFF2-40B4-BE49-F238E27FC236}">
              <a16:creationId xmlns:a16="http://schemas.microsoft.com/office/drawing/2014/main" xmlns="" id="{E973C1A2-ED76-4D6F-962E-C8CC18656A9C}"/>
            </a:ext>
          </a:extLst>
        </xdr:cNvPr>
        <xdr:cNvCxnSpPr/>
      </xdr:nvCxnSpPr>
      <xdr:spPr>
        <a:xfrm flipV="1">
          <a:off x="14592300" y="67872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104338</xdr:rowOff>
    </xdr:from>
    <xdr:ext cx="405111" cy="259045"/>
    <xdr:sp macro="" textlink="">
      <xdr:nvSpPr>
        <xdr:cNvPr id="376" name="n_1aveValue【認定こども園・幼稚園・保育所】&#10;有形固定資産減価償却率">
          <a:extLst>
            <a:ext uri="{FF2B5EF4-FFF2-40B4-BE49-F238E27FC236}">
              <a16:creationId xmlns:a16="http://schemas.microsoft.com/office/drawing/2014/main" xmlns="" id="{A159DDEA-18E9-42CF-9599-3C336E6B19CB}"/>
            </a:ext>
          </a:extLst>
        </xdr:cNvPr>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77" name="n_2aveValue【認定こども園・幼稚園・保育所】&#10;有形固定資産減価償却率">
          <a:extLst>
            <a:ext uri="{FF2B5EF4-FFF2-40B4-BE49-F238E27FC236}">
              <a16:creationId xmlns:a16="http://schemas.microsoft.com/office/drawing/2014/main" xmlns="" id="{C8FF59E2-70E6-4423-ACE4-C953923FE690}"/>
            </a:ext>
          </a:extLst>
        </xdr:cNvPr>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142620</xdr:rowOff>
    </xdr:from>
    <xdr:ext cx="405111" cy="259045"/>
    <xdr:sp macro="" textlink="">
      <xdr:nvSpPr>
        <xdr:cNvPr id="378" name="n_1mainValue【認定こども園・幼稚園・保育所】&#10;有形固定資産減価償却率">
          <a:extLst>
            <a:ext uri="{FF2B5EF4-FFF2-40B4-BE49-F238E27FC236}">
              <a16:creationId xmlns:a16="http://schemas.microsoft.com/office/drawing/2014/main" xmlns="" id="{FBB4CBAA-158F-471D-9563-C6847DDDD976}"/>
            </a:ext>
          </a:extLst>
        </xdr:cNvPr>
        <xdr:cNvSpPr txBox="1"/>
      </xdr:nvSpPr>
      <xdr:spPr>
        <a:xfrm>
          <a:off x="152660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7093</xdr:rowOff>
    </xdr:from>
    <xdr:ext cx="405111" cy="259045"/>
    <xdr:sp macro="" textlink="">
      <xdr:nvSpPr>
        <xdr:cNvPr id="379" name="n_2mainValue【認定こども園・幼稚園・保育所】&#10;有形固定資産減価償却率">
          <a:extLst>
            <a:ext uri="{FF2B5EF4-FFF2-40B4-BE49-F238E27FC236}">
              <a16:creationId xmlns:a16="http://schemas.microsoft.com/office/drawing/2014/main" xmlns="" id="{09D0C701-4A34-4AD3-ABCC-3C387678ECA9}"/>
            </a:ext>
          </a:extLst>
        </xdr:cNvPr>
        <xdr:cNvSpPr txBox="1"/>
      </xdr:nvSpPr>
      <xdr:spPr>
        <a:xfrm>
          <a:off x="14389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xmlns="" id="{A18515DD-A2F2-45C7-89B0-4D16151740C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xmlns="" id="{A7B815A2-5806-4393-8690-DA836B8627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xmlns="" id="{3C3E607E-8CD7-4907-9C58-BFB9A3CACB7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xmlns="" id="{A6C0B5E0-F655-477F-820F-86D9EDD336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xmlns="" id="{1BAC64C7-A0B3-4667-B9AB-64582CCE33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xmlns="" id="{F8C90B5F-2501-47AE-8E29-5F75F85F231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xmlns="" id="{C6D5EDC7-36BA-4D43-9ACE-5FF10D8120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xmlns="" id="{498E22C7-52C1-4CE6-A579-3D9582ABE7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xmlns="" id="{5B828142-B724-4CA5-B2CA-1C8706E5AB3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xmlns="" id="{7A2C7F19-B965-41AE-B012-475F2302FD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a:extLst>
            <a:ext uri="{FF2B5EF4-FFF2-40B4-BE49-F238E27FC236}">
              <a16:creationId xmlns:a16="http://schemas.microsoft.com/office/drawing/2014/main" xmlns="" id="{8FA2686F-E431-43EB-B17E-E4773A7E83E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xmlns="" id="{29C98F71-4166-4C18-9994-D69380F827A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a:extLst>
            <a:ext uri="{FF2B5EF4-FFF2-40B4-BE49-F238E27FC236}">
              <a16:creationId xmlns:a16="http://schemas.microsoft.com/office/drawing/2014/main" xmlns="" id="{981EEDC9-4922-47A7-B80D-C95DF3DA1CB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a:extLst>
            <a:ext uri="{FF2B5EF4-FFF2-40B4-BE49-F238E27FC236}">
              <a16:creationId xmlns:a16="http://schemas.microsoft.com/office/drawing/2014/main" xmlns="" id="{F0A7B4E8-61A8-41D8-9F50-DC38BE7E496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a:extLst>
            <a:ext uri="{FF2B5EF4-FFF2-40B4-BE49-F238E27FC236}">
              <a16:creationId xmlns:a16="http://schemas.microsoft.com/office/drawing/2014/main" xmlns="" id="{71C525DF-F153-440E-9FD5-A1EA8F22AF7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a:extLst>
            <a:ext uri="{FF2B5EF4-FFF2-40B4-BE49-F238E27FC236}">
              <a16:creationId xmlns:a16="http://schemas.microsoft.com/office/drawing/2014/main" xmlns="" id="{1DD2C4CA-61C1-466B-A7F8-1D416C0EC80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a:extLst>
            <a:ext uri="{FF2B5EF4-FFF2-40B4-BE49-F238E27FC236}">
              <a16:creationId xmlns:a16="http://schemas.microsoft.com/office/drawing/2014/main" xmlns="" id="{86628DFB-B42E-47C4-9F1F-4740CA79B4E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a:extLst>
            <a:ext uri="{FF2B5EF4-FFF2-40B4-BE49-F238E27FC236}">
              <a16:creationId xmlns:a16="http://schemas.microsoft.com/office/drawing/2014/main" xmlns="" id="{5A44689B-9BEB-4A0A-9528-1DD673D923E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a:extLst>
            <a:ext uri="{FF2B5EF4-FFF2-40B4-BE49-F238E27FC236}">
              <a16:creationId xmlns:a16="http://schemas.microsoft.com/office/drawing/2014/main" xmlns="" id="{0EB0463E-0EC6-462C-8AEC-3E81F2DD012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a:extLst>
            <a:ext uri="{FF2B5EF4-FFF2-40B4-BE49-F238E27FC236}">
              <a16:creationId xmlns:a16="http://schemas.microsoft.com/office/drawing/2014/main" xmlns="" id="{CA0621DB-F123-44F6-8C4B-C0488AA5391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a:extLst>
            <a:ext uri="{FF2B5EF4-FFF2-40B4-BE49-F238E27FC236}">
              <a16:creationId xmlns:a16="http://schemas.microsoft.com/office/drawing/2014/main" xmlns="" id="{83C58E9C-4DCF-4A62-A923-7F5EB8C800A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a:extLst>
            <a:ext uri="{FF2B5EF4-FFF2-40B4-BE49-F238E27FC236}">
              <a16:creationId xmlns:a16="http://schemas.microsoft.com/office/drawing/2014/main" xmlns="" id="{40CB093D-C382-41F2-BEB2-C2C1428D319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xmlns="" id="{036F041C-8224-4B19-87D5-B786606E10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xmlns="" id="{68F65C1D-E22A-4AE6-9195-60D4BB34F02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xmlns="" id="{E6BF47C6-5469-4968-AD0E-E6655A2284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5" name="直線コネクタ 404">
          <a:extLst>
            <a:ext uri="{FF2B5EF4-FFF2-40B4-BE49-F238E27FC236}">
              <a16:creationId xmlns:a16="http://schemas.microsoft.com/office/drawing/2014/main" xmlns="" id="{8FF807BB-79FD-4101-9DFD-0A64A19B02A1}"/>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xmlns="" id="{DE4C4A81-B8F2-468C-957D-B4D694DB351D}"/>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7" name="直線コネクタ 406">
          <a:extLst>
            <a:ext uri="{FF2B5EF4-FFF2-40B4-BE49-F238E27FC236}">
              <a16:creationId xmlns:a16="http://schemas.microsoft.com/office/drawing/2014/main" xmlns="" id="{0A3ECE9E-DE8B-44EC-94BC-1CDC6B85FFF6}"/>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xmlns="" id="{18AD43C5-46DC-4C30-82DA-9364062BA67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9" name="直線コネクタ 408">
          <a:extLst>
            <a:ext uri="{FF2B5EF4-FFF2-40B4-BE49-F238E27FC236}">
              <a16:creationId xmlns:a16="http://schemas.microsoft.com/office/drawing/2014/main" xmlns="" id="{816448D0-D692-4E58-8183-BB6CB84B2569}"/>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xmlns="" id="{0B96BDEA-046F-499F-9E5F-B4E8ADBA184F}"/>
            </a:ext>
          </a:extLst>
        </xdr:cNvPr>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11" name="フローチャート: 判断 410">
          <a:extLst>
            <a:ext uri="{FF2B5EF4-FFF2-40B4-BE49-F238E27FC236}">
              <a16:creationId xmlns:a16="http://schemas.microsoft.com/office/drawing/2014/main" xmlns="" id="{682D3D19-4A4F-47E6-A9A7-BD99562A9ACD}"/>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12" name="フローチャート: 判断 411">
          <a:extLst>
            <a:ext uri="{FF2B5EF4-FFF2-40B4-BE49-F238E27FC236}">
              <a16:creationId xmlns:a16="http://schemas.microsoft.com/office/drawing/2014/main" xmlns="" id="{85D9105A-2686-4A61-82B2-5785D8D56968}"/>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82550</xdr:rowOff>
    </xdr:from>
    <xdr:to>
      <xdr:col>107</xdr:col>
      <xdr:colOff>101600</xdr:colOff>
      <xdr:row>38</xdr:row>
      <xdr:rowOff>12700</xdr:rowOff>
    </xdr:to>
    <xdr:sp macro="" textlink="">
      <xdr:nvSpPr>
        <xdr:cNvPr id="413" name="フローチャート: 判断 412">
          <a:extLst>
            <a:ext uri="{FF2B5EF4-FFF2-40B4-BE49-F238E27FC236}">
              <a16:creationId xmlns:a16="http://schemas.microsoft.com/office/drawing/2014/main" xmlns="" id="{A1D9AFB6-F0AE-4E3B-9FF9-6C7DD0B98441}"/>
            </a:ext>
          </a:extLst>
        </xdr:cNvPr>
        <xdr:cNvSpPr/>
      </xdr:nvSpPr>
      <xdr:spPr>
        <a:xfrm>
          <a:off x="2038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3182DEC5-7CBB-47C9-B00F-E8F8E55999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5D6518D2-8E43-493A-848E-9007AE1FBF4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4A20231F-277D-4692-88A6-9753FFF20D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6E755492-C4D1-46EC-9E77-47A52A9CFA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7F3AF123-B916-4E0E-9BA2-AA8E7FA7DC7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44994</xdr:rowOff>
    </xdr:from>
    <xdr:to>
      <xdr:col>116</xdr:col>
      <xdr:colOff>114300</xdr:colOff>
      <xdr:row>37</xdr:row>
      <xdr:rowOff>146594</xdr:rowOff>
    </xdr:to>
    <xdr:sp macro="" textlink="">
      <xdr:nvSpPr>
        <xdr:cNvPr id="419" name="楕円 418">
          <a:extLst>
            <a:ext uri="{FF2B5EF4-FFF2-40B4-BE49-F238E27FC236}">
              <a16:creationId xmlns:a16="http://schemas.microsoft.com/office/drawing/2014/main" xmlns="" id="{528D58CF-6FE6-4FE3-B8C8-4683AB1EF15D}"/>
            </a:ext>
          </a:extLst>
        </xdr:cNvPr>
        <xdr:cNvSpPr/>
      </xdr:nvSpPr>
      <xdr:spPr>
        <a:xfrm>
          <a:off x="22110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67871</xdr:rowOff>
    </xdr:from>
    <xdr:ext cx="469744" cy="259045"/>
    <xdr:sp macro="" textlink="">
      <xdr:nvSpPr>
        <xdr:cNvPr id="420" name="【認定こども園・幼稚園・保育所】&#10;一人当たり面積該当値テキスト">
          <a:extLst>
            <a:ext uri="{FF2B5EF4-FFF2-40B4-BE49-F238E27FC236}">
              <a16:creationId xmlns:a16="http://schemas.microsoft.com/office/drawing/2014/main" xmlns="" id="{3F0EA82F-0262-478F-8CF3-7EF95088A887}"/>
            </a:ext>
          </a:extLst>
        </xdr:cNvPr>
        <xdr:cNvSpPr txBox="1"/>
      </xdr:nvSpPr>
      <xdr:spPr>
        <a:xfrm>
          <a:off x="22199600" y="624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62956</xdr:rowOff>
    </xdr:from>
    <xdr:to>
      <xdr:col>112</xdr:col>
      <xdr:colOff>38100</xdr:colOff>
      <xdr:row>37</xdr:row>
      <xdr:rowOff>164556</xdr:rowOff>
    </xdr:to>
    <xdr:sp macro="" textlink="">
      <xdr:nvSpPr>
        <xdr:cNvPr id="421" name="楕円 420">
          <a:extLst>
            <a:ext uri="{FF2B5EF4-FFF2-40B4-BE49-F238E27FC236}">
              <a16:creationId xmlns:a16="http://schemas.microsoft.com/office/drawing/2014/main" xmlns="" id="{DD88523F-B917-4F6F-8B9C-BF6E186536EE}"/>
            </a:ext>
          </a:extLst>
        </xdr:cNvPr>
        <xdr:cNvSpPr/>
      </xdr:nvSpPr>
      <xdr:spPr>
        <a:xfrm>
          <a:off x="2127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95794</xdr:rowOff>
    </xdr:from>
    <xdr:to>
      <xdr:col>116</xdr:col>
      <xdr:colOff>63500</xdr:colOff>
      <xdr:row>37</xdr:row>
      <xdr:rowOff>113756</xdr:rowOff>
    </xdr:to>
    <xdr:cxnSp macro="">
      <xdr:nvCxnSpPr>
        <xdr:cNvPr id="422" name="直線コネクタ 421">
          <a:extLst>
            <a:ext uri="{FF2B5EF4-FFF2-40B4-BE49-F238E27FC236}">
              <a16:creationId xmlns:a16="http://schemas.microsoft.com/office/drawing/2014/main" xmlns="" id="{B5D29935-79E6-45F9-9590-EA2F29AE9543}"/>
            </a:ext>
          </a:extLst>
        </xdr:cNvPr>
        <xdr:cNvCxnSpPr/>
      </xdr:nvCxnSpPr>
      <xdr:spPr>
        <a:xfrm flipV="1">
          <a:off x="21323300" y="643944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89081</xdr:rowOff>
    </xdr:from>
    <xdr:to>
      <xdr:col>107</xdr:col>
      <xdr:colOff>101600</xdr:colOff>
      <xdr:row>38</xdr:row>
      <xdr:rowOff>19231</xdr:rowOff>
    </xdr:to>
    <xdr:sp macro="" textlink="">
      <xdr:nvSpPr>
        <xdr:cNvPr id="423" name="楕円 422">
          <a:extLst>
            <a:ext uri="{FF2B5EF4-FFF2-40B4-BE49-F238E27FC236}">
              <a16:creationId xmlns:a16="http://schemas.microsoft.com/office/drawing/2014/main" xmlns="" id="{AA71BCD0-4734-40EB-83CF-85A35DE1964B}"/>
            </a:ext>
          </a:extLst>
        </xdr:cNvPr>
        <xdr:cNvSpPr/>
      </xdr:nvSpPr>
      <xdr:spPr>
        <a:xfrm>
          <a:off x="20383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113756</xdr:rowOff>
    </xdr:from>
    <xdr:to>
      <xdr:col>111</xdr:col>
      <xdr:colOff>177800</xdr:colOff>
      <xdr:row>37</xdr:row>
      <xdr:rowOff>139881</xdr:rowOff>
    </xdr:to>
    <xdr:cxnSp macro="">
      <xdr:nvCxnSpPr>
        <xdr:cNvPr id="424" name="直線コネクタ 423">
          <a:extLst>
            <a:ext uri="{FF2B5EF4-FFF2-40B4-BE49-F238E27FC236}">
              <a16:creationId xmlns:a16="http://schemas.microsoft.com/office/drawing/2014/main" xmlns="" id="{7F3B5A4C-4026-4CF1-B97F-379465F8E5EB}"/>
            </a:ext>
          </a:extLst>
        </xdr:cNvPr>
        <xdr:cNvCxnSpPr/>
      </xdr:nvCxnSpPr>
      <xdr:spPr>
        <a:xfrm flipV="1">
          <a:off x="20434300" y="64574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25" name="n_1aveValue【認定こども園・幼稚園・保育所】&#10;一人当たり面積">
          <a:extLst>
            <a:ext uri="{FF2B5EF4-FFF2-40B4-BE49-F238E27FC236}">
              <a16:creationId xmlns:a16="http://schemas.microsoft.com/office/drawing/2014/main" xmlns="" id="{2EDB4B81-6353-4E65-B69C-960F2FC7E65D}"/>
            </a:ext>
          </a:extLst>
        </xdr:cNvPr>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426" name="n_2aveValue【認定こども園・幼稚園・保育所】&#10;一人当たり面積">
          <a:extLst>
            <a:ext uri="{FF2B5EF4-FFF2-40B4-BE49-F238E27FC236}">
              <a16:creationId xmlns:a16="http://schemas.microsoft.com/office/drawing/2014/main" xmlns="" id="{078C2FB5-E498-4956-96D7-8B9047AE6438}"/>
            </a:ext>
          </a:extLst>
        </xdr:cNvPr>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9633</xdr:rowOff>
    </xdr:from>
    <xdr:ext cx="469744" cy="259045"/>
    <xdr:sp macro="" textlink="">
      <xdr:nvSpPr>
        <xdr:cNvPr id="427" name="n_1mainValue【認定こども園・幼稚園・保育所】&#10;一人当たり面積">
          <a:extLst>
            <a:ext uri="{FF2B5EF4-FFF2-40B4-BE49-F238E27FC236}">
              <a16:creationId xmlns:a16="http://schemas.microsoft.com/office/drawing/2014/main" xmlns="" id="{874A8991-A9BD-410E-8656-920EA0930A27}"/>
            </a:ext>
          </a:extLst>
        </xdr:cNvPr>
        <xdr:cNvSpPr txBox="1"/>
      </xdr:nvSpPr>
      <xdr:spPr>
        <a:xfrm>
          <a:off x="210757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428" name="n_2mainValue【認定こども園・幼稚園・保育所】&#10;一人当たり面積">
          <a:extLst>
            <a:ext uri="{FF2B5EF4-FFF2-40B4-BE49-F238E27FC236}">
              <a16:creationId xmlns:a16="http://schemas.microsoft.com/office/drawing/2014/main" xmlns="" id="{EDEB38EE-FA23-49BC-A700-62847A32BCD7}"/>
            </a:ext>
          </a:extLst>
        </xdr:cNvPr>
        <xdr:cNvSpPr txBox="1"/>
      </xdr:nvSpPr>
      <xdr:spPr>
        <a:xfrm>
          <a:off x="20199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xmlns="" id="{C98F1827-4BE9-443F-8B54-9A19FFBE97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xmlns="" id="{66ACB505-B5DE-48D6-A5A6-B0D673975D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xmlns="" id="{C3BD4DB6-6280-40DA-88A8-5852090642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xmlns="" id="{D20E1761-8821-4B78-890E-FEE8F2A481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xmlns="" id="{ECC484E4-5855-45B0-9DF8-691A2D4FB8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xmlns="" id="{1F69EF5B-1C28-498E-A770-A72111CCCA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xmlns="" id="{FC0F9400-EE94-40C5-A7CD-11A638BAFA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xmlns="" id="{F908CAC2-2AD5-40B9-BCC4-E4E85C96CBD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xmlns="" id="{DF76C308-767C-4776-8105-35FBC7FF88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xmlns="" id="{F131B4A1-31A4-43D3-BB57-D04B57F4D7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a:extLst>
            <a:ext uri="{FF2B5EF4-FFF2-40B4-BE49-F238E27FC236}">
              <a16:creationId xmlns:a16="http://schemas.microsoft.com/office/drawing/2014/main" xmlns="" id="{7EE1DA9A-61EA-4B19-8BD4-DABD2CEF03C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a:extLst>
            <a:ext uri="{FF2B5EF4-FFF2-40B4-BE49-F238E27FC236}">
              <a16:creationId xmlns:a16="http://schemas.microsoft.com/office/drawing/2014/main" xmlns="" id="{69D159FB-E08E-4F07-AB33-4F3D71D7096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a:extLst>
            <a:ext uri="{FF2B5EF4-FFF2-40B4-BE49-F238E27FC236}">
              <a16:creationId xmlns:a16="http://schemas.microsoft.com/office/drawing/2014/main" xmlns="" id="{13F25BA7-42FF-47B4-BD6A-AE1F2561D6F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a:extLst>
            <a:ext uri="{FF2B5EF4-FFF2-40B4-BE49-F238E27FC236}">
              <a16:creationId xmlns:a16="http://schemas.microsoft.com/office/drawing/2014/main" xmlns="" id="{59C461F5-AA4B-4B61-90BD-302BBF9BF95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a:extLst>
            <a:ext uri="{FF2B5EF4-FFF2-40B4-BE49-F238E27FC236}">
              <a16:creationId xmlns:a16="http://schemas.microsoft.com/office/drawing/2014/main" xmlns="" id="{40FB1C09-46C2-4D7C-BF27-00184BED9D6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a:extLst>
            <a:ext uri="{FF2B5EF4-FFF2-40B4-BE49-F238E27FC236}">
              <a16:creationId xmlns:a16="http://schemas.microsoft.com/office/drawing/2014/main" xmlns="" id="{84DE563A-C128-4D8C-8FF5-F1DC5F7B8F8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a:extLst>
            <a:ext uri="{FF2B5EF4-FFF2-40B4-BE49-F238E27FC236}">
              <a16:creationId xmlns:a16="http://schemas.microsoft.com/office/drawing/2014/main" xmlns="" id="{9B44991D-8E74-471E-9DEE-05B59C3EB34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a:extLst>
            <a:ext uri="{FF2B5EF4-FFF2-40B4-BE49-F238E27FC236}">
              <a16:creationId xmlns:a16="http://schemas.microsoft.com/office/drawing/2014/main" xmlns="" id="{15100077-56C7-41D1-9A96-6D089E181CD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a:extLst>
            <a:ext uri="{FF2B5EF4-FFF2-40B4-BE49-F238E27FC236}">
              <a16:creationId xmlns:a16="http://schemas.microsoft.com/office/drawing/2014/main" xmlns="" id="{24561598-FB9B-4C94-A5B9-4827095906A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a:extLst>
            <a:ext uri="{FF2B5EF4-FFF2-40B4-BE49-F238E27FC236}">
              <a16:creationId xmlns:a16="http://schemas.microsoft.com/office/drawing/2014/main" xmlns="" id="{ED383332-E439-4B64-AB69-27203FE156E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a:extLst>
            <a:ext uri="{FF2B5EF4-FFF2-40B4-BE49-F238E27FC236}">
              <a16:creationId xmlns:a16="http://schemas.microsoft.com/office/drawing/2014/main" xmlns="" id="{1B3D9A68-EC44-429A-B6BF-9882141F30C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a16="http://schemas.microsoft.com/office/drawing/2014/main" xmlns="" id="{7896AEFE-9A65-4FA2-AFE2-18CF0942A8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a:extLst>
            <a:ext uri="{FF2B5EF4-FFF2-40B4-BE49-F238E27FC236}">
              <a16:creationId xmlns:a16="http://schemas.microsoft.com/office/drawing/2014/main" xmlns="" id="{5076B6A3-DDB8-43A4-BF98-4DA1100E0DA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a:extLst>
            <a:ext uri="{FF2B5EF4-FFF2-40B4-BE49-F238E27FC236}">
              <a16:creationId xmlns:a16="http://schemas.microsoft.com/office/drawing/2014/main" xmlns="" id="{3EBA3338-88BF-4C09-BDA7-D91DF0D917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53" name="直線コネクタ 452">
          <a:extLst>
            <a:ext uri="{FF2B5EF4-FFF2-40B4-BE49-F238E27FC236}">
              <a16:creationId xmlns:a16="http://schemas.microsoft.com/office/drawing/2014/main" xmlns="" id="{6E4A3033-CE25-4043-8C7F-591EFE26E1E9}"/>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54" name="【学校施設】&#10;有形固定資産減価償却率最小値テキスト">
          <a:extLst>
            <a:ext uri="{FF2B5EF4-FFF2-40B4-BE49-F238E27FC236}">
              <a16:creationId xmlns:a16="http://schemas.microsoft.com/office/drawing/2014/main" xmlns="" id="{E5377AA2-7F4D-4B5B-AE57-3F12EF60FCD5}"/>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55" name="直線コネクタ 454">
          <a:extLst>
            <a:ext uri="{FF2B5EF4-FFF2-40B4-BE49-F238E27FC236}">
              <a16:creationId xmlns:a16="http://schemas.microsoft.com/office/drawing/2014/main" xmlns="" id="{3E1C844C-8145-4191-9FFD-9DC54130B7A0}"/>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56" name="【学校施設】&#10;有形固定資産減価償却率最大値テキスト">
          <a:extLst>
            <a:ext uri="{FF2B5EF4-FFF2-40B4-BE49-F238E27FC236}">
              <a16:creationId xmlns:a16="http://schemas.microsoft.com/office/drawing/2014/main" xmlns="" id="{AC502DFC-BD8B-4564-95D1-58329592E97C}"/>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7" name="直線コネクタ 456">
          <a:extLst>
            <a:ext uri="{FF2B5EF4-FFF2-40B4-BE49-F238E27FC236}">
              <a16:creationId xmlns:a16="http://schemas.microsoft.com/office/drawing/2014/main" xmlns="" id="{3C688E87-ABE9-4569-BCD5-A9EAAF05C0A2}"/>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58" name="【学校施設】&#10;有形固定資産減価償却率平均値テキスト">
          <a:extLst>
            <a:ext uri="{FF2B5EF4-FFF2-40B4-BE49-F238E27FC236}">
              <a16:creationId xmlns:a16="http://schemas.microsoft.com/office/drawing/2014/main" xmlns="" id="{1DF98A59-0217-43C8-8B42-0453C41CF46B}"/>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a:extLst>
            <a:ext uri="{FF2B5EF4-FFF2-40B4-BE49-F238E27FC236}">
              <a16:creationId xmlns:a16="http://schemas.microsoft.com/office/drawing/2014/main" xmlns="" id="{F3F2A1EC-4121-4AA7-967A-7CD230020432}"/>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60" name="フローチャート: 判断 459">
          <a:extLst>
            <a:ext uri="{FF2B5EF4-FFF2-40B4-BE49-F238E27FC236}">
              <a16:creationId xmlns:a16="http://schemas.microsoft.com/office/drawing/2014/main" xmlns="" id="{1FC5BBDD-ADE7-4826-A885-B8167A6E8CBB}"/>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461" name="フローチャート: 判断 460">
          <a:extLst>
            <a:ext uri="{FF2B5EF4-FFF2-40B4-BE49-F238E27FC236}">
              <a16:creationId xmlns:a16="http://schemas.microsoft.com/office/drawing/2014/main" xmlns="" id="{10C574B6-82FB-43FC-9B6A-A9A71520487F}"/>
            </a:ext>
          </a:extLst>
        </xdr:cNvPr>
        <xdr:cNvSpPr/>
      </xdr:nvSpPr>
      <xdr:spPr>
        <a:xfrm>
          <a:off x="14541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78B215D3-CEFB-450B-B335-831000DA895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xmlns="" id="{76AE4744-1AAD-42E3-B2A5-C97138CEE8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xmlns="" id="{5AEF2270-C107-43BA-A837-784640685BA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xmlns="" id="{D2DA93BD-3935-41D2-B67D-2E1188B3779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xmlns="" id="{0DC68DB6-24F0-4551-AA34-441382BA7E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467" name="楕円 466">
          <a:extLst>
            <a:ext uri="{FF2B5EF4-FFF2-40B4-BE49-F238E27FC236}">
              <a16:creationId xmlns:a16="http://schemas.microsoft.com/office/drawing/2014/main" xmlns="" id="{52585513-80FA-48AA-968C-6B737A303AE9}"/>
            </a:ext>
          </a:extLst>
        </xdr:cNvPr>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468" name="【学校施設】&#10;有形固定資産減価償却率該当値テキスト">
          <a:extLst>
            <a:ext uri="{FF2B5EF4-FFF2-40B4-BE49-F238E27FC236}">
              <a16:creationId xmlns:a16="http://schemas.microsoft.com/office/drawing/2014/main" xmlns="" id="{4587B1BD-9889-43E9-82D3-7D6F27522A37}"/>
            </a:ext>
          </a:extLst>
        </xdr:cNvPr>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153035</xdr:rowOff>
    </xdr:from>
    <xdr:to>
      <xdr:col>81</xdr:col>
      <xdr:colOff>101600</xdr:colOff>
      <xdr:row>58</xdr:row>
      <xdr:rowOff>83185</xdr:rowOff>
    </xdr:to>
    <xdr:sp macro="" textlink="">
      <xdr:nvSpPr>
        <xdr:cNvPr id="469" name="楕円 468">
          <a:extLst>
            <a:ext uri="{FF2B5EF4-FFF2-40B4-BE49-F238E27FC236}">
              <a16:creationId xmlns:a16="http://schemas.microsoft.com/office/drawing/2014/main" xmlns="" id="{D19D1A29-D8DA-4818-A6C4-B44801B2A4F9}"/>
            </a:ext>
          </a:extLst>
        </xdr:cNvPr>
        <xdr:cNvSpPr/>
      </xdr:nvSpPr>
      <xdr:spPr>
        <a:xfrm>
          <a:off x="15430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32385</xdr:rowOff>
    </xdr:to>
    <xdr:cxnSp macro="">
      <xdr:nvCxnSpPr>
        <xdr:cNvPr id="470" name="直線コネクタ 469">
          <a:extLst>
            <a:ext uri="{FF2B5EF4-FFF2-40B4-BE49-F238E27FC236}">
              <a16:creationId xmlns:a16="http://schemas.microsoft.com/office/drawing/2014/main" xmlns="" id="{E55B85A5-ADAB-4515-B93A-AA5F0883BB30}"/>
            </a:ext>
          </a:extLst>
        </xdr:cNvPr>
        <xdr:cNvCxnSpPr/>
      </xdr:nvCxnSpPr>
      <xdr:spPr>
        <a:xfrm flipV="1">
          <a:off x="15481300" y="99326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31115</xdr:rowOff>
    </xdr:from>
    <xdr:to>
      <xdr:col>76</xdr:col>
      <xdr:colOff>165100</xdr:colOff>
      <xdr:row>58</xdr:row>
      <xdr:rowOff>132715</xdr:rowOff>
    </xdr:to>
    <xdr:sp macro="" textlink="">
      <xdr:nvSpPr>
        <xdr:cNvPr id="471" name="楕円 470">
          <a:extLst>
            <a:ext uri="{FF2B5EF4-FFF2-40B4-BE49-F238E27FC236}">
              <a16:creationId xmlns:a16="http://schemas.microsoft.com/office/drawing/2014/main" xmlns="" id="{C1419C42-220D-4F34-A6C1-0AE945073726}"/>
            </a:ext>
          </a:extLst>
        </xdr:cNvPr>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32385</xdr:rowOff>
    </xdr:from>
    <xdr:to>
      <xdr:col>81</xdr:col>
      <xdr:colOff>50800</xdr:colOff>
      <xdr:row>58</xdr:row>
      <xdr:rowOff>81915</xdr:rowOff>
    </xdr:to>
    <xdr:cxnSp macro="">
      <xdr:nvCxnSpPr>
        <xdr:cNvPr id="472" name="直線コネクタ 471">
          <a:extLst>
            <a:ext uri="{FF2B5EF4-FFF2-40B4-BE49-F238E27FC236}">
              <a16:creationId xmlns:a16="http://schemas.microsoft.com/office/drawing/2014/main" xmlns="" id="{A637A61D-347F-4CE6-92C4-F9CCB0697547}"/>
            </a:ext>
          </a:extLst>
        </xdr:cNvPr>
        <xdr:cNvCxnSpPr/>
      </xdr:nvCxnSpPr>
      <xdr:spPr>
        <a:xfrm flipV="1">
          <a:off x="14592300" y="99764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73" name="n_1aveValue【学校施設】&#10;有形固定資産減価償却率">
          <a:extLst>
            <a:ext uri="{FF2B5EF4-FFF2-40B4-BE49-F238E27FC236}">
              <a16:creationId xmlns:a16="http://schemas.microsoft.com/office/drawing/2014/main" xmlns="" id="{A346D8E8-E320-4FF5-A79D-C32CB2FDA382}"/>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36212</xdr:rowOff>
    </xdr:from>
    <xdr:ext cx="405111" cy="259045"/>
    <xdr:sp macro="" textlink="">
      <xdr:nvSpPr>
        <xdr:cNvPr id="474" name="n_2aveValue【学校施設】&#10;有形固定資産減価償却率">
          <a:extLst>
            <a:ext uri="{FF2B5EF4-FFF2-40B4-BE49-F238E27FC236}">
              <a16:creationId xmlns:a16="http://schemas.microsoft.com/office/drawing/2014/main" xmlns="" id="{214BBA34-D58F-4A94-B596-0F2030EAB1DA}"/>
            </a:ext>
          </a:extLst>
        </xdr:cNvPr>
        <xdr:cNvSpPr txBox="1"/>
      </xdr:nvSpPr>
      <xdr:spPr>
        <a:xfrm>
          <a:off x="14389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99712</xdr:rowOff>
    </xdr:from>
    <xdr:ext cx="405111" cy="259045"/>
    <xdr:sp macro="" textlink="">
      <xdr:nvSpPr>
        <xdr:cNvPr id="475" name="n_1mainValue【学校施設】&#10;有形固定資産減価償却率">
          <a:extLst>
            <a:ext uri="{FF2B5EF4-FFF2-40B4-BE49-F238E27FC236}">
              <a16:creationId xmlns:a16="http://schemas.microsoft.com/office/drawing/2014/main" xmlns="" id="{2A4BD7D6-E841-4408-A769-8CECFEEE8790}"/>
            </a:ext>
          </a:extLst>
        </xdr:cNvPr>
        <xdr:cNvSpPr txBox="1"/>
      </xdr:nvSpPr>
      <xdr:spPr>
        <a:xfrm>
          <a:off x="152660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476" name="n_2mainValue【学校施設】&#10;有形固定資産減価償却率">
          <a:extLst>
            <a:ext uri="{FF2B5EF4-FFF2-40B4-BE49-F238E27FC236}">
              <a16:creationId xmlns:a16="http://schemas.microsoft.com/office/drawing/2014/main" xmlns="" id="{C88806DE-854F-4B62-89BE-DE70B2372987}"/>
            </a:ext>
          </a:extLst>
        </xdr:cNvPr>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xmlns="" id="{7FE9A499-AFA8-4A39-A7B1-13A2C08DA3E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xmlns="" id="{B06F6DFC-1D6E-4A88-9528-8EE9B1E4FD6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xmlns="" id="{42E4D505-F177-4D28-93FB-494E78201AE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xmlns="" id="{2AD493AE-761F-46EE-9158-80DF58224D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xmlns="" id="{7D6854C5-4777-4351-AE60-05A2CD157B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xmlns="" id="{F2D0883C-E12E-40F2-8075-926365F0AB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xmlns="" id="{7908F09A-08F8-466C-8A29-237ED42453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xmlns="" id="{C620E475-6E81-4EF8-82CB-9645FA1593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a:extLst>
            <a:ext uri="{FF2B5EF4-FFF2-40B4-BE49-F238E27FC236}">
              <a16:creationId xmlns:a16="http://schemas.microsoft.com/office/drawing/2014/main" xmlns="" id="{4ED87935-500A-4353-BE6F-F9E5DEF120C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a:extLst>
            <a:ext uri="{FF2B5EF4-FFF2-40B4-BE49-F238E27FC236}">
              <a16:creationId xmlns:a16="http://schemas.microsoft.com/office/drawing/2014/main" xmlns="" id="{12FDC944-E8C5-45C5-917A-12DE8F16BE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xmlns="" id="{FA7BA30E-0D33-4456-9A63-B80BF1320F3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a:extLst>
            <a:ext uri="{FF2B5EF4-FFF2-40B4-BE49-F238E27FC236}">
              <a16:creationId xmlns:a16="http://schemas.microsoft.com/office/drawing/2014/main" xmlns="" id="{30264EE2-A35C-4685-BB41-5F4553FB825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a:extLst>
            <a:ext uri="{FF2B5EF4-FFF2-40B4-BE49-F238E27FC236}">
              <a16:creationId xmlns:a16="http://schemas.microsoft.com/office/drawing/2014/main" xmlns="" id="{825276C1-5900-40ED-B3E8-1094A33B52F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a:extLst>
            <a:ext uri="{FF2B5EF4-FFF2-40B4-BE49-F238E27FC236}">
              <a16:creationId xmlns:a16="http://schemas.microsoft.com/office/drawing/2014/main" xmlns="" id="{1D40BC09-E885-4BE7-BCA3-97BABEA17F7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a:extLst>
            <a:ext uri="{FF2B5EF4-FFF2-40B4-BE49-F238E27FC236}">
              <a16:creationId xmlns:a16="http://schemas.microsoft.com/office/drawing/2014/main" xmlns="" id="{2B8802DA-53E4-42EF-AC2D-30599973D6A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a:extLst>
            <a:ext uri="{FF2B5EF4-FFF2-40B4-BE49-F238E27FC236}">
              <a16:creationId xmlns:a16="http://schemas.microsoft.com/office/drawing/2014/main" xmlns="" id="{3F8BF790-FD62-47B9-A20A-51ED1484D39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a:extLst>
            <a:ext uri="{FF2B5EF4-FFF2-40B4-BE49-F238E27FC236}">
              <a16:creationId xmlns:a16="http://schemas.microsoft.com/office/drawing/2014/main" xmlns="" id="{5384867A-24AF-44B8-9C38-D4DD282AA7F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a:extLst>
            <a:ext uri="{FF2B5EF4-FFF2-40B4-BE49-F238E27FC236}">
              <a16:creationId xmlns:a16="http://schemas.microsoft.com/office/drawing/2014/main" xmlns="" id="{DF205F87-BA45-4C65-85C6-C8A1339A42C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95" name="テキスト ボックス 494">
          <a:extLst>
            <a:ext uri="{FF2B5EF4-FFF2-40B4-BE49-F238E27FC236}">
              <a16:creationId xmlns:a16="http://schemas.microsoft.com/office/drawing/2014/main" xmlns="" id="{4B759FC3-1B4B-4FC2-B72F-B13E2DE3548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a:extLst>
            <a:ext uri="{FF2B5EF4-FFF2-40B4-BE49-F238E27FC236}">
              <a16:creationId xmlns:a16="http://schemas.microsoft.com/office/drawing/2014/main" xmlns="" id="{068862AC-ACBB-4D57-8239-C8E43029C55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7" name="テキスト ボックス 496">
          <a:extLst>
            <a:ext uri="{FF2B5EF4-FFF2-40B4-BE49-F238E27FC236}">
              <a16:creationId xmlns:a16="http://schemas.microsoft.com/office/drawing/2014/main" xmlns="" id="{E08AEF6C-F77E-4FCB-A85C-0DCE02B42F8E}"/>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a:extLst>
            <a:ext uri="{FF2B5EF4-FFF2-40B4-BE49-F238E27FC236}">
              <a16:creationId xmlns:a16="http://schemas.microsoft.com/office/drawing/2014/main" xmlns="" id="{8C2307A5-010D-42EF-B24C-5D05D0DD6A9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9" name="テキスト ボックス 498">
          <a:extLst>
            <a:ext uri="{FF2B5EF4-FFF2-40B4-BE49-F238E27FC236}">
              <a16:creationId xmlns:a16="http://schemas.microsoft.com/office/drawing/2014/main" xmlns="" id="{16833248-833A-4EEE-B862-0C109F0C12B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xmlns="" id="{98A08C74-BFE0-4C6E-9460-0E7B29C19D2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1" name="テキスト ボックス 500">
          <a:extLst>
            <a:ext uri="{FF2B5EF4-FFF2-40B4-BE49-F238E27FC236}">
              <a16:creationId xmlns:a16="http://schemas.microsoft.com/office/drawing/2014/main" xmlns="" id="{FFCA53F9-98DD-4672-8DDF-437041CCA3F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a:extLst>
            <a:ext uri="{FF2B5EF4-FFF2-40B4-BE49-F238E27FC236}">
              <a16:creationId xmlns:a16="http://schemas.microsoft.com/office/drawing/2014/main" xmlns="" id="{8EA39323-1814-4711-84CB-37C48E2C998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03" name="直線コネクタ 502">
          <a:extLst>
            <a:ext uri="{FF2B5EF4-FFF2-40B4-BE49-F238E27FC236}">
              <a16:creationId xmlns:a16="http://schemas.microsoft.com/office/drawing/2014/main" xmlns="" id="{EA2024AE-CA76-427C-A5BC-6F15393A3F37}"/>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04" name="【学校施設】&#10;一人当たり面積最小値テキスト">
          <a:extLst>
            <a:ext uri="{FF2B5EF4-FFF2-40B4-BE49-F238E27FC236}">
              <a16:creationId xmlns:a16="http://schemas.microsoft.com/office/drawing/2014/main" xmlns="" id="{4F5ADAF3-53C2-4840-A9B7-C0F0E802855A}"/>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05" name="直線コネクタ 504">
          <a:extLst>
            <a:ext uri="{FF2B5EF4-FFF2-40B4-BE49-F238E27FC236}">
              <a16:creationId xmlns:a16="http://schemas.microsoft.com/office/drawing/2014/main" xmlns="" id="{21BEB72D-03D9-4693-A454-84B67BA426A4}"/>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06" name="【学校施設】&#10;一人当たり面積最大値テキスト">
          <a:extLst>
            <a:ext uri="{FF2B5EF4-FFF2-40B4-BE49-F238E27FC236}">
              <a16:creationId xmlns:a16="http://schemas.microsoft.com/office/drawing/2014/main" xmlns="" id="{DCC2D408-AA63-4EB1-B86A-9DCB73E8DEEB}"/>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07" name="直線コネクタ 506">
          <a:extLst>
            <a:ext uri="{FF2B5EF4-FFF2-40B4-BE49-F238E27FC236}">
              <a16:creationId xmlns:a16="http://schemas.microsoft.com/office/drawing/2014/main" xmlns="" id="{7A677D57-1387-4890-909B-29D871A7964E}"/>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508" name="【学校施設】&#10;一人当たり面積平均値テキスト">
          <a:extLst>
            <a:ext uri="{FF2B5EF4-FFF2-40B4-BE49-F238E27FC236}">
              <a16:creationId xmlns:a16="http://schemas.microsoft.com/office/drawing/2014/main" xmlns="" id="{BA48FB24-14FF-42C1-B401-6B6FEAEAC140}"/>
            </a:ext>
          </a:extLst>
        </xdr:cNvPr>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09" name="フローチャート: 判断 508">
          <a:extLst>
            <a:ext uri="{FF2B5EF4-FFF2-40B4-BE49-F238E27FC236}">
              <a16:creationId xmlns:a16="http://schemas.microsoft.com/office/drawing/2014/main" xmlns="" id="{0FFA8035-778B-4818-9723-B9F85203AD0B}"/>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10" name="フローチャート: 判断 509">
          <a:extLst>
            <a:ext uri="{FF2B5EF4-FFF2-40B4-BE49-F238E27FC236}">
              <a16:creationId xmlns:a16="http://schemas.microsoft.com/office/drawing/2014/main" xmlns="" id="{AD4C3D62-15F6-40FA-B284-49AC1F2BB7A1}"/>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165608</xdr:rowOff>
    </xdr:from>
    <xdr:to>
      <xdr:col>107</xdr:col>
      <xdr:colOff>101600</xdr:colOff>
      <xdr:row>64</xdr:row>
      <xdr:rowOff>95758</xdr:rowOff>
    </xdr:to>
    <xdr:sp macro="" textlink="">
      <xdr:nvSpPr>
        <xdr:cNvPr id="511" name="フローチャート: 判断 510">
          <a:extLst>
            <a:ext uri="{FF2B5EF4-FFF2-40B4-BE49-F238E27FC236}">
              <a16:creationId xmlns:a16="http://schemas.microsoft.com/office/drawing/2014/main" xmlns="" id="{1309515D-6D8B-4193-B72D-C44A51659200}"/>
            </a:ext>
          </a:extLst>
        </xdr:cNvPr>
        <xdr:cNvSpPr/>
      </xdr:nvSpPr>
      <xdr:spPr>
        <a:xfrm>
          <a:off x="20383500" y="1096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xmlns="" id="{B87732D8-CD1A-4221-9303-7277A8CEAD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xmlns="" id="{A31F0710-CCBC-4D5F-8EC8-132364D0BD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xmlns="" id="{0D9D2B23-527B-4043-8568-09E9428113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xmlns="" id="{F0477029-B18C-4B4D-942C-72842D36B7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xmlns="" id="{1B14AC7F-F443-4040-A598-68734A148E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1560</xdr:rowOff>
    </xdr:from>
    <xdr:to>
      <xdr:col>116</xdr:col>
      <xdr:colOff>114300</xdr:colOff>
      <xdr:row>63</xdr:row>
      <xdr:rowOff>103160</xdr:rowOff>
    </xdr:to>
    <xdr:sp macro="" textlink="">
      <xdr:nvSpPr>
        <xdr:cNvPr id="517" name="楕円 516">
          <a:extLst>
            <a:ext uri="{FF2B5EF4-FFF2-40B4-BE49-F238E27FC236}">
              <a16:creationId xmlns:a16="http://schemas.microsoft.com/office/drawing/2014/main" xmlns="" id="{9904C9AF-A0FB-4943-9048-52F879FF4F40}"/>
            </a:ext>
          </a:extLst>
        </xdr:cNvPr>
        <xdr:cNvSpPr/>
      </xdr:nvSpPr>
      <xdr:spPr>
        <a:xfrm>
          <a:off x="22110700" y="108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24437</xdr:rowOff>
    </xdr:from>
    <xdr:ext cx="469744" cy="259045"/>
    <xdr:sp macro="" textlink="">
      <xdr:nvSpPr>
        <xdr:cNvPr id="518" name="【学校施設】&#10;一人当たり面積該当値テキスト">
          <a:extLst>
            <a:ext uri="{FF2B5EF4-FFF2-40B4-BE49-F238E27FC236}">
              <a16:creationId xmlns:a16="http://schemas.microsoft.com/office/drawing/2014/main" xmlns="" id="{493CEB46-A632-4B0E-B8C3-59C714D4BFCA}"/>
            </a:ext>
          </a:extLst>
        </xdr:cNvPr>
        <xdr:cNvSpPr txBox="1"/>
      </xdr:nvSpPr>
      <xdr:spPr>
        <a:xfrm>
          <a:off x="22199600" y="106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13099</xdr:rowOff>
    </xdr:from>
    <xdr:to>
      <xdr:col>112</xdr:col>
      <xdr:colOff>38100</xdr:colOff>
      <xdr:row>63</xdr:row>
      <xdr:rowOff>114699</xdr:rowOff>
    </xdr:to>
    <xdr:sp macro="" textlink="">
      <xdr:nvSpPr>
        <xdr:cNvPr id="519" name="楕円 518">
          <a:extLst>
            <a:ext uri="{FF2B5EF4-FFF2-40B4-BE49-F238E27FC236}">
              <a16:creationId xmlns:a16="http://schemas.microsoft.com/office/drawing/2014/main" xmlns="" id="{11CE5B90-1AE2-4988-9C2A-B30844EA1482}"/>
            </a:ext>
          </a:extLst>
        </xdr:cNvPr>
        <xdr:cNvSpPr/>
      </xdr:nvSpPr>
      <xdr:spPr>
        <a:xfrm>
          <a:off x="21272500" y="108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52360</xdr:rowOff>
    </xdr:from>
    <xdr:to>
      <xdr:col>116</xdr:col>
      <xdr:colOff>63500</xdr:colOff>
      <xdr:row>63</xdr:row>
      <xdr:rowOff>63899</xdr:rowOff>
    </xdr:to>
    <xdr:cxnSp macro="">
      <xdr:nvCxnSpPr>
        <xdr:cNvPr id="520" name="直線コネクタ 519">
          <a:extLst>
            <a:ext uri="{FF2B5EF4-FFF2-40B4-BE49-F238E27FC236}">
              <a16:creationId xmlns:a16="http://schemas.microsoft.com/office/drawing/2014/main" xmlns="" id="{B6338D84-8C5D-4140-852A-49F14D1B86E2}"/>
            </a:ext>
          </a:extLst>
        </xdr:cNvPr>
        <xdr:cNvCxnSpPr/>
      </xdr:nvCxnSpPr>
      <xdr:spPr>
        <a:xfrm flipV="1">
          <a:off x="21323300" y="10853710"/>
          <a:ext cx="8382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30625</xdr:rowOff>
    </xdr:from>
    <xdr:to>
      <xdr:col>107</xdr:col>
      <xdr:colOff>101600</xdr:colOff>
      <xdr:row>63</xdr:row>
      <xdr:rowOff>132225</xdr:rowOff>
    </xdr:to>
    <xdr:sp macro="" textlink="">
      <xdr:nvSpPr>
        <xdr:cNvPr id="521" name="楕円 520">
          <a:extLst>
            <a:ext uri="{FF2B5EF4-FFF2-40B4-BE49-F238E27FC236}">
              <a16:creationId xmlns:a16="http://schemas.microsoft.com/office/drawing/2014/main" xmlns="" id="{FA034CA4-454A-43D0-9BAC-6C9AB7095532}"/>
            </a:ext>
          </a:extLst>
        </xdr:cNvPr>
        <xdr:cNvSpPr/>
      </xdr:nvSpPr>
      <xdr:spPr>
        <a:xfrm>
          <a:off x="20383500" y="108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63899</xdr:rowOff>
    </xdr:from>
    <xdr:to>
      <xdr:col>111</xdr:col>
      <xdr:colOff>177800</xdr:colOff>
      <xdr:row>63</xdr:row>
      <xdr:rowOff>81425</xdr:rowOff>
    </xdr:to>
    <xdr:cxnSp macro="">
      <xdr:nvCxnSpPr>
        <xdr:cNvPr id="522" name="直線コネクタ 521">
          <a:extLst>
            <a:ext uri="{FF2B5EF4-FFF2-40B4-BE49-F238E27FC236}">
              <a16:creationId xmlns:a16="http://schemas.microsoft.com/office/drawing/2014/main" xmlns="" id="{D1810278-FB82-48EC-B961-7EB82264540C}"/>
            </a:ext>
          </a:extLst>
        </xdr:cNvPr>
        <xdr:cNvCxnSpPr/>
      </xdr:nvCxnSpPr>
      <xdr:spPr>
        <a:xfrm flipV="1">
          <a:off x="20434300" y="1086524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523" name="n_1aveValue【学校施設】&#10;一人当たり面積">
          <a:extLst>
            <a:ext uri="{FF2B5EF4-FFF2-40B4-BE49-F238E27FC236}">
              <a16:creationId xmlns:a16="http://schemas.microsoft.com/office/drawing/2014/main" xmlns="" id="{4291D5FE-CF19-4055-ABCC-B1C5B53DF418}"/>
            </a:ext>
          </a:extLst>
        </xdr:cNvPr>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86885</xdr:rowOff>
    </xdr:from>
    <xdr:ext cx="469744" cy="259045"/>
    <xdr:sp macro="" textlink="">
      <xdr:nvSpPr>
        <xdr:cNvPr id="524" name="n_2aveValue【学校施設】&#10;一人当たり面積">
          <a:extLst>
            <a:ext uri="{FF2B5EF4-FFF2-40B4-BE49-F238E27FC236}">
              <a16:creationId xmlns:a16="http://schemas.microsoft.com/office/drawing/2014/main" xmlns="" id="{02A87F24-A867-47F0-9EFA-F3CA2970B72F}"/>
            </a:ext>
          </a:extLst>
        </xdr:cNvPr>
        <xdr:cNvSpPr txBox="1"/>
      </xdr:nvSpPr>
      <xdr:spPr>
        <a:xfrm>
          <a:off x="20199427" y="110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131226</xdr:rowOff>
    </xdr:from>
    <xdr:ext cx="469744" cy="259045"/>
    <xdr:sp macro="" textlink="">
      <xdr:nvSpPr>
        <xdr:cNvPr id="525" name="n_1mainValue【学校施設】&#10;一人当たり面積">
          <a:extLst>
            <a:ext uri="{FF2B5EF4-FFF2-40B4-BE49-F238E27FC236}">
              <a16:creationId xmlns:a16="http://schemas.microsoft.com/office/drawing/2014/main" xmlns="" id="{AE72959B-F1EB-47E6-AA2C-1B11670E8FA4}"/>
            </a:ext>
          </a:extLst>
        </xdr:cNvPr>
        <xdr:cNvSpPr txBox="1"/>
      </xdr:nvSpPr>
      <xdr:spPr>
        <a:xfrm>
          <a:off x="21075727" y="1058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148752</xdr:rowOff>
    </xdr:from>
    <xdr:ext cx="469744" cy="259045"/>
    <xdr:sp macro="" textlink="">
      <xdr:nvSpPr>
        <xdr:cNvPr id="526" name="n_2mainValue【学校施設】&#10;一人当たり面積">
          <a:extLst>
            <a:ext uri="{FF2B5EF4-FFF2-40B4-BE49-F238E27FC236}">
              <a16:creationId xmlns:a16="http://schemas.microsoft.com/office/drawing/2014/main" xmlns="" id="{13201889-7F08-4DC7-8592-F5118B1A6B59}"/>
            </a:ext>
          </a:extLst>
        </xdr:cNvPr>
        <xdr:cNvSpPr txBox="1"/>
      </xdr:nvSpPr>
      <xdr:spPr>
        <a:xfrm>
          <a:off x="20199427" y="1060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xmlns="" id="{38CAD187-294C-42D9-AFBB-B3F040B4AE5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xmlns="" id="{8CADE514-4E89-4DF8-BE5A-1B86685D18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xmlns="" id="{3DC40669-CF60-469B-8CCA-2E6828B2CB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xmlns="" id="{74519C21-B79C-4874-BC20-B611BDE685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xmlns="" id="{9CE79253-8BE7-4E5B-A69A-F027A144FF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xmlns="" id="{814CD353-0B32-44B3-8895-5B06C76047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xmlns="" id="{E8B74434-BAD6-476D-82FC-A53FD209D3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xmlns="" id="{9F8ACB6A-B435-4EBC-8640-D656C4D77AC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xmlns="" id="{84E8903E-2223-4A49-87C4-91CCE5B2929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xmlns="" id="{BB0107C1-6A46-440B-9125-03B049D029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7" name="テキスト ボックス 536">
          <a:extLst>
            <a:ext uri="{FF2B5EF4-FFF2-40B4-BE49-F238E27FC236}">
              <a16:creationId xmlns:a16="http://schemas.microsoft.com/office/drawing/2014/main" xmlns="" id="{6FC60726-90EB-4C23-902B-07718F21BA85}"/>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a:extLst>
            <a:ext uri="{FF2B5EF4-FFF2-40B4-BE49-F238E27FC236}">
              <a16:creationId xmlns:a16="http://schemas.microsoft.com/office/drawing/2014/main" xmlns="" id="{14B8E989-B187-44ED-8ADA-4E5CFA2DCAA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9" name="テキスト ボックス 538">
          <a:extLst>
            <a:ext uri="{FF2B5EF4-FFF2-40B4-BE49-F238E27FC236}">
              <a16:creationId xmlns:a16="http://schemas.microsoft.com/office/drawing/2014/main" xmlns="" id="{E75B24A3-D844-4A61-BA5F-55B062DDD273}"/>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a:extLst>
            <a:ext uri="{FF2B5EF4-FFF2-40B4-BE49-F238E27FC236}">
              <a16:creationId xmlns:a16="http://schemas.microsoft.com/office/drawing/2014/main" xmlns="" id="{6E28D9CC-CF30-411B-B3C2-DF479D06BD5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a:extLst>
            <a:ext uri="{FF2B5EF4-FFF2-40B4-BE49-F238E27FC236}">
              <a16:creationId xmlns:a16="http://schemas.microsoft.com/office/drawing/2014/main" xmlns="" id="{4BCD3F30-6BDE-482F-BF3F-28A002B5B9C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a:extLst>
            <a:ext uri="{FF2B5EF4-FFF2-40B4-BE49-F238E27FC236}">
              <a16:creationId xmlns:a16="http://schemas.microsoft.com/office/drawing/2014/main" xmlns="" id="{97675DC5-F3B9-4568-9169-0987853EF91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a:extLst>
            <a:ext uri="{FF2B5EF4-FFF2-40B4-BE49-F238E27FC236}">
              <a16:creationId xmlns:a16="http://schemas.microsoft.com/office/drawing/2014/main" xmlns="" id="{0B99A981-26BA-4040-B916-F90691F97B3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a:extLst>
            <a:ext uri="{FF2B5EF4-FFF2-40B4-BE49-F238E27FC236}">
              <a16:creationId xmlns:a16="http://schemas.microsoft.com/office/drawing/2014/main" xmlns="" id="{5A0B15B2-B98F-485F-B87C-F94024F77D0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a:extLst>
            <a:ext uri="{FF2B5EF4-FFF2-40B4-BE49-F238E27FC236}">
              <a16:creationId xmlns:a16="http://schemas.microsoft.com/office/drawing/2014/main" xmlns="" id="{E0E27587-5B2B-44AD-B349-C975B0154D3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a:extLst>
            <a:ext uri="{FF2B5EF4-FFF2-40B4-BE49-F238E27FC236}">
              <a16:creationId xmlns:a16="http://schemas.microsoft.com/office/drawing/2014/main" xmlns="" id="{42885319-EE3F-4582-AC06-5D8C81A9277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7" name="テキスト ボックス 546">
          <a:extLst>
            <a:ext uri="{FF2B5EF4-FFF2-40B4-BE49-F238E27FC236}">
              <a16:creationId xmlns:a16="http://schemas.microsoft.com/office/drawing/2014/main" xmlns="" id="{FC93C158-38F8-46F9-9432-B7712C6BA9F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xmlns="" id="{7860E4A9-A2F3-4D52-B2AF-36878DBF449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a:extLst>
            <a:ext uri="{FF2B5EF4-FFF2-40B4-BE49-F238E27FC236}">
              <a16:creationId xmlns:a16="http://schemas.microsoft.com/office/drawing/2014/main" xmlns="" id="{833E6EB0-FA1C-4409-8BED-47FD2ACF187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xmlns="" id="{A524DB67-744A-4574-B737-FC094BB3AD7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95250</xdr:rowOff>
    </xdr:to>
    <xdr:cxnSp macro="">
      <xdr:nvCxnSpPr>
        <xdr:cNvPr id="551" name="直線コネクタ 550">
          <a:extLst>
            <a:ext uri="{FF2B5EF4-FFF2-40B4-BE49-F238E27FC236}">
              <a16:creationId xmlns:a16="http://schemas.microsoft.com/office/drawing/2014/main" xmlns="" id="{193FA6E4-E56E-4FAB-8ABC-8D1CEA58F3C3}"/>
            </a:ext>
          </a:extLst>
        </xdr:cNvPr>
        <xdr:cNvCxnSpPr/>
      </xdr:nvCxnSpPr>
      <xdr:spPr>
        <a:xfrm flipV="1">
          <a:off x="16318864" y="1333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52" name="【児童館】&#10;有形固定資産減価償却率最小値テキスト">
          <a:extLst>
            <a:ext uri="{FF2B5EF4-FFF2-40B4-BE49-F238E27FC236}">
              <a16:creationId xmlns:a16="http://schemas.microsoft.com/office/drawing/2014/main" xmlns="" id="{F27F09D4-537C-46E1-B08A-E23497CE93DC}"/>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53" name="直線コネクタ 552">
          <a:extLst>
            <a:ext uri="{FF2B5EF4-FFF2-40B4-BE49-F238E27FC236}">
              <a16:creationId xmlns:a16="http://schemas.microsoft.com/office/drawing/2014/main" xmlns="" id="{1CEE9087-F550-4303-8DE5-388CA8B46E38}"/>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4" name="【児童館】&#10;有形固定資産減価償却率最大値テキスト">
          <a:extLst>
            <a:ext uri="{FF2B5EF4-FFF2-40B4-BE49-F238E27FC236}">
              <a16:creationId xmlns:a16="http://schemas.microsoft.com/office/drawing/2014/main" xmlns="" id="{305A1011-C236-47DF-9DCE-153913483A83}"/>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xmlns="" id="{07B7C624-B17E-4D12-B9A6-5E9456C88FA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56" name="【児童館】&#10;有形固定資産減価償却率平均値テキスト">
          <a:extLst>
            <a:ext uri="{FF2B5EF4-FFF2-40B4-BE49-F238E27FC236}">
              <a16:creationId xmlns:a16="http://schemas.microsoft.com/office/drawing/2014/main" xmlns="" id="{ED8A53F2-9670-4263-B638-50AE0BF06D6E}"/>
            </a:ext>
          </a:extLst>
        </xdr:cNvPr>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7" name="フローチャート: 判断 556">
          <a:extLst>
            <a:ext uri="{FF2B5EF4-FFF2-40B4-BE49-F238E27FC236}">
              <a16:creationId xmlns:a16="http://schemas.microsoft.com/office/drawing/2014/main" xmlns="" id="{5B6359C8-7653-43C1-8427-993921446A7C}"/>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19686</xdr:rowOff>
    </xdr:from>
    <xdr:to>
      <xdr:col>81</xdr:col>
      <xdr:colOff>101600</xdr:colOff>
      <xdr:row>84</xdr:row>
      <xdr:rowOff>121286</xdr:rowOff>
    </xdr:to>
    <xdr:sp macro="" textlink="">
      <xdr:nvSpPr>
        <xdr:cNvPr id="558" name="フローチャート: 判断 557">
          <a:extLst>
            <a:ext uri="{FF2B5EF4-FFF2-40B4-BE49-F238E27FC236}">
              <a16:creationId xmlns:a16="http://schemas.microsoft.com/office/drawing/2014/main" xmlns="" id="{77ABC128-9DA9-46EC-ABEF-08DCEA8E871F}"/>
            </a:ext>
          </a:extLst>
        </xdr:cNvPr>
        <xdr:cNvSpPr/>
      </xdr:nvSpPr>
      <xdr:spPr>
        <a:xfrm>
          <a:off x="1543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156845</xdr:rowOff>
    </xdr:from>
    <xdr:to>
      <xdr:col>76</xdr:col>
      <xdr:colOff>165100</xdr:colOff>
      <xdr:row>78</xdr:row>
      <xdr:rowOff>86995</xdr:rowOff>
    </xdr:to>
    <xdr:sp macro="" textlink="">
      <xdr:nvSpPr>
        <xdr:cNvPr id="559" name="フローチャート: 判断 558">
          <a:extLst>
            <a:ext uri="{FF2B5EF4-FFF2-40B4-BE49-F238E27FC236}">
              <a16:creationId xmlns:a16="http://schemas.microsoft.com/office/drawing/2014/main" xmlns="" id="{00DD5F8E-CE6B-4776-B9B7-177C3AFA73C2}"/>
            </a:ext>
          </a:extLst>
        </xdr:cNvPr>
        <xdr:cNvSpPr/>
      </xdr:nvSpPr>
      <xdr:spPr>
        <a:xfrm>
          <a:off x="14541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90D9B577-A454-4052-A3D9-9D87AAD1896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CE8E334E-C780-4D82-9F27-8CCFFDBF5EE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F0501D6C-502B-4259-9248-763F29F1D9F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C36E6E93-BE0D-431A-89D6-63477F7A307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0A9560CC-B0C1-4924-B070-CFBE771B784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565" name="楕円 564">
          <a:extLst>
            <a:ext uri="{FF2B5EF4-FFF2-40B4-BE49-F238E27FC236}">
              <a16:creationId xmlns:a16="http://schemas.microsoft.com/office/drawing/2014/main" xmlns="" id="{54B8EA15-185C-4CBD-8470-74A7C286333D}"/>
            </a:ext>
          </a:extLst>
        </xdr:cNvPr>
        <xdr:cNvSpPr/>
      </xdr:nvSpPr>
      <xdr:spPr>
        <a:xfrm>
          <a:off x="16268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566" name="【児童館】&#10;有形固定資産減価償却率該当値テキスト">
          <a:extLst>
            <a:ext uri="{FF2B5EF4-FFF2-40B4-BE49-F238E27FC236}">
              <a16:creationId xmlns:a16="http://schemas.microsoft.com/office/drawing/2014/main" xmlns="" id="{3603CBA5-D28A-4300-98FD-036279DF2553}"/>
            </a:ext>
          </a:extLst>
        </xdr:cNvPr>
        <xdr:cNvSpPr txBox="1"/>
      </xdr:nvSpPr>
      <xdr:spPr>
        <a:xfrm>
          <a:off x="16357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36830</xdr:rowOff>
    </xdr:from>
    <xdr:to>
      <xdr:col>81</xdr:col>
      <xdr:colOff>101600</xdr:colOff>
      <xdr:row>83</xdr:row>
      <xdr:rowOff>138430</xdr:rowOff>
    </xdr:to>
    <xdr:sp macro="" textlink="">
      <xdr:nvSpPr>
        <xdr:cNvPr id="567" name="楕円 566">
          <a:extLst>
            <a:ext uri="{FF2B5EF4-FFF2-40B4-BE49-F238E27FC236}">
              <a16:creationId xmlns:a16="http://schemas.microsoft.com/office/drawing/2014/main" xmlns="" id="{CA3116F6-2131-4F15-A5CE-692826EDFEAB}"/>
            </a:ext>
          </a:extLst>
        </xdr:cNvPr>
        <xdr:cNvSpPr/>
      </xdr:nvSpPr>
      <xdr:spPr>
        <a:xfrm>
          <a:off x="15430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45720</xdr:rowOff>
    </xdr:from>
    <xdr:to>
      <xdr:col>85</xdr:col>
      <xdr:colOff>127000</xdr:colOff>
      <xdr:row>83</xdr:row>
      <xdr:rowOff>87630</xdr:rowOff>
    </xdr:to>
    <xdr:cxnSp macro="">
      <xdr:nvCxnSpPr>
        <xdr:cNvPr id="568" name="直線コネクタ 567">
          <a:extLst>
            <a:ext uri="{FF2B5EF4-FFF2-40B4-BE49-F238E27FC236}">
              <a16:creationId xmlns:a16="http://schemas.microsoft.com/office/drawing/2014/main" xmlns="" id="{A6E26BF3-98BC-49F2-BC1D-9C37A8742676}"/>
            </a:ext>
          </a:extLst>
        </xdr:cNvPr>
        <xdr:cNvCxnSpPr/>
      </xdr:nvCxnSpPr>
      <xdr:spPr>
        <a:xfrm flipV="1">
          <a:off x="15481300" y="14276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112413</xdr:rowOff>
    </xdr:from>
    <xdr:ext cx="405111" cy="259045"/>
    <xdr:sp macro="" textlink="">
      <xdr:nvSpPr>
        <xdr:cNvPr id="569" name="n_1aveValue【児童館】&#10;有形固定資産減価償却率">
          <a:extLst>
            <a:ext uri="{FF2B5EF4-FFF2-40B4-BE49-F238E27FC236}">
              <a16:creationId xmlns:a16="http://schemas.microsoft.com/office/drawing/2014/main" xmlns="" id="{09ACCB0F-95E2-4E7F-8870-484656CF11F3}"/>
            </a:ext>
          </a:extLst>
        </xdr:cNvPr>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103522</xdr:rowOff>
    </xdr:from>
    <xdr:ext cx="405111" cy="259045"/>
    <xdr:sp macro="" textlink="">
      <xdr:nvSpPr>
        <xdr:cNvPr id="570" name="n_2aveValue【児童館】&#10;有形固定資産減価償却率">
          <a:extLst>
            <a:ext uri="{FF2B5EF4-FFF2-40B4-BE49-F238E27FC236}">
              <a16:creationId xmlns:a16="http://schemas.microsoft.com/office/drawing/2014/main" xmlns="" id="{E969ECA7-3EC8-4C91-827A-2A96B4C2D424}"/>
            </a:ext>
          </a:extLst>
        </xdr:cNvPr>
        <xdr:cNvSpPr txBox="1"/>
      </xdr:nvSpPr>
      <xdr:spPr>
        <a:xfrm>
          <a:off x="143897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154957</xdr:rowOff>
    </xdr:from>
    <xdr:ext cx="405111" cy="259045"/>
    <xdr:sp macro="" textlink="">
      <xdr:nvSpPr>
        <xdr:cNvPr id="571" name="n_1mainValue【児童館】&#10;有形固定資産減価償却率">
          <a:extLst>
            <a:ext uri="{FF2B5EF4-FFF2-40B4-BE49-F238E27FC236}">
              <a16:creationId xmlns:a16="http://schemas.microsoft.com/office/drawing/2014/main" xmlns="" id="{C5C41206-FC4F-4F80-AF8E-A70B7902FD93}"/>
            </a:ext>
          </a:extLst>
        </xdr:cNvPr>
        <xdr:cNvSpPr txBox="1"/>
      </xdr:nvSpPr>
      <xdr:spPr>
        <a:xfrm>
          <a:off x="152660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a:extLst>
            <a:ext uri="{FF2B5EF4-FFF2-40B4-BE49-F238E27FC236}">
              <a16:creationId xmlns:a16="http://schemas.microsoft.com/office/drawing/2014/main" xmlns="" id="{D39772D6-D9EF-49E2-B246-5399382956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a:extLst>
            <a:ext uri="{FF2B5EF4-FFF2-40B4-BE49-F238E27FC236}">
              <a16:creationId xmlns:a16="http://schemas.microsoft.com/office/drawing/2014/main" xmlns="" id="{FFE85009-5540-4348-AABA-16ECA7E733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a:extLst>
            <a:ext uri="{FF2B5EF4-FFF2-40B4-BE49-F238E27FC236}">
              <a16:creationId xmlns:a16="http://schemas.microsoft.com/office/drawing/2014/main" xmlns="" id="{779ED570-09DF-4B76-8FE6-6103A53BAA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a:extLst>
            <a:ext uri="{FF2B5EF4-FFF2-40B4-BE49-F238E27FC236}">
              <a16:creationId xmlns:a16="http://schemas.microsoft.com/office/drawing/2014/main" xmlns="" id="{47CE33C1-4F41-4F6D-B4D6-FBA2129462F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a:extLst>
            <a:ext uri="{FF2B5EF4-FFF2-40B4-BE49-F238E27FC236}">
              <a16:creationId xmlns:a16="http://schemas.microsoft.com/office/drawing/2014/main" xmlns="" id="{E91909FC-AF92-4313-8D79-8790E451C50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a:extLst>
            <a:ext uri="{FF2B5EF4-FFF2-40B4-BE49-F238E27FC236}">
              <a16:creationId xmlns:a16="http://schemas.microsoft.com/office/drawing/2014/main" xmlns="" id="{2CE33B21-4AE7-4B41-A2CA-9E9B2264AF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a:extLst>
            <a:ext uri="{FF2B5EF4-FFF2-40B4-BE49-F238E27FC236}">
              <a16:creationId xmlns:a16="http://schemas.microsoft.com/office/drawing/2014/main" xmlns="" id="{ABD76A3D-59BE-4606-A888-098457F903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a:extLst>
            <a:ext uri="{FF2B5EF4-FFF2-40B4-BE49-F238E27FC236}">
              <a16:creationId xmlns:a16="http://schemas.microsoft.com/office/drawing/2014/main" xmlns="" id="{5A2398EE-922B-484E-AAEE-36883352D4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a:extLst>
            <a:ext uri="{FF2B5EF4-FFF2-40B4-BE49-F238E27FC236}">
              <a16:creationId xmlns:a16="http://schemas.microsoft.com/office/drawing/2014/main" xmlns="" id="{2600BB78-F5A1-4FAD-99E9-484C51F065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a:extLst>
            <a:ext uri="{FF2B5EF4-FFF2-40B4-BE49-F238E27FC236}">
              <a16:creationId xmlns:a16="http://schemas.microsoft.com/office/drawing/2014/main" xmlns="" id="{3F8B965B-5F84-4014-867C-59552D697DF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a:extLst>
            <a:ext uri="{FF2B5EF4-FFF2-40B4-BE49-F238E27FC236}">
              <a16:creationId xmlns:a16="http://schemas.microsoft.com/office/drawing/2014/main" xmlns="" id="{983D146B-DA5C-433B-80A1-7A964890956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a:extLst>
            <a:ext uri="{FF2B5EF4-FFF2-40B4-BE49-F238E27FC236}">
              <a16:creationId xmlns:a16="http://schemas.microsoft.com/office/drawing/2014/main" xmlns="" id="{B111AD6E-93F1-4C2A-9F71-F818456F19B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a:extLst>
            <a:ext uri="{FF2B5EF4-FFF2-40B4-BE49-F238E27FC236}">
              <a16:creationId xmlns:a16="http://schemas.microsoft.com/office/drawing/2014/main" xmlns="" id="{2E4516E8-4F34-46E6-96B6-B0008236BBD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a:extLst>
            <a:ext uri="{FF2B5EF4-FFF2-40B4-BE49-F238E27FC236}">
              <a16:creationId xmlns:a16="http://schemas.microsoft.com/office/drawing/2014/main" xmlns="" id="{8BC5F429-86DC-4739-A276-90E59E52264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a:extLst>
            <a:ext uri="{FF2B5EF4-FFF2-40B4-BE49-F238E27FC236}">
              <a16:creationId xmlns:a16="http://schemas.microsoft.com/office/drawing/2014/main" xmlns="" id="{35EF40F1-D754-41B1-A52F-A72096DF19A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a:extLst>
            <a:ext uri="{FF2B5EF4-FFF2-40B4-BE49-F238E27FC236}">
              <a16:creationId xmlns:a16="http://schemas.microsoft.com/office/drawing/2014/main" xmlns="" id="{08B96307-024B-4EC0-9639-6A62BC4B02A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a:extLst>
            <a:ext uri="{FF2B5EF4-FFF2-40B4-BE49-F238E27FC236}">
              <a16:creationId xmlns:a16="http://schemas.microsoft.com/office/drawing/2014/main" xmlns="" id="{76CC890A-87CF-48EA-B86A-6DCFF687D73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a:extLst>
            <a:ext uri="{FF2B5EF4-FFF2-40B4-BE49-F238E27FC236}">
              <a16:creationId xmlns:a16="http://schemas.microsoft.com/office/drawing/2014/main" xmlns="" id="{5D5D9912-F2D8-4762-85E1-621211FB065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a:extLst>
            <a:ext uri="{FF2B5EF4-FFF2-40B4-BE49-F238E27FC236}">
              <a16:creationId xmlns:a16="http://schemas.microsoft.com/office/drawing/2014/main" xmlns="" id="{2A08F8C1-AE18-4EA2-916C-2D75D28BF9E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a:extLst>
            <a:ext uri="{FF2B5EF4-FFF2-40B4-BE49-F238E27FC236}">
              <a16:creationId xmlns:a16="http://schemas.microsoft.com/office/drawing/2014/main" xmlns="" id="{244782DD-07C4-422B-BE41-9816B336CC2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xmlns="" id="{171C5D42-978F-46C2-8F6B-6F2BB439280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xmlns="" id="{EF87E9DC-BAA0-45C5-B621-104F57040AF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a:extLst>
            <a:ext uri="{FF2B5EF4-FFF2-40B4-BE49-F238E27FC236}">
              <a16:creationId xmlns:a16="http://schemas.microsoft.com/office/drawing/2014/main" xmlns="" id="{AABFAABA-7A4B-41F6-9912-6069A75BA56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30480</xdr:rowOff>
    </xdr:from>
    <xdr:to>
      <xdr:col>116</xdr:col>
      <xdr:colOff>62864</xdr:colOff>
      <xdr:row>86</xdr:row>
      <xdr:rowOff>26670</xdr:rowOff>
    </xdr:to>
    <xdr:cxnSp macro="">
      <xdr:nvCxnSpPr>
        <xdr:cNvPr id="595" name="直線コネクタ 594">
          <a:extLst>
            <a:ext uri="{FF2B5EF4-FFF2-40B4-BE49-F238E27FC236}">
              <a16:creationId xmlns:a16="http://schemas.microsoft.com/office/drawing/2014/main" xmlns="" id="{0B42C5CD-053E-4EC5-A62F-E4F1E0CD75C7}"/>
            </a:ext>
          </a:extLst>
        </xdr:cNvPr>
        <xdr:cNvCxnSpPr/>
      </xdr:nvCxnSpPr>
      <xdr:spPr>
        <a:xfrm flipV="1">
          <a:off x="22160864" y="134035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96" name="【児童館】&#10;一人当たり面積最小値テキスト">
          <a:extLst>
            <a:ext uri="{FF2B5EF4-FFF2-40B4-BE49-F238E27FC236}">
              <a16:creationId xmlns:a16="http://schemas.microsoft.com/office/drawing/2014/main" xmlns="" id="{FF8198D4-0817-403B-97EB-51A7B0CD9C53}"/>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97" name="直線コネクタ 596">
          <a:extLst>
            <a:ext uri="{FF2B5EF4-FFF2-40B4-BE49-F238E27FC236}">
              <a16:creationId xmlns:a16="http://schemas.microsoft.com/office/drawing/2014/main" xmlns="" id="{00351C2D-AE9B-41BF-A8C8-12749B5F7BEF}"/>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148607</xdr:rowOff>
    </xdr:from>
    <xdr:ext cx="469744" cy="259045"/>
    <xdr:sp macro="" textlink="">
      <xdr:nvSpPr>
        <xdr:cNvPr id="598" name="【児童館】&#10;一人当たり面積最大値テキスト">
          <a:extLst>
            <a:ext uri="{FF2B5EF4-FFF2-40B4-BE49-F238E27FC236}">
              <a16:creationId xmlns:a16="http://schemas.microsoft.com/office/drawing/2014/main" xmlns="" id="{BD200B1A-D9C3-4BF3-920F-46E25D69E1AD}"/>
            </a:ext>
          </a:extLst>
        </xdr:cNvPr>
        <xdr:cNvSpPr txBox="1"/>
      </xdr:nvSpPr>
      <xdr:spPr>
        <a:xfrm>
          <a:off x="22199600" y="131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599" name="直線コネクタ 598">
          <a:extLst>
            <a:ext uri="{FF2B5EF4-FFF2-40B4-BE49-F238E27FC236}">
              <a16:creationId xmlns:a16="http://schemas.microsoft.com/office/drawing/2014/main" xmlns="" id="{14ABCCE9-28A3-4B4D-85C5-10889A1C6983}"/>
            </a:ext>
          </a:extLst>
        </xdr:cNvPr>
        <xdr:cNvCxnSpPr/>
      </xdr:nvCxnSpPr>
      <xdr:spPr>
        <a:xfrm>
          <a:off x="22072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89552</xdr:rowOff>
    </xdr:from>
    <xdr:ext cx="469744" cy="259045"/>
    <xdr:sp macro="" textlink="">
      <xdr:nvSpPr>
        <xdr:cNvPr id="600" name="【児童館】&#10;一人当たり面積平均値テキスト">
          <a:extLst>
            <a:ext uri="{FF2B5EF4-FFF2-40B4-BE49-F238E27FC236}">
              <a16:creationId xmlns:a16="http://schemas.microsoft.com/office/drawing/2014/main" xmlns="" id="{31752A43-F29A-4A38-B6A0-5067ECDD2B92}"/>
            </a:ext>
          </a:extLst>
        </xdr:cNvPr>
        <xdr:cNvSpPr txBox="1"/>
      </xdr:nvSpPr>
      <xdr:spPr>
        <a:xfrm>
          <a:off x="22199600" y="14491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601" name="フローチャート: 判断 600">
          <a:extLst>
            <a:ext uri="{FF2B5EF4-FFF2-40B4-BE49-F238E27FC236}">
              <a16:creationId xmlns:a16="http://schemas.microsoft.com/office/drawing/2014/main" xmlns="" id="{A3CAFC6C-EFE4-4C49-AE4B-0E000218B61B}"/>
            </a:ext>
          </a:extLst>
        </xdr:cNvPr>
        <xdr:cNvSpPr/>
      </xdr:nvSpPr>
      <xdr:spPr>
        <a:xfrm>
          <a:off x="221107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602" name="フローチャート: 判断 601">
          <a:extLst>
            <a:ext uri="{FF2B5EF4-FFF2-40B4-BE49-F238E27FC236}">
              <a16:creationId xmlns:a16="http://schemas.microsoft.com/office/drawing/2014/main" xmlns="" id="{EA4DBEFB-DC96-4075-AD1A-9BF8247D89BB}"/>
            </a:ext>
          </a:extLst>
        </xdr:cNvPr>
        <xdr:cNvSpPr/>
      </xdr:nvSpPr>
      <xdr:spPr>
        <a:xfrm>
          <a:off x="2127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73025</xdr:rowOff>
    </xdr:from>
    <xdr:to>
      <xdr:col>107</xdr:col>
      <xdr:colOff>101600</xdr:colOff>
      <xdr:row>86</xdr:row>
      <xdr:rowOff>3175</xdr:rowOff>
    </xdr:to>
    <xdr:sp macro="" textlink="">
      <xdr:nvSpPr>
        <xdr:cNvPr id="603" name="フローチャート: 判断 602">
          <a:extLst>
            <a:ext uri="{FF2B5EF4-FFF2-40B4-BE49-F238E27FC236}">
              <a16:creationId xmlns:a16="http://schemas.microsoft.com/office/drawing/2014/main" xmlns="" id="{77DDB1C9-3AF5-4725-8B99-5127222F9E4D}"/>
            </a:ext>
          </a:extLst>
        </xdr:cNvPr>
        <xdr:cNvSpPr/>
      </xdr:nvSpPr>
      <xdr:spPr>
        <a:xfrm>
          <a:off x="20383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xmlns="" id="{8A0C3CFE-DAE3-4589-8D7D-0DB30F41DE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xmlns="" id="{622F1B33-A810-4EF9-B5AB-5CB50D5A994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xmlns="" id="{6835E303-D5DE-4360-9149-69CC732C620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F1A5720D-2ADE-476A-A60E-14ECB41ED54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DC3ECB4F-0CB3-4431-8B1B-4FE9F4115DB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166370</xdr:rowOff>
    </xdr:from>
    <xdr:to>
      <xdr:col>116</xdr:col>
      <xdr:colOff>114300</xdr:colOff>
      <xdr:row>82</xdr:row>
      <xdr:rowOff>96520</xdr:rowOff>
    </xdr:to>
    <xdr:sp macro="" textlink="">
      <xdr:nvSpPr>
        <xdr:cNvPr id="609" name="楕円 608">
          <a:extLst>
            <a:ext uri="{FF2B5EF4-FFF2-40B4-BE49-F238E27FC236}">
              <a16:creationId xmlns:a16="http://schemas.microsoft.com/office/drawing/2014/main" xmlns="" id="{3785BB40-640E-427C-A4D1-962BDD9F5141}"/>
            </a:ext>
          </a:extLst>
        </xdr:cNvPr>
        <xdr:cNvSpPr/>
      </xdr:nvSpPr>
      <xdr:spPr>
        <a:xfrm>
          <a:off x="22110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17797</xdr:rowOff>
    </xdr:from>
    <xdr:ext cx="469744" cy="259045"/>
    <xdr:sp macro="" textlink="">
      <xdr:nvSpPr>
        <xdr:cNvPr id="610" name="【児童館】&#10;一人当たり面積該当値テキスト">
          <a:extLst>
            <a:ext uri="{FF2B5EF4-FFF2-40B4-BE49-F238E27FC236}">
              <a16:creationId xmlns:a16="http://schemas.microsoft.com/office/drawing/2014/main" xmlns="" id="{CEA6EC85-C48B-4A4D-B6F8-B10F7D883575}"/>
            </a:ext>
          </a:extLst>
        </xdr:cNvPr>
        <xdr:cNvSpPr txBox="1"/>
      </xdr:nvSpPr>
      <xdr:spPr>
        <a:xfrm>
          <a:off x="22199600" y="139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611" name="楕円 610">
          <a:extLst>
            <a:ext uri="{FF2B5EF4-FFF2-40B4-BE49-F238E27FC236}">
              <a16:creationId xmlns:a16="http://schemas.microsoft.com/office/drawing/2014/main" xmlns="" id="{3F183E5B-325C-4CED-8AC0-ADE0C9E0601F}"/>
            </a:ext>
          </a:extLst>
        </xdr:cNvPr>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45720</xdr:rowOff>
    </xdr:from>
    <xdr:to>
      <xdr:col>116</xdr:col>
      <xdr:colOff>63500</xdr:colOff>
      <xdr:row>82</xdr:row>
      <xdr:rowOff>60961</xdr:rowOff>
    </xdr:to>
    <xdr:cxnSp macro="">
      <xdr:nvCxnSpPr>
        <xdr:cNvPr id="612" name="直線コネクタ 611">
          <a:extLst>
            <a:ext uri="{FF2B5EF4-FFF2-40B4-BE49-F238E27FC236}">
              <a16:creationId xmlns:a16="http://schemas.microsoft.com/office/drawing/2014/main" xmlns="" id="{1506104E-E5A3-49B7-A7F3-44C9F825BDA6}"/>
            </a:ext>
          </a:extLst>
        </xdr:cNvPr>
        <xdr:cNvCxnSpPr/>
      </xdr:nvCxnSpPr>
      <xdr:spPr>
        <a:xfrm flipV="1">
          <a:off x="21323300" y="14104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167657</xdr:rowOff>
    </xdr:from>
    <xdr:ext cx="469744" cy="259045"/>
    <xdr:sp macro="" textlink="">
      <xdr:nvSpPr>
        <xdr:cNvPr id="613" name="n_1aveValue【児童館】&#10;一人当たり面積">
          <a:extLst>
            <a:ext uri="{FF2B5EF4-FFF2-40B4-BE49-F238E27FC236}">
              <a16:creationId xmlns:a16="http://schemas.microsoft.com/office/drawing/2014/main" xmlns="" id="{EE6D3D64-67AE-47CC-A8EC-7D8EA6C3353E}"/>
            </a:ext>
          </a:extLst>
        </xdr:cNvPr>
        <xdr:cNvSpPr txBox="1"/>
      </xdr:nvSpPr>
      <xdr:spPr>
        <a:xfrm>
          <a:off x="210757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19702</xdr:rowOff>
    </xdr:from>
    <xdr:ext cx="469744" cy="259045"/>
    <xdr:sp macro="" textlink="">
      <xdr:nvSpPr>
        <xdr:cNvPr id="614" name="n_2aveValue【児童館】&#10;一人当たり面積">
          <a:extLst>
            <a:ext uri="{FF2B5EF4-FFF2-40B4-BE49-F238E27FC236}">
              <a16:creationId xmlns:a16="http://schemas.microsoft.com/office/drawing/2014/main" xmlns="" id="{AB84BD24-A857-446B-A600-FDC9AC6FA34E}"/>
            </a:ext>
          </a:extLst>
        </xdr:cNvPr>
        <xdr:cNvSpPr txBox="1"/>
      </xdr:nvSpPr>
      <xdr:spPr>
        <a:xfrm>
          <a:off x="201994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615" name="n_1mainValue【児童館】&#10;一人当たり面積">
          <a:extLst>
            <a:ext uri="{FF2B5EF4-FFF2-40B4-BE49-F238E27FC236}">
              <a16:creationId xmlns:a16="http://schemas.microsoft.com/office/drawing/2014/main" xmlns="" id="{304CA9F1-560B-4F87-9D57-382D90A5D75F}"/>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xmlns="" id="{61CB319E-E6D9-4CE8-9B7B-AA00E46E25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xmlns="" id="{187AFD20-EE69-472C-9023-D50B3108EE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xmlns="" id="{CADB72BC-AD77-4C4F-87A3-1B05265261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xmlns="" id="{284356B6-99BD-4BD6-B980-1690AB5E5A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xmlns="" id="{C1F65FE5-64DB-4DF9-B097-E821F8A54DE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xmlns="" id="{437FCB59-D428-4D8A-9115-C86E415418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xmlns="" id="{A4DA7A6C-C6AA-4121-A2BE-F14DAE5A20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xmlns="" id="{4CA6068E-00A3-445F-B89F-BA515328606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xmlns="" id="{ECC7531B-24B6-4A8C-A28D-EE42340A370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xmlns="" id="{FC06ED2A-5FD9-4CDA-9DBA-A5FEA51BFB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6" name="テキスト ボックス 625">
          <a:extLst>
            <a:ext uri="{FF2B5EF4-FFF2-40B4-BE49-F238E27FC236}">
              <a16:creationId xmlns:a16="http://schemas.microsoft.com/office/drawing/2014/main" xmlns="" id="{1B716C1E-1E45-45E8-8706-AD0D7F9F3F5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a:extLst>
            <a:ext uri="{FF2B5EF4-FFF2-40B4-BE49-F238E27FC236}">
              <a16:creationId xmlns:a16="http://schemas.microsoft.com/office/drawing/2014/main" xmlns="" id="{BEE8109B-7807-4826-B577-A09964E1469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a:extLst>
            <a:ext uri="{FF2B5EF4-FFF2-40B4-BE49-F238E27FC236}">
              <a16:creationId xmlns:a16="http://schemas.microsoft.com/office/drawing/2014/main" xmlns="" id="{E555A870-0B73-4A8D-BA26-5F8A1185AB5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a:extLst>
            <a:ext uri="{FF2B5EF4-FFF2-40B4-BE49-F238E27FC236}">
              <a16:creationId xmlns:a16="http://schemas.microsoft.com/office/drawing/2014/main" xmlns="" id="{415D6180-9254-46F5-A1E7-F783A54764F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a:extLst>
            <a:ext uri="{FF2B5EF4-FFF2-40B4-BE49-F238E27FC236}">
              <a16:creationId xmlns:a16="http://schemas.microsoft.com/office/drawing/2014/main" xmlns="" id="{EF7C6560-509C-4E7D-AA40-EE8915C6DA6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a:extLst>
            <a:ext uri="{FF2B5EF4-FFF2-40B4-BE49-F238E27FC236}">
              <a16:creationId xmlns:a16="http://schemas.microsoft.com/office/drawing/2014/main" xmlns="" id="{73CB9D75-B96B-441D-A95F-0F809B76523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a:extLst>
            <a:ext uri="{FF2B5EF4-FFF2-40B4-BE49-F238E27FC236}">
              <a16:creationId xmlns:a16="http://schemas.microsoft.com/office/drawing/2014/main" xmlns="" id="{7EBBED20-AA15-44DC-B68B-DE216A9BC95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a:extLst>
            <a:ext uri="{FF2B5EF4-FFF2-40B4-BE49-F238E27FC236}">
              <a16:creationId xmlns:a16="http://schemas.microsoft.com/office/drawing/2014/main" xmlns="" id="{50D7D2C8-73E7-42A2-B73D-60900781DD9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a:extLst>
            <a:ext uri="{FF2B5EF4-FFF2-40B4-BE49-F238E27FC236}">
              <a16:creationId xmlns:a16="http://schemas.microsoft.com/office/drawing/2014/main" xmlns="" id="{7819021A-75D0-4F72-8B66-4C28807FC3B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a:extLst>
            <a:ext uri="{FF2B5EF4-FFF2-40B4-BE49-F238E27FC236}">
              <a16:creationId xmlns:a16="http://schemas.microsoft.com/office/drawing/2014/main" xmlns="" id="{CB8258B1-7477-4A34-81F1-4B011E48E14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6" name="テキスト ボックス 635">
          <a:extLst>
            <a:ext uri="{FF2B5EF4-FFF2-40B4-BE49-F238E27FC236}">
              <a16:creationId xmlns:a16="http://schemas.microsoft.com/office/drawing/2014/main" xmlns="" id="{3AA5FAF7-3A5D-48A8-9524-555501E398C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xmlns="" id="{75DE63FA-B941-41C8-9D21-05C95E1124C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a:extLst>
            <a:ext uri="{FF2B5EF4-FFF2-40B4-BE49-F238E27FC236}">
              <a16:creationId xmlns:a16="http://schemas.microsoft.com/office/drawing/2014/main" xmlns="" id="{56A24B82-9425-4A3F-888E-AF3316DFE82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a:extLst>
            <a:ext uri="{FF2B5EF4-FFF2-40B4-BE49-F238E27FC236}">
              <a16:creationId xmlns:a16="http://schemas.microsoft.com/office/drawing/2014/main" xmlns="" id="{BCAC2AD2-C011-4C25-9CDB-8BDA6E2E27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40" name="直線コネクタ 639">
          <a:extLst>
            <a:ext uri="{FF2B5EF4-FFF2-40B4-BE49-F238E27FC236}">
              <a16:creationId xmlns:a16="http://schemas.microsoft.com/office/drawing/2014/main" xmlns="" id="{0E765A7C-9E40-4EB1-98C1-40366197CDD5}"/>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41" name="【公民館】&#10;有形固定資産減価償却率最小値テキスト">
          <a:extLst>
            <a:ext uri="{FF2B5EF4-FFF2-40B4-BE49-F238E27FC236}">
              <a16:creationId xmlns:a16="http://schemas.microsoft.com/office/drawing/2014/main" xmlns="" id="{7E6A75FD-2369-46DD-A69C-739405D52AA8}"/>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42" name="直線コネクタ 641">
          <a:extLst>
            <a:ext uri="{FF2B5EF4-FFF2-40B4-BE49-F238E27FC236}">
              <a16:creationId xmlns:a16="http://schemas.microsoft.com/office/drawing/2014/main" xmlns="" id="{BB9F4E08-32D3-4B7C-A276-0B994C36EA2E}"/>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3" name="【公民館】&#10;有形固定資産減価償却率最大値テキスト">
          <a:extLst>
            <a:ext uri="{FF2B5EF4-FFF2-40B4-BE49-F238E27FC236}">
              <a16:creationId xmlns:a16="http://schemas.microsoft.com/office/drawing/2014/main" xmlns="" id="{1DCB227F-F91F-43EE-AFAB-7993831B8DC4}"/>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4" name="直線コネクタ 643">
          <a:extLst>
            <a:ext uri="{FF2B5EF4-FFF2-40B4-BE49-F238E27FC236}">
              <a16:creationId xmlns:a16="http://schemas.microsoft.com/office/drawing/2014/main" xmlns="" id="{BDA504FB-E630-4A4F-A722-124FCF65779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645" name="【公民館】&#10;有形固定資産減価償却率平均値テキスト">
          <a:extLst>
            <a:ext uri="{FF2B5EF4-FFF2-40B4-BE49-F238E27FC236}">
              <a16:creationId xmlns:a16="http://schemas.microsoft.com/office/drawing/2014/main" xmlns="" id="{00DBC545-A061-4948-9E83-9F2FBCA21EA7}"/>
            </a:ext>
          </a:extLst>
        </xdr:cNvPr>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46" name="フローチャート: 判断 645">
          <a:extLst>
            <a:ext uri="{FF2B5EF4-FFF2-40B4-BE49-F238E27FC236}">
              <a16:creationId xmlns:a16="http://schemas.microsoft.com/office/drawing/2014/main" xmlns="" id="{F8944124-C80B-409D-A152-FD25C9E9241B}"/>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47" name="フローチャート: 判断 646">
          <a:extLst>
            <a:ext uri="{FF2B5EF4-FFF2-40B4-BE49-F238E27FC236}">
              <a16:creationId xmlns:a16="http://schemas.microsoft.com/office/drawing/2014/main" xmlns="" id="{6D5C03F2-0FFF-480D-894B-36BA795490A2}"/>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648" name="フローチャート: 判断 647">
          <a:extLst>
            <a:ext uri="{FF2B5EF4-FFF2-40B4-BE49-F238E27FC236}">
              <a16:creationId xmlns:a16="http://schemas.microsoft.com/office/drawing/2014/main" xmlns="" id="{023FFAFE-7DFA-4387-BF6A-9226D019C996}"/>
            </a:ext>
          </a:extLst>
        </xdr:cNvPr>
        <xdr:cNvSpPr/>
      </xdr:nvSpPr>
      <xdr:spPr>
        <a:xfrm>
          <a:off x="14541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4BF3941D-042F-45CA-AAF0-8AA52654B3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F1E4EB42-9A2D-4298-9E05-91B1D7C8CA1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xmlns="" id="{5F38D7D6-A572-4904-A2ED-AB16DD81CA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xmlns="" id="{DBAB8774-D753-4F3B-8998-FCD675242B9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xmlns="" id="{469B2D7B-4377-4F9D-85E3-01FA85FE98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153036</xdr:rowOff>
    </xdr:from>
    <xdr:to>
      <xdr:col>85</xdr:col>
      <xdr:colOff>177800</xdr:colOff>
      <xdr:row>102</xdr:row>
      <xdr:rowOff>83186</xdr:rowOff>
    </xdr:to>
    <xdr:sp macro="" textlink="">
      <xdr:nvSpPr>
        <xdr:cNvPr id="654" name="楕円 653">
          <a:extLst>
            <a:ext uri="{FF2B5EF4-FFF2-40B4-BE49-F238E27FC236}">
              <a16:creationId xmlns:a16="http://schemas.microsoft.com/office/drawing/2014/main" xmlns="" id="{27129356-34F7-46FF-BD24-3FC76BDD52C9}"/>
            </a:ext>
          </a:extLst>
        </xdr:cNvPr>
        <xdr:cNvSpPr/>
      </xdr:nvSpPr>
      <xdr:spPr>
        <a:xfrm>
          <a:off x="162687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4463</xdr:rowOff>
    </xdr:from>
    <xdr:ext cx="405111" cy="259045"/>
    <xdr:sp macro="" textlink="">
      <xdr:nvSpPr>
        <xdr:cNvPr id="655" name="【公民館】&#10;有形固定資産減価償却率該当値テキスト">
          <a:extLst>
            <a:ext uri="{FF2B5EF4-FFF2-40B4-BE49-F238E27FC236}">
              <a16:creationId xmlns:a16="http://schemas.microsoft.com/office/drawing/2014/main" xmlns="" id="{F05359E8-CD0D-47CA-8E2C-BC5D5421AF94}"/>
            </a:ext>
          </a:extLst>
        </xdr:cNvPr>
        <xdr:cNvSpPr txBox="1"/>
      </xdr:nvSpPr>
      <xdr:spPr>
        <a:xfrm>
          <a:off x="16357600"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21589</xdr:rowOff>
    </xdr:from>
    <xdr:to>
      <xdr:col>81</xdr:col>
      <xdr:colOff>101600</xdr:colOff>
      <xdr:row>102</xdr:row>
      <xdr:rowOff>123189</xdr:rowOff>
    </xdr:to>
    <xdr:sp macro="" textlink="">
      <xdr:nvSpPr>
        <xdr:cNvPr id="656" name="楕円 655">
          <a:extLst>
            <a:ext uri="{FF2B5EF4-FFF2-40B4-BE49-F238E27FC236}">
              <a16:creationId xmlns:a16="http://schemas.microsoft.com/office/drawing/2014/main" xmlns="" id="{1AE84E0A-1BBC-450B-9435-A1AED2D090AD}"/>
            </a:ext>
          </a:extLst>
        </xdr:cNvPr>
        <xdr:cNvSpPr/>
      </xdr:nvSpPr>
      <xdr:spPr>
        <a:xfrm>
          <a:off x="15430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32386</xdr:rowOff>
    </xdr:from>
    <xdr:to>
      <xdr:col>85</xdr:col>
      <xdr:colOff>127000</xdr:colOff>
      <xdr:row>102</xdr:row>
      <xdr:rowOff>72389</xdr:rowOff>
    </xdr:to>
    <xdr:cxnSp macro="">
      <xdr:nvCxnSpPr>
        <xdr:cNvPr id="657" name="直線コネクタ 656">
          <a:extLst>
            <a:ext uri="{FF2B5EF4-FFF2-40B4-BE49-F238E27FC236}">
              <a16:creationId xmlns:a16="http://schemas.microsoft.com/office/drawing/2014/main" xmlns="" id="{54950900-8D91-47E6-B7EC-76E5D2FF5521}"/>
            </a:ext>
          </a:extLst>
        </xdr:cNvPr>
        <xdr:cNvCxnSpPr/>
      </xdr:nvCxnSpPr>
      <xdr:spPr>
        <a:xfrm flipV="1">
          <a:off x="15481300" y="175202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58" name="n_1aveValue【公民館】&#10;有形固定資産減価償却率">
          <a:extLst>
            <a:ext uri="{FF2B5EF4-FFF2-40B4-BE49-F238E27FC236}">
              <a16:creationId xmlns:a16="http://schemas.microsoft.com/office/drawing/2014/main" xmlns="" id="{C115EFAA-8056-43B2-A38D-C38D92BA77E4}"/>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42563</xdr:rowOff>
    </xdr:from>
    <xdr:ext cx="405111" cy="259045"/>
    <xdr:sp macro="" textlink="">
      <xdr:nvSpPr>
        <xdr:cNvPr id="659" name="n_2aveValue【公民館】&#10;有形固定資産減価償却率">
          <a:extLst>
            <a:ext uri="{FF2B5EF4-FFF2-40B4-BE49-F238E27FC236}">
              <a16:creationId xmlns:a16="http://schemas.microsoft.com/office/drawing/2014/main" xmlns="" id="{9FB0CDC1-6AEA-4129-B386-00076FAF45AB}"/>
            </a:ext>
          </a:extLst>
        </xdr:cNvPr>
        <xdr:cNvSpPr txBox="1"/>
      </xdr:nvSpPr>
      <xdr:spPr>
        <a:xfrm>
          <a:off x="14389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139716</xdr:rowOff>
    </xdr:from>
    <xdr:ext cx="405111" cy="259045"/>
    <xdr:sp macro="" textlink="">
      <xdr:nvSpPr>
        <xdr:cNvPr id="660" name="n_1mainValue【公民館】&#10;有形固定資産減価償却率">
          <a:extLst>
            <a:ext uri="{FF2B5EF4-FFF2-40B4-BE49-F238E27FC236}">
              <a16:creationId xmlns:a16="http://schemas.microsoft.com/office/drawing/2014/main" xmlns="" id="{6377A613-8176-4747-B1A2-0EB2CF9528B6}"/>
            </a:ext>
          </a:extLst>
        </xdr:cNvPr>
        <xdr:cNvSpPr txBox="1"/>
      </xdr:nvSpPr>
      <xdr:spPr>
        <a:xfrm>
          <a:off x="152660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xmlns="" id="{FEA18478-A4E1-418C-9B37-6AD4AD5DC0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xmlns="" id="{E5698179-05E3-4991-8D70-6753912658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xmlns="" id="{003A3ED4-9381-4768-8DC7-87E847D97B0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xmlns="" id="{E09A43A6-F127-4D7D-BE5E-C8F8FEDA41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xmlns="" id="{1C203E30-CD46-42C0-9BB0-1A46A70A91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xmlns="" id="{EBDDD8E0-603C-4316-A707-4D00214455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xmlns="" id="{6C422B65-1472-4D47-97C0-1F8EF991A2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xmlns="" id="{75734D3D-A0EE-4E5F-A229-1C657B5AB5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xmlns="" id="{948635F0-9048-4329-9732-36E93C72E7E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xmlns="" id="{E3FAB7E1-513E-45C6-94F9-5C12275690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1" name="直線コネクタ 670">
          <a:extLst>
            <a:ext uri="{FF2B5EF4-FFF2-40B4-BE49-F238E27FC236}">
              <a16:creationId xmlns:a16="http://schemas.microsoft.com/office/drawing/2014/main" xmlns="" id="{E9AAD299-66E0-4A1F-9FA5-30FCC28362F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2" name="テキスト ボックス 671">
          <a:extLst>
            <a:ext uri="{FF2B5EF4-FFF2-40B4-BE49-F238E27FC236}">
              <a16:creationId xmlns:a16="http://schemas.microsoft.com/office/drawing/2014/main" xmlns="" id="{C9A1614D-84EA-4234-8717-EC0618EA0F5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3" name="直線コネクタ 672">
          <a:extLst>
            <a:ext uri="{FF2B5EF4-FFF2-40B4-BE49-F238E27FC236}">
              <a16:creationId xmlns:a16="http://schemas.microsoft.com/office/drawing/2014/main" xmlns="" id="{03D20940-12B7-462A-B84B-7E4B084B82C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4" name="テキスト ボックス 673">
          <a:extLst>
            <a:ext uri="{FF2B5EF4-FFF2-40B4-BE49-F238E27FC236}">
              <a16:creationId xmlns:a16="http://schemas.microsoft.com/office/drawing/2014/main" xmlns="" id="{FD5DDB50-EC21-4E48-9D63-46E2CB1C894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5" name="直線コネクタ 674">
          <a:extLst>
            <a:ext uri="{FF2B5EF4-FFF2-40B4-BE49-F238E27FC236}">
              <a16:creationId xmlns:a16="http://schemas.microsoft.com/office/drawing/2014/main" xmlns="" id="{57874A2A-1F9F-43A3-98D7-3109E240F2E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6" name="テキスト ボックス 675">
          <a:extLst>
            <a:ext uri="{FF2B5EF4-FFF2-40B4-BE49-F238E27FC236}">
              <a16:creationId xmlns:a16="http://schemas.microsoft.com/office/drawing/2014/main" xmlns="" id="{1351D81F-B2D1-47BA-9BAB-9736B8AF4BE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7" name="直線コネクタ 676">
          <a:extLst>
            <a:ext uri="{FF2B5EF4-FFF2-40B4-BE49-F238E27FC236}">
              <a16:creationId xmlns:a16="http://schemas.microsoft.com/office/drawing/2014/main" xmlns="" id="{81E64068-F80A-40B2-AD30-3BDA88785FF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8" name="テキスト ボックス 677">
          <a:extLst>
            <a:ext uri="{FF2B5EF4-FFF2-40B4-BE49-F238E27FC236}">
              <a16:creationId xmlns:a16="http://schemas.microsoft.com/office/drawing/2014/main" xmlns="" id="{1BBA37AF-49CD-4426-A926-14D4A264FCB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xmlns="" id="{126D0A56-3B68-45BA-A016-EFD01342AF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xmlns="" id="{994F9158-3EDD-4D7A-A0D1-26C806A6199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a:extLst>
            <a:ext uri="{FF2B5EF4-FFF2-40B4-BE49-F238E27FC236}">
              <a16:creationId xmlns:a16="http://schemas.microsoft.com/office/drawing/2014/main" xmlns="" id="{9E5D81CE-056F-4976-B973-D923F81BEA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82" name="直線コネクタ 681">
          <a:extLst>
            <a:ext uri="{FF2B5EF4-FFF2-40B4-BE49-F238E27FC236}">
              <a16:creationId xmlns:a16="http://schemas.microsoft.com/office/drawing/2014/main" xmlns="" id="{E59A517B-1BE1-4161-96A5-1197EBB12DA1}"/>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83" name="【公民館】&#10;一人当たり面積最小値テキスト">
          <a:extLst>
            <a:ext uri="{FF2B5EF4-FFF2-40B4-BE49-F238E27FC236}">
              <a16:creationId xmlns:a16="http://schemas.microsoft.com/office/drawing/2014/main" xmlns="" id="{9CFA7607-D663-44EA-BC38-90166C19D667}"/>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84" name="直線コネクタ 683">
          <a:extLst>
            <a:ext uri="{FF2B5EF4-FFF2-40B4-BE49-F238E27FC236}">
              <a16:creationId xmlns:a16="http://schemas.microsoft.com/office/drawing/2014/main" xmlns="" id="{7A9FE80F-E588-4824-ABB8-D023885411C8}"/>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85" name="【公民館】&#10;一人当たり面積最大値テキスト">
          <a:extLst>
            <a:ext uri="{FF2B5EF4-FFF2-40B4-BE49-F238E27FC236}">
              <a16:creationId xmlns:a16="http://schemas.microsoft.com/office/drawing/2014/main" xmlns="" id="{8104A849-0302-48FC-B45A-1AB04B93D7F0}"/>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86" name="直線コネクタ 685">
          <a:extLst>
            <a:ext uri="{FF2B5EF4-FFF2-40B4-BE49-F238E27FC236}">
              <a16:creationId xmlns:a16="http://schemas.microsoft.com/office/drawing/2014/main" xmlns="" id="{5AA8B2FC-EC62-4359-9758-4B5793AEDF40}"/>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687" name="【公民館】&#10;一人当たり面積平均値テキスト">
          <a:extLst>
            <a:ext uri="{FF2B5EF4-FFF2-40B4-BE49-F238E27FC236}">
              <a16:creationId xmlns:a16="http://schemas.microsoft.com/office/drawing/2014/main" xmlns="" id="{510DB4F8-4D46-47FE-A857-0DF09BC2D411}"/>
            </a:ext>
          </a:extLst>
        </xdr:cNvPr>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88" name="フローチャート: 判断 687">
          <a:extLst>
            <a:ext uri="{FF2B5EF4-FFF2-40B4-BE49-F238E27FC236}">
              <a16:creationId xmlns:a16="http://schemas.microsoft.com/office/drawing/2014/main" xmlns="" id="{7201FCE4-6637-46B0-AEBF-D1C1AAB2875C}"/>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89" name="フローチャート: 判断 688">
          <a:extLst>
            <a:ext uri="{FF2B5EF4-FFF2-40B4-BE49-F238E27FC236}">
              <a16:creationId xmlns:a16="http://schemas.microsoft.com/office/drawing/2014/main" xmlns="" id="{FB43D4E1-8F15-4B51-941E-8B747C06ED6B}"/>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73406</xdr:rowOff>
    </xdr:from>
    <xdr:to>
      <xdr:col>107</xdr:col>
      <xdr:colOff>101600</xdr:colOff>
      <xdr:row>107</xdr:row>
      <xdr:rowOff>3556</xdr:rowOff>
    </xdr:to>
    <xdr:sp macro="" textlink="">
      <xdr:nvSpPr>
        <xdr:cNvPr id="690" name="フローチャート: 判断 689">
          <a:extLst>
            <a:ext uri="{FF2B5EF4-FFF2-40B4-BE49-F238E27FC236}">
              <a16:creationId xmlns:a16="http://schemas.microsoft.com/office/drawing/2014/main" xmlns="" id="{8EF1CF6E-A4B4-4411-B9BE-6CFA469B7AFE}"/>
            </a:ext>
          </a:extLst>
        </xdr:cNvPr>
        <xdr:cNvSpPr/>
      </xdr:nvSpPr>
      <xdr:spPr>
        <a:xfrm>
          <a:off x="20383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xmlns="" id="{B6880E1C-977C-4D19-BDF8-A317EAD34A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xmlns="" id="{5085B3FA-FEC7-4A85-B24E-803DDADFA8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xmlns="" id="{EFEBE4DB-D94B-4894-B925-ED6CB97207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xmlns="" id="{7058A61C-3993-4D9D-A917-2DCFE92C09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xmlns="" id="{F107EB43-CE58-403E-B7A3-40E41CA5210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61976</xdr:rowOff>
    </xdr:from>
    <xdr:to>
      <xdr:col>116</xdr:col>
      <xdr:colOff>114300</xdr:colOff>
      <xdr:row>99</xdr:row>
      <xdr:rowOff>163576</xdr:rowOff>
    </xdr:to>
    <xdr:sp macro="" textlink="">
      <xdr:nvSpPr>
        <xdr:cNvPr id="696" name="楕円 695">
          <a:extLst>
            <a:ext uri="{FF2B5EF4-FFF2-40B4-BE49-F238E27FC236}">
              <a16:creationId xmlns:a16="http://schemas.microsoft.com/office/drawing/2014/main" xmlns="" id="{8DE68CF5-63F0-429C-A480-9978F54A9D97}"/>
            </a:ext>
          </a:extLst>
        </xdr:cNvPr>
        <xdr:cNvSpPr/>
      </xdr:nvSpPr>
      <xdr:spPr>
        <a:xfrm>
          <a:off x="22110700" y="170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15003</xdr:rowOff>
    </xdr:from>
    <xdr:ext cx="469744" cy="259045"/>
    <xdr:sp macro="" textlink="">
      <xdr:nvSpPr>
        <xdr:cNvPr id="697" name="【公民館】&#10;一人当たり面積該当値テキスト">
          <a:extLst>
            <a:ext uri="{FF2B5EF4-FFF2-40B4-BE49-F238E27FC236}">
              <a16:creationId xmlns:a16="http://schemas.microsoft.com/office/drawing/2014/main" xmlns="" id="{C6022579-96B1-494B-8740-99C397E79F1E}"/>
            </a:ext>
          </a:extLst>
        </xdr:cNvPr>
        <xdr:cNvSpPr txBox="1"/>
      </xdr:nvSpPr>
      <xdr:spPr>
        <a:xfrm>
          <a:off x="22199600" y="1698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92151</xdr:rowOff>
    </xdr:from>
    <xdr:to>
      <xdr:col>112</xdr:col>
      <xdr:colOff>38100</xdr:colOff>
      <xdr:row>100</xdr:row>
      <xdr:rowOff>22301</xdr:rowOff>
    </xdr:to>
    <xdr:sp macro="" textlink="">
      <xdr:nvSpPr>
        <xdr:cNvPr id="698" name="楕円 697">
          <a:extLst>
            <a:ext uri="{FF2B5EF4-FFF2-40B4-BE49-F238E27FC236}">
              <a16:creationId xmlns:a16="http://schemas.microsoft.com/office/drawing/2014/main" xmlns="" id="{45967A9B-1C6A-4726-B47F-3D10111F7A01}"/>
            </a:ext>
          </a:extLst>
        </xdr:cNvPr>
        <xdr:cNvSpPr/>
      </xdr:nvSpPr>
      <xdr:spPr>
        <a:xfrm>
          <a:off x="21272500" y="170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112776</xdr:rowOff>
    </xdr:from>
    <xdr:to>
      <xdr:col>116</xdr:col>
      <xdr:colOff>63500</xdr:colOff>
      <xdr:row>99</xdr:row>
      <xdr:rowOff>142951</xdr:rowOff>
    </xdr:to>
    <xdr:cxnSp macro="">
      <xdr:nvCxnSpPr>
        <xdr:cNvPr id="699" name="直線コネクタ 698">
          <a:extLst>
            <a:ext uri="{FF2B5EF4-FFF2-40B4-BE49-F238E27FC236}">
              <a16:creationId xmlns:a16="http://schemas.microsoft.com/office/drawing/2014/main" xmlns="" id="{DF20D84A-57F0-482D-AAD6-176DA7567706}"/>
            </a:ext>
          </a:extLst>
        </xdr:cNvPr>
        <xdr:cNvCxnSpPr/>
      </xdr:nvCxnSpPr>
      <xdr:spPr>
        <a:xfrm flipV="1">
          <a:off x="21323300" y="17086326"/>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700" name="n_1aveValue【公民館】&#10;一人当たり面積">
          <a:extLst>
            <a:ext uri="{FF2B5EF4-FFF2-40B4-BE49-F238E27FC236}">
              <a16:creationId xmlns:a16="http://schemas.microsoft.com/office/drawing/2014/main" xmlns="" id="{B8540104-AC98-4DD7-857B-373F0F2B9424}"/>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20083</xdr:rowOff>
    </xdr:from>
    <xdr:ext cx="469744" cy="259045"/>
    <xdr:sp macro="" textlink="">
      <xdr:nvSpPr>
        <xdr:cNvPr id="701" name="n_2aveValue【公民館】&#10;一人当たり面積">
          <a:extLst>
            <a:ext uri="{FF2B5EF4-FFF2-40B4-BE49-F238E27FC236}">
              <a16:creationId xmlns:a16="http://schemas.microsoft.com/office/drawing/2014/main" xmlns="" id="{B25008D0-7E58-4A78-9B50-B0689C633365}"/>
            </a:ext>
          </a:extLst>
        </xdr:cNvPr>
        <xdr:cNvSpPr txBox="1"/>
      </xdr:nvSpPr>
      <xdr:spPr>
        <a:xfrm>
          <a:off x="201994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38828</xdr:rowOff>
    </xdr:from>
    <xdr:ext cx="469744" cy="259045"/>
    <xdr:sp macro="" textlink="">
      <xdr:nvSpPr>
        <xdr:cNvPr id="702" name="n_1mainValue【公民館】&#10;一人当たり面積">
          <a:extLst>
            <a:ext uri="{FF2B5EF4-FFF2-40B4-BE49-F238E27FC236}">
              <a16:creationId xmlns:a16="http://schemas.microsoft.com/office/drawing/2014/main" xmlns="" id="{22933962-13EA-4EF5-8AF9-8F4DF4D37F5E}"/>
            </a:ext>
          </a:extLst>
        </xdr:cNvPr>
        <xdr:cNvSpPr txBox="1"/>
      </xdr:nvSpPr>
      <xdr:spPr>
        <a:xfrm>
          <a:off x="21075727" y="168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xmlns="" id="{8166913C-638D-4EEC-B324-A15E43AACC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xmlns="" id="{47795F51-2F29-4B61-A6DD-3371E8EAE5D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xmlns="" id="{52C945F6-A615-4104-A530-AA05BD01188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施設類型別の有形固定資産減価償却率を類似団体平均と比べると、特に「学校施設」おいて高い値となっていることがわかる。</a:t>
          </a:r>
        </a:p>
        <a:p>
          <a:r>
            <a:rPr kumimoji="1" lang="ja-JP" altLang="en-US" sz="1300">
              <a:latin typeface="ＭＳ Ｐゴシック" panose="020B0600070205080204" pitchFamily="50" charset="-128"/>
              <a:ea typeface="ＭＳ Ｐゴシック" panose="020B0600070205080204" pitchFamily="50" charset="-128"/>
            </a:rPr>
            <a:t>学校施設における有形固定資産減価償却率が高い主な要因は、小学校の建物付属設備において耐用年数を終えているものが複数存在していることによるものである。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今後は施設の更新に多額の費用が要することが考えられるため、計画的に公共施設等の整備を進めていく。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C9F0FA7-8F57-44FD-B8AA-2665D8AE09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82410F9-53A4-429C-B7FC-BCAFCBA72FA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B488C54-629C-4A14-875D-7DEA5C7292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0011AD0-C016-4A5E-9DD5-CF0BD1A7F08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5C5ADD0-9764-4350-9683-42AEB047FCD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942DDD1-843E-4F56-8866-8E4103FE0D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9ACB511-BB59-4D94-970C-062200F8705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5AC5D33-50FE-40EE-B3BE-BC9A8E0ECC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F95CF1D-42C0-488B-B4B5-38D40DC9C3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7303BF9-7D38-449F-9BC2-7015D041816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
1,463
269.26
3,441,412
3,180,732
260,541
1,463,357
2,654,211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B1ABC9D-9032-4243-91B2-B618232966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A2D6344-14FF-42DC-8541-4FCF12B743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B188E0A-5F7B-4931-A20C-FE23E24A62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1020287-091A-4272-96F2-D8E4CF6EB0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3B74EDB-7F26-47A2-A40F-AA877590064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525B810B-92B3-452D-8123-7FEB68E80DF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F8B5812-225A-47DE-B6EA-BCFBF69CE7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4AF6FE7-C25F-4899-9518-E91F4DA474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859C977-9A5B-4387-896C-AB04ADCC7A1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CB3AB6F-4CFD-4889-9776-4CCA71303C4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CD012F9-D29C-4453-AD1F-708CDC1D01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97398C3-F336-486D-BE15-D23A102BEF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B2F35B0-7484-409D-A6B5-C1904713EF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4A26113-BEA4-4648-B7A0-79EDA9B6E8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13C3A5E-937A-40DB-BD82-3A202B20E0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FCA0104-7F70-48C4-A081-5F76DF8A67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CE7F3F4-5AFD-4B4B-90BB-9847F00AD55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0BFC99C-DE7B-4E65-A861-89E094CFD8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7748CFFC-88AE-4AA7-BA2F-F3D99FD4894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B6AC66B-E86D-40E6-9541-5CD6C273B8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C8923D9-C6B4-4EE7-932B-D5B9AF3646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2E127BB-F9E4-4B65-BD3D-159C1650C6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F186830B-A6E7-40EC-BDD2-78651F0D5C3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C19ABA50-0DB3-4BAB-B864-19D1D2738E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A785E99C-E6F4-45D3-A72C-1E32EC27C7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1010F2B1-9D33-4877-92AB-F210040ED5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B1C6540B-CA07-4868-96F0-E97370D35E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A7C3B80-209E-40A9-BF01-615FEE416AF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7D78E5DA-E2DF-4D9A-BD99-D24EF1B6F4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7EC8952B-E6EB-441C-8022-1B709521DD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7BDED8E-69F7-4B02-98D4-7FCE712E170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4A309A32-8971-4466-A9F5-1C430E574BA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415450FF-D91E-4E71-89BC-39ED0301D44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1B8B00CF-A026-4D90-AC89-704613C202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A12D5AB8-7D87-4EFA-9344-E6AF4DDF10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4721F7C1-FCE4-4D83-881E-2E44DD8F30F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780BD451-195D-430B-A21F-39E458F8EE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1559A5BE-0783-482D-9559-A055711BBAD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838A8048-B8BE-4F07-A6B6-8CE26F8941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EEDB6386-CC33-4FC8-93D4-7EF11C3C862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1F56D89D-56D0-4986-A793-C09F993A6C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F8DBA06C-37E9-4A04-8835-3AF2E83C03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184AAB21-4FCA-43B2-A28B-B642734C40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FFA67399-4556-4F39-8E4E-7D6EDB154A4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3B52B7A7-FAFC-4A6B-B6E2-D326A0EC4E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96E89962-8C45-4E1B-8187-2006CCA142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96AFE212-1013-4D6C-8749-E26EC62EBC0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250D2E38-29D9-4F32-9F1C-FB74779803E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94231375-199F-4674-BC2E-4203A0A8547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D555E9C3-9EE2-46EA-82AE-FED867D5E80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B29CE3C6-AF18-4EB8-BBEF-B15AAA163B1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956CFB84-A100-4CC2-B3BF-2EB7817F3F5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412ED6C0-68AD-48DE-B756-D65DCA51ED2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ABCF8F0C-E526-4DD4-B0B4-7C25F7EE3D0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F7EBE1F9-B14C-4338-B8C0-28284E4BA91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B2767827-4652-447F-8289-D20D0D2CF13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3B22FDE9-975D-46D9-9D47-A9FAEEF90C3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0D065F21-1753-4482-85B1-FA190D82E4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DAE6A3E8-950C-470F-8F3A-F409DB11291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C3429BF6-50C4-4BEA-99B7-2E30EF2ACE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a:extLst>
            <a:ext uri="{FF2B5EF4-FFF2-40B4-BE49-F238E27FC236}">
              <a16:creationId xmlns:a16="http://schemas.microsoft.com/office/drawing/2014/main" xmlns="" id="{FB4B6F57-A2AE-46C3-82B8-8D0B185E4F23}"/>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8AF7B850-647F-49AB-8ABF-B34E0105B025}"/>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a:extLst>
            <a:ext uri="{FF2B5EF4-FFF2-40B4-BE49-F238E27FC236}">
              <a16:creationId xmlns:a16="http://schemas.microsoft.com/office/drawing/2014/main" xmlns="" id="{F14103B2-89DF-410D-B34A-1506EE24A8F2}"/>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8A93E8C5-FB73-4CD0-B9DC-83FF60A38E8A}"/>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3C53CE47-B09B-47FF-BCC2-E78C43283C5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F6B148E0-A0AC-4E49-9C64-BBC8A1E64F6A}"/>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xmlns="" id="{E522A9EC-4609-4CF5-8B77-529CB2C4A0AA}"/>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a:extLst>
            <a:ext uri="{FF2B5EF4-FFF2-40B4-BE49-F238E27FC236}">
              <a16:creationId xmlns:a16="http://schemas.microsoft.com/office/drawing/2014/main" xmlns="" id="{B2A95252-8291-4BD4-9892-5952A5424A23}"/>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A62E657D-FBFD-4057-9574-CF045DB3D7AC}"/>
            </a:ext>
          </a:extLst>
        </xdr:cNvPr>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a:extLst>
            <a:ext uri="{FF2B5EF4-FFF2-40B4-BE49-F238E27FC236}">
              <a16:creationId xmlns:a16="http://schemas.microsoft.com/office/drawing/2014/main" xmlns="" id="{CBD8A2C4-39B1-4777-B94C-5A0B86FF6EC2}"/>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D6A129D8-3F5F-47E0-8776-631786899333}"/>
            </a:ext>
          </a:extLst>
        </xdr:cNvPr>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F7871318-91FA-47B7-82BF-5C96DE7494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C2177073-A456-4A21-91CA-ED9ACB8562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BD90D38B-AC33-4EB5-9708-59829503C5E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BD757E6D-50C8-42B5-9064-110F8F5FCD2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6A6B06A2-92AC-4290-86ED-B8AB12EEE3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141605</xdr:rowOff>
    </xdr:from>
    <xdr:to>
      <xdr:col>24</xdr:col>
      <xdr:colOff>114300</xdr:colOff>
      <xdr:row>57</xdr:row>
      <xdr:rowOff>71755</xdr:rowOff>
    </xdr:to>
    <xdr:sp macro="" textlink="">
      <xdr:nvSpPr>
        <xdr:cNvPr id="88" name="楕円 87">
          <a:extLst>
            <a:ext uri="{FF2B5EF4-FFF2-40B4-BE49-F238E27FC236}">
              <a16:creationId xmlns:a16="http://schemas.microsoft.com/office/drawing/2014/main" xmlns="" id="{CCFBE383-2976-484F-B620-684FE4E6186A}"/>
            </a:ext>
          </a:extLst>
        </xdr:cNvPr>
        <xdr:cNvSpPr/>
      </xdr:nvSpPr>
      <xdr:spPr>
        <a:xfrm>
          <a:off x="45847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164482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xmlns="" id="{B205251A-92DA-46C3-B063-A6224EA6AA35}"/>
            </a:ext>
          </a:extLst>
        </xdr:cNvPr>
        <xdr:cNvSpPr txBox="1"/>
      </xdr:nvSpPr>
      <xdr:spPr>
        <a:xfrm>
          <a:off x="4673600"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34925</xdr:rowOff>
    </xdr:from>
    <xdr:to>
      <xdr:col>20</xdr:col>
      <xdr:colOff>38100</xdr:colOff>
      <xdr:row>57</xdr:row>
      <xdr:rowOff>136525</xdr:rowOff>
    </xdr:to>
    <xdr:sp macro="" textlink="">
      <xdr:nvSpPr>
        <xdr:cNvPr id="90" name="楕円 89">
          <a:extLst>
            <a:ext uri="{FF2B5EF4-FFF2-40B4-BE49-F238E27FC236}">
              <a16:creationId xmlns:a16="http://schemas.microsoft.com/office/drawing/2014/main" xmlns="" id="{7026BE54-2231-41D1-9315-B5E16FC7ED9D}"/>
            </a:ext>
          </a:extLst>
        </xdr:cNvPr>
        <xdr:cNvSpPr/>
      </xdr:nvSpPr>
      <xdr:spPr>
        <a:xfrm>
          <a:off x="3746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20955</xdr:rowOff>
    </xdr:from>
    <xdr:to>
      <xdr:col>24</xdr:col>
      <xdr:colOff>63500</xdr:colOff>
      <xdr:row>57</xdr:row>
      <xdr:rowOff>85725</xdr:rowOff>
    </xdr:to>
    <xdr:cxnSp macro="">
      <xdr:nvCxnSpPr>
        <xdr:cNvPr id="91" name="直線コネクタ 90">
          <a:extLst>
            <a:ext uri="{FF2B5EF4-FFF2-40B4-BE49-F238E27FC236}">
              <a16:creationId xmlns:a16="http://schemas.microsoft.com/office/drawing/2014/main" xmlns="" id="{97021903-D193-44AD-9CE1-56460C95EBD5}"/>
            </a:ext>
          </a:extLst>
        </xdr:cNvPr>
        <xdr:cNvCxnSpPr/>
      </xdr:nvCxnSpPr>
      <xdr:spPr>
        <a:xfrm flipV="1">
          <a:off x="3797300" y="979360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153052</xdr:rowOff>
    </xdr:from>
    <xdr:ext cx="405111" cy="259045"/>
    <xdr:sp macro="" textlink="">
      <xdr:nvSpPr>
        <xdr:cNvPr id="92" name="n_1mainValue【体育館・プール】&#10;有形固定資産減価償却率">
          <a:extLst>
            <a:ext uri="{FF2B5EF4-FFF2-40B4-BE49-F238E27FC236}">
              <a16:creationId xmlns:a16="http://schemas.microsoft.com/office/drawing/2014/main" xmlns="" id="{6D1ADF8F-DF44-4016-88C7-D711BAE969A4}"/>
            </a:ext>
          </a:extLst>
        </xdr:cNvPr>
        <xdr:cNvSpPr txBox="1"/>
      </xdr:nvSpPr>
      <xdr:spPr>
        <a:xfrm>
          <a:off x="35820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xmlns="" id="{D58DDD61-0333-4340-AD76-DE1E47891A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xmlns="" id="{B5A0293A-659B-45A3-8413-110555CA17D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xmlns="" id="{218736A8-A019-4273-A37E-A841F24BA9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xmlns="" id="{CBFF1C6C-51DA-4781-96C6-C7BE3233F6F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xmlns="" id="{5EDD4730-19C4-4C44-BA7B-FCCA89F3D33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xmlns="" id="{DCF56973-A0D9-42BB-80E9-7662353D99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xmlns="" id="{77CB0DB6-AF10-4833-A252-323EEDFEEF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xmlns="" id="{BD1D61B4-4542-49F9-9E63-AD27803DAD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xmlns="" id="{664D2EF7-1B1B-4ED4-88A2-1A17DC1B582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xmlns="" id="{25D78C39-31C0-4BDE-A694-803774C56F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xmlns="" id="{AD5DF9C2-55F0-4ABF-8BA3-EA38687E751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xmlns="" id="{BC66CFE6-321F-44F0-8BB1-4A1C0B12F79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xmlns="" id="{78764FB2-3A30-4732-8C50-85530CB8367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xmlns="" id="{8282B899-8841-459E-A415-766B7046BB4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xmlns="" id="{79270B0C-BB0B-47B1-9449-19D682BDB51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xmlns="" id="{413A8350-B78C-4AF2-8584-4FF9F692387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xmlns="" id="{3AC8C007-05E3-41AE-98F8-FB3F38DFCC0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xmlns="" id="{6322204B-08E1-42E5-9677-DE7BFF752BB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xmlns="" id="{22CA7FAA-5F29-477A-8DB2-E8020D4E470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xmlns="" id="{FB9F534E-2546-4FE6-AAAF-433A3C96EE3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xmlns="" id="{23B7C95C-AC60-4895-992D-051AE7D4BA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xmlns="" id="{1065669D-E750-4A93-8DD1-EEE57FAD9E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xmlns="" id="{7F00E8D3-9047-4D5B-ACB3-608E963E83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a:extLst>
            <a:ext uri="{FF2B5EF4-FFF2-40B4-BE49-F238E27FC236}">
              <a16:creationId xmlns:a16="http://schemas.microsoft.com/office/drawing/2014/main" xmlns="" id="{A2544ECC-939F-40C5-9EAE-435C71F43BB7}"/>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a:extLst>
            <a:ext uri="{FF2B5EF4-FFF2-40B4-BE49-F238E27FC236}">
              <a16:creationId xmlns:a16="http://schemas.microsoft.com/office/drawing/2014/main" xmlns="" id="{EA36B0F2-62D9-4BDC-A8C5-5315E87E6A75}"/>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a:extLst>
            <a:ext uri="{FF2B5EF4-FFF2-40B4-BE49-F238E27FC236}">
              <a16:creationId xmlns:a16="http://schemas.microsoft.com/office/drawing/2014/main" xmlns="" id="{6447AB3A-4ADB-4A02-8C4C-46A3F5F3AEC1}"/>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a:extLst>
            <a:ext uri="{FF2B5EF4-FFF2-40B4-BE49-F238E27FC236}">
              <a16:creationId xmlns:a16="http://schemas.microsoft.com/office/drawing/2014/main" xmlns="" id="{7CA9B29E-5119-4CB3-9B44-E5806F4AD167}"/>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a:extLst>
            <a:ext uri="{FF2B5EF4-FFF2-40B4-BE49-F238E27FC236}">
              <a16:creationId xmlns:a16="http://schemas.microsoft.com/office/drawing/2014/main" xmlns="" id="{4CD6DBF9-0FCF-4148-BDF2-FC4D73A677EF}"/>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121" name="【体育館・プール】&#10;一人当たり面積平均値テキスト">
          <a:extLst>
            <a:ext uri="{FF2B5EF4-FFF2-40B4-BE49-F238E27FC236}">
              <a16:creationId xmlns:a16="http://schemas.microsoft.com/office/drawing/2014/main" xmlns="" id="{5F3E9CF0-6C9B-43FD-8DC2-252B6A3E58FD}"/>
            </a:ext>
          </a:extLst>
        </xdr:cNvPr>
        <xdr:cNvSpPr txBox="1"/>
      </xdr:nvSpPr>
      <xdr:spPr>
        <a:xfrm>
          <a:off x="10515600" y="10470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a:extLst>
            <a:ext uri="{FF2B5EF4-FFF2-40B4-BE49-F238E27FC236}">
              <a16:creationId xmlns:a16="http://schemas.microsoft.com/office/drawing/2014/main" xmlns="" id="{3B38303A-CBD9-4818-8409-2A1BB67AB9FD}"/>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a:extLst>
            <a:ext uri="{FF2B5EF4-FFF2-40B4-BE49-F238E27FC236}">
              <a16:creationId xmlns:a16="http://schemas.microsoft.com/office/drawing/2014/main" xmlns="" id="{CB91DE07-D41C-4C4B-B473-31D7775854B5}"/>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4" name="n_1aveValue【体育館・プール】&#10;一人当たり面積">
          <a:extLst>
            <a:ext uri="{FF2B5EF4-FFF2-40B4-BE49-F238E27FC236}">
              <a16:creationId xmlns:a16="http://schemas.microsoft.com/office/drawing/2014/main" xmlns="" id="{455EC272-C84A-4662-8AB9-1409C4690A9F}"/>
            </a:ext>
          </a:extLst>
        </xdr:cNvPr>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5" name="フローチャート: 判断 124">
          <a:extLst>
            <a:ext uri="{FF2B5EF4-FFF2-40B4-BE49-F238E27FC236}">
              <a16:creationId xmlns:a16="http://schemas.microsoft.com/office/drawing/2014/main" xmlns="" id="{AAA48216-032A-4B03-9052-55458D91ACDA}"/>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6" name="n_2aveValue【体育館・プール】&#10;一人当たり面積">
          <a:extLst>
            <a:ext uri="{FF2B5EF4-FFF2-40B4-BE49-F238E27FC236}">
              <a16:creationId xmlns:a16="http://schemas.microsoft.com/office/drawing/2014/main" xmlns="" id="{2F4B65FE-BF66-4B87-9495-80870960B338}"/>
            </a:ext>
          </a:extLst>
        </xdr:cNvPr>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xmlns="" id="{DE2A0200-6A12-4BCF-9F00-1890F34FEB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xmlns="" id="{5D215F3E-ACD7-403F-8692-F9ACB44A5C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xmlns="" id="{1727E972-F704-478B-9176-A0115A13D6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xmlns="" id="{D11157BB-F3F7-4ED5-A22D-4EC593AF6E4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xmlns="" id="{7978F34A-1D87-42D8-BDF0-B4C380C4EA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3302</xdr:rowOff>
    </xdr:from>
    <xdr:to>
      <xdr:col>55</xdr:col>
      <xdr:colOff>50800</xdr:colOff>
      <xdr:row>64</xdr:row>
      <xdr:rowOff>104902</xdr:rowOff>
    </xdr:to>
    <xdr:sp macro="" textlink="">
      <xdr:nvSpPr>
        <xdr:cNvPr id="132" name="楕円 131">
          <a:extLst>
            <a:ext uri="{FF2B5EF4-FFF2-40B4-BE49-F238E27FC236}">
              <a16:creationId xmlns:a16="http://schemas.microsoft.com/office/drawing/2014/main" xmlns="" id="{C6961825-593A-4105-99D9-6D3F7D2C2A60}"/>
            </a:ext>
          </a:extLst>
        </xdr:cNvPr>
        <xdr:cNvSpPr/>
      </xdr:nvSpPr>
      <xdr:spPr>
        <a:xfrm>
          <a:off x="10426700" y="109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89679</xdr:rowOff>
    </xdr:from>
    <xdr:ext cx="469744" cy="259045"/>
    <xdr:sp macro="" textlink="">
      <xdr:nvSpPr>
        <xdr:cNvPr id="133" name="【体育館・プール】&#10;一人当たり面積該当値テキスト">
          <a:extLst>
            <a:ext uri="{FF2B5EF4-FFF2-40B4-BE49-F238E27FC236}">
              <a16:creationId xmlns:a16="http://schemas.microsoft.com/office/drawing/2014/main" xmlns="" id="{DB4D2465-2662-4DCC-AB91-87BAAC0501AF}"/>
            </a:ext>
          </a:extLst>
        </xdr:cNvPr>
        <xdr:cNvSpPr txBox="1"/>
      </xdr:nvSpPr>
      <xdr:spPr>
        <a:xfrm>
          <a:off x="10515600" y="1089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137795</xdr:rowOff>
    </xdr:from>
    <xdr:to>
      <xdr:col>50</xdr:col>
      <xdr:colOff>165100</xdr:colOff>
      <xdr:row>64</xdr:row>
      <xdr:rowOff>67945</xdr:rowOff>
    </xdr:to>
    <xdr:sp macro="" textlink="">
      <xdr:nvSpPr>
        <xdr:cNvPr id="134" name="楕円 133">
          <a:extLst>
            <a:ext uri="{FF2B5EF4-FFF2-40B4-BE49-F238E27FC236}">
              <a16:creationId xmlns:a16="http://schemas.microsoft.com/office/drawing/2014/main" xmlns="" id="{2CAD954F-3E33-47C9-B7C7-F991BB2B58FA}"/>
            </a:ext>
          </a:extLst>
        </xdr:cNvPr>
        <xdr:cNvSpPr/>
      </xdr:nvSpPr>
      <xdr:spPr>
        <a:xfrm>
          <a:off x="9588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17145</xdr:rowOff>
    </xdr:from>
    <xdr:to>
      <xdr:col>55</xdr:col>
      <xdr:colOff>0</xdr:colOff>
      <xdr:row>64</xdr:row>
      <xdr:rowOff>54102</xdr:rowOff>
    </xdr:to>
    <xdr:cxnSp macro="">
      <xdr:nvCxnSpPr>
        <xdr:cNvPr id="135" name="直線コネクタ 134">
          <a:extLst>
            <a:ext uri="{FF2B5EF4-FFF2-40B4-BE49-F238E27FC236}">
              <a16:creationId xmlns:a16="http://schemas.microsoft.com/office/drawing/2014/main" xmlns="" id="{3522C880-CB49-49C9-ADAB-9EF6CEA67225}"/>
            </a:ext>
          </a:extLst>
        </xdr:cNvPr>
        <xdr:cNvCxnSpPr/>
      </xdr:nvCxnSpPr>
      <xdr:spPr>
        <a:xfrm>
          <a:off x="9639300" y="10989945"/>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59072</xdr:rowOff>
    </xdr:from>
    <xdr:ext cx="469744" cy="259045"/>
    <xdr:sp macro="" textlink="">
      <xdr:nvSpPr>
        <xdr:cNvPr id="136" name="n_1mainValue【体育館・プール】&#10;一人当たり面積">
          <a:extLst>
            <a:ext uri="{FF2B5EF4-FFF2-40B4-BE49-F238E27FC236}">
              <a16:creationId xmlns:a16="http://schemas.microsoft.com/office/drawing/2014/main" xmlns="" id="{F6B602DE-45C3-42D2-AB81-00BE4CEE9E57}"/>
            </a:ext>
          </a:extLst>
        </xdr:cNvPr>
        <xdr:cNvSpPr txBox="1"/>
      </xdr:nvSpPr>
      <xdr:spPr>
        <a:xfrm>
          <a:off x="9391727" y="110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xmlns="" id="{9358640A-BE01-40F0-BD45-FF1F2ED11F4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xmlns="" id="{B51B2F19-BB18-4ECB-9F64-7CC6902D7E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xmlns="" id="{989C2444-40F1-496A-A803-15D029948D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xmlns="" id="{F1F8477A-17E3-4EF7-8022-DF3BC66AC9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xmlns="" id="{E337DA8F-D160-4F47-876F-CBBA603AC3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xmlns="" id="{FD414E90-4EC4-47FD-AA40-4FE564F70F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xmlns="" id="{3C5D4674-C48D-4277-AABC-FA775DCDB88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xmlns="" id="{8A909F99-1C2D-4339-BD76-B7D289E38FE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xmlns="" id="{679C0BA0-7B38-4112-A99E-53D2A7D1C7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xmlns="" id="{3FCF639B-F94E-478B-9E9F-174BB27A3B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a:extLst>
            <a:ext uri="{FF2B5EF4-FFF2-40B4-BE49-F238E27FC236}">
              <a16:creationId xmlns:a16="http://schemas.microsoft.com/office/drawing/2014/main" xmlns="" id="{0AF64C83-B4D1-4C8A-B7CD-410B6D55A93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a:extLst>
            <a:ext uri="{FF2B5EF4-FFF2-40B4-BE49-F238E27FC236}">
              <a16:creationId xmlns:a16="http://schemas.microsoft.com/office/drawing/2014/main" xmlns="" id="{A63D895E-53D5-4DFA-9A5C-9AFC6DA0A66D}"/>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a:extLst>
            <a:ext uri="{FF2B5EF4-FFF2-40B4-BE49-F238E27FC236}">
              <a16:creationId xmlns:a16="http://schemas.microsoft.com/office/drawing/2014/main" xmlns="" id="{6055424E-890D-4EFE-8EB8-2B01C8CA7AA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a:extLst>
            <a:ext uri="{FF2B5EF4-FFF2-40B4-BE49-F238E27FC236}">
              <a16:creationId xmlns:a16="http://schemas.microsoft.com/office/drawing/2014/main" xmlns="" id="{CE4F41F0-8D25-49C3-B86F-0DFED75D742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a:extLst>
            <a:ext uri="{FF2B5EF4-FFF2-40B4-BE49-F238E27FC236}">
              <a16:creationId xmlns:a16="http://schemas.microsoft.com/office/drawing/2014/main" xmlns="" id="{9421DD14-98AE-4364-9A93-1CAFAAB8E42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a:extLst>
            <a:ext uri="{FF2B5EF4-FFF2-40B4-BE49-F238E27FC236}">
              <a16:creationId xmlns:a16="http://schemas.microsoft.com/office/drawing/2014/main" xmlns="" id="{83580A88-2897-40C7-8DED-2350FE70651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a:extLst>
            <a:ext uri="{FF2B5EF4-FFF2-40B4-BE49-F238E27FC236}">
              <a16:creationId xmlns:a16="http://schemas.microsoft.com/office/drawing/2014/main" xmlns="" id="{42CF8A9A-7BD3-4980-AC7D-01071023FCA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a:extLst>
            <a:ext uri="{FF2B5EF4-FFF2-40B4-BE49-F238E27FC236}">
              <a16:creationId xmlns:a16="http://schemas.microsoft.com/office/drawing/2014/main" xmlns="" id="{C12D7CD9-B9E1-42B0-90FC-92E848A14A3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a:extLst>
            <a:ext uri="{FF2B5EF4-FFF2-40B4-BE49-F238E27FC236}">
              <a16:creationId xmlns:a16="http://schemas.microsoft.com/office/drawing/2014/main" xmlns="" id="{1CEA7E93-B019-4428-932F-C53E87B8709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6" name="テキスト ボックス 155">
          <a:extLst>
            <a:ext uri="{FF2B5EF4-FFF2-40B4-BE49-F238E27FC236}">
              <a16:creationId xmlns:a16="http://schemas.microsoft.com/office/drawing/2014/main" xmlns="" id="{DFAF1A27-6066-4FB5-B27A-C56AE604ABD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a:extLst>
            <a:ext uri="{FF2B5EF4-FFF2-40B4-BE49-F238E27FC236}">
              <a16:creationId xmlns:a16="http://schemas.microsoft.com/office/drawing/2014/main" xmlns="" id="{4CA62793-B769-4BEC-84DA-F5E91144C3D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xmlns="" id="{561A3178-FE82-4320-B2D1-048A082969F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xmlns="" id="{F116D713-A6F1-40E7-84DF-03D39289C7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0" name="直線コネクタ 159">
          <a:extLst>
            <a:ext uri="{FF2B5EF4-FFF2-40B4-BE49-F238E27FC236}">
              <a16:creationId xmlns:a16="http://schemas.microsoft.com/office/drawing/2014/main" xmlns="" id="{1A3E348D-42AB-4C2E-85BC-47D81BB263AF}"/>
            </a:ext>
          </a:extLst>
        </xdr:cNvPr>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1" name="【福祉施設】&#10;有形固定資産減価償却率最小値テキスト">
          <a:extLst>
            <a:ext uri="{FF2B5EF4-FFF2-40B4-BE49-F238E27FC236}">
              <a16:creationId xmlns:a16="http://schemas.microsoft.com/office/drawing/2014/main" xmlns="" id="{EC410570-411A-4239-A8CD-B4B8B4B94EFF}"/>
            </a:ext>
          </a:extLst>
        </xdr:cNvPr>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2" name="直線コネクタ 161">
          <a:extLst>
            <a:ext uri="{FF2B5EF4-FFF2-40B4-BE49-F238E27FC236}">
              <a16:creationId xmlns:a16="http://schemas.microsoft.com/office/drawing/2014/main" xmlns="" id="{036CE443-3604-408B-B11B-B1A8798283F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3" name="【福祉施設】&#10;有形固定資産減価償却率最大値テキスト">
          <a:extLst>
            <a:ext uri="{FF2B5EF4-FFF2-40B4-BE49-F238E27FC236}">
              <a16:creationId xmlns:a16="http://schemas.microsoft.com/office/drawing/2014/main" xmlns="" id="{28F0B38C-86AE-4D42-A2D0-2C7256658222}"/>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64" name="直線コネクタ 163">
          <a:extLst>
            <a:ext uri="{FF2B5EF4-FFF2-40B4-BE49-F238E27FC236}">
              <a16:creationId xmlns:a16="http://schemas.microsoft.com/office/drawing/2014/main" xmlns="" id="{E2A74406-337A-41BD-A037-78F7A585C781}"/>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65" name="【福祉施設】&#10;有形固定資産減価償却率平均値テキスト">
          <a:extLst>
            <a:ext uri="{FF2B5EF4-FFF2-40B4-BE49-F238E27FC236}">
              <a16:creationId xmlns:a16="http://schemas.microsoft.com/office/drawing/2014/main" xmlns="" id="{9F27686E-D30F-4065-A37B-3BA9181EA93F}"/>
            </a:ext>
          </a:extLst>
        </xdr:cNvPr>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66" name="フローチャート: 判断 165">
          <a:extLst>
            <a:ext uri="{FF2B5EF4-FFF2-40B4-BE49-F238E27FC236}">
              <a16:creationId xmlns:a16="http://schemas.microsoft.com/office/drawing/2014/main" xmlns="" id="{0EE74DD7-03B9-4DCC-A141-7607E2A121FF}"/>
            </a:ext>
          </a:extLst>
        </xdr:cNvPr>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67" name="フローチャート: 判断 166">
          <a:extLst>
            <a:ext uri="{FF2B5EF4-FFF2-40B4-BE49-F238E27FC236}">
              <a16:creationId xmlns:a16="http://schemas.microsoft.com/office/drawing/2014/main" xmlns="" id="{55C0FAA6-B939-46C7-8B0E-E727790F0073}"/>
            </a:ext>
          </a:extLst>
        </xdr:cNvPr>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68" name="n_1aveValue【福祉施設】&#10;有形固定資産減価償却率">
          <a:extLst>
            <a:ext uri="{FF2B5EF4-FFF2-40B4-BE49-F238E27FC236}">
              <a16:creationId xmlns:a16="http://schemas.microsoft.com/office/drawing/2014/main" xmlns="" id="{E91349EB-953D-418C-A26C-98689972B0BC}"/>
            </a:ext>
          </a:extLst>
        </xdr:cNvPr>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140970</xdr:rowOff>
    </xdr:from>
    <xdr:to>
      <xdr:col>15</xdr:col>
      <xdr:colOff>101600</xdr:colOff>
      <xdr:row>83</xdr:row>
      <xdr:rowOff>71120</xdr:rowOff>
    </xdr:to>
    <xdr:sp macro="" textlink="">
      <xdr:nvSpPr>
        <xdr:cNvPr id="169" name="フローチャート: 判断 168">
          <a:extLst>
            <a:ext uri="{FF2B5EF4-FFF2-40B4-BE49-F238E27FC236}">
              <a16:creationId xmlns:a16="http://schemas.microsoft.com/office/drawing/2014/main" xmlns="" id="{A842A72F-8CE2-421B-9CAF-79FEDD19AF8C}"/>
            </a:ext>
          </a:extLst>
        </xdr:cNvPr>
        <xdr:cNvSpPr/>
      </xdr:nvSpPr>
      <xdr:spPr>
        <a:xfrm>
          <a:off x="2857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87647</xdr:rowOff>
    </xdr:from>
    <xdr:ext cx="405111" cy="259045"/>
    <xdr:sp macro="" textlink="">
      <xdr:nvSpPr>
        <xdr:cNvPr id="170" name="n_2aveValue【福祉施設】&#10;有形固定資産減価償却率">
          <a:extLst>
            <a:ext uri="{FF2B5EF4-FFF2-40B4-BE49-F238E27FC236}">
              <a16:creationId xmlns:a16="http://schemas.microsoft.com/office/drawing/2014/main" xmlns="" id="{03A17D93-3719-447B-A686-AE08C47323C9}"/>
            </a:ext>
          </a:extLst>
        </xdr:cNvPr>
        <xdr:cNvSpPr txBox="1"/>
      </xdr:nvSpPr>
      <xdr:spPr>
        <a:xfrm>
          <a:off x="2705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xmlns="" id="{7376A701-B910-4F90-9BFC-A120C723F91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xmlns="" id="{476337CA-0FEC-438A-A492-09F8902AF9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xmlns="" id="{A6E2FC4D-DAA8-4147-805B-3E1F107CB0F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xmlns="" id="{22DF5BE3-0EA0-4E48-BB12-ACFEE6758D9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xmlns="" id="{FBC1EBE7-634F-4283-8BB3-E530EF3349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107950</xdr:rowOff>
    </xdr:from>
    <xdr:to>
      <xdr:col>24</xdr:col>
      <xdr:colOff>114300</xdr:colOff>
      <xdr:row>81</xdr:row>
      <xdr:rowOff>38100</xdr:rowOff>
    </xdr:to>
    <xdr:sp macro="" textlink="">
      <xdr:nvSpPr>
        <xdr:cNvPr id="176" name="楕円 175">
          <a:extLst>
            <a:ext uri="{FF2B5EF4-FFF2-40B4-BE49-F238E27FC236}">
              <a16:creationId xmlns:a16="http://schemas.microsoft.com/office/drawing/2014/main" xmlns="" id="{3C18A27E-E8FA-42D9-B192-A587BDF54E7B}"/>
            </a:ext>
          </a:extLst>
        </xdr:cNvPr>
        <xdr:cNvSpPr/>
      </xdr:nvSpPr>
      <xdr:spPr>
        <a:xfrm>
          <a:off x="4584700" y="138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130827</xdr:rowOff>
    </xdr:from>
    <xdr:ext cx="405111" cy="259045"/>
    <xdr:sp macro="" textlink="">
      <xdr:nvSpPr>
        <xdr:cNvPr id="177" name="【福祉施設】&#10;有形固定資産減価償却率該当値テキスト">
          <a:extLst>
            <a:ext uri="{FF2B5EF4-FFF2-40B4-BE49-F238E27FC236}">
              <a16:creationId xmlns:a16="http://schemas.microsoft.com/office/drawing/2014/main" xmlns="" id="{5F2F62F7-BB0B-4DF5-85DC-79C0AD5CC69E}"/>
            </a:ext>
          </a:extLst>
        </xdr:cNvPr>
        <xdr:cNvSpPr txBox="1"/>
      </xdr:nvSpPr>
      <xdr:spPr>
        <a:xfrm>
          <a:off x="4673600" y="1367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137161</xdr:rowOff>
    </xdr:from>
    <xdr:to>
      <xdr:col>20</xdr:col>
      <xdr:colOff>38100</xdr:colOff>
      <xdr:row>81</xdr:row>
      <xdr:rowOff>67311</xdr:rowOff>
    </xdr:to>
    <xdr:sp macro="" textlink="">
      <xdr:nvSpPr>
        <xdr:cNvPr id="178" name="楕円 177">
          <a:extLst>
            <a:ext uri="{FF2B5EF4-FFF2-40B4-BE49-F238E27FC236}">
              <a16:creationId xmlns:a16="http://schemas.microsoft.com/office/drawing/2014/main" xmlns="" id="{E4A948A5-54C6-4171-B2EF-2E9241117EE0}"/>
            </a:ext>
          </a:extLst>
        </xdr:cNvPr>
        <xdr:cNvSpPr/>
      </xdr:nvSpPr>
      <xdr:spPr>
        <a:xfrm>
          <a:off x="37465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158750</xdr:rowOff>
    </xdr:from>
    <xdr:to>
      <xdr:col>24</xdr:col>
      <xdr:colOff>63500</xdr:colOff>
      <xdr:row>81</xdr:row>
      <xdr:rowOff>16511</xdr:rowOff>
    </xdr:to>
    <xdr:cxnSp macro="">
      <xdr:nvCxnSpPr>
        <xdr:cNvPr id="179" name="直線コネクタ 178">
          <a:extLst>
            <a:ext uri="{FF2B5EF4-FFF2-40B4-BE49-F238E27FC236}">
              <a16:creationId xmlns:a16="http://schemas.microsoft.com/office/drawing/2014/main" xmlns="" id="{83712A07-DB73-41DF-8073-47F87E0661E9}"/>
            </a:ext>
          </a:extLst>
        </xdr:cNvPr>
        <xdr:cNvCxnSpPr/>
      </xdr:nvCxnSpPr>
      <xdr:spPr>
        <a:xfrm flipV="1">
          <a:off x="3797300" y="138747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83838</xdr:rowOff>
    </xdr:from>
    <xdr:ext cx="405111" cy="259045"/>
    <xdr:sp macro="" textlink="">
      <xdr:nvSpPr>
        <xdr:cNvPr id="180" name="n_1mainValue【福祉施設】&#10;有形固定資産減価償却率">
          <a:extLst>
            <a:ext uri="{FF2B5EF4-FFF2-40B4-BE49-F238E27FC236}">
              <a16:creationId xmlns:a16="http://schemas.microsoft.com/office/drawing/2014/main" xmlns="" id="{79F5939E-36D6-4F13-8DDD-63396BFD8042}"/>
            </a:ext>
          </a:extLst>
        </xdr:cNvPr>
        <xdr:cNvSpPr txBox="1"/>
      </xdr:nvSpPr>
      <xdr:spPr>
        <a:xfrm>
          <a:off x="3582044" y="1362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xmlns="" id="{5306EA3D-5149-42F4-BAE6-F6FA74BFD6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xmlns="" id="{00B8EA5D-0270-4455-AAD8-065EDE50C2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xmlns="" id="{F3F3CFF5-DCD1-44FF-BDF8-A2AC1E30CE5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xmlns="" id="{E8D2476A-218D-4B8D-BFA9-411EF1C6CAC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xmlns="" id="{7F619DDA-57F5-4B5B-B2A8-DDFA778590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xmlns="" id="{EA009B8A-9437-4355-8B0E-00105FA961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xmlns="" id="{0EEEFE16-C062-4710-836F-4A872D5076E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xmlns="" id="{33B18D47-59D9-4124-B680-F4F5BA72D26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xmlns="" id="{22895C57-E016-4DF6-ACE5-78ADBAAAA6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xmlns="" id="{24D3D572-0CD8-4D69-AE53-CA527E2A35E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a:extLst>
            <a:ext uri="{FF2B5EF4-FFF2-40B4-BE49-F238E27FC236}">
              <a16:creationId xmlns:a16="http://schemas.microsoft.com/office/drawing/2014/main" xmlns="" id="{9092A095-F00A-4D26-8223-4214E4205F5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a:extLst>
            <a:ext uri="{FF2B5EF4-FFF2-40B4-BE49-F238E27FC236}">
              <a16:creationId xmlns:a16="http://schemas.microsoft.com/office/drawing/2014/main" xmlns="" id="{5B5FBD4D-9D57-4F64-9A98-2BA9CAC0AA4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a:extLst>
            <a:ext uri="{FF2B5EF4-FFF2-40B4-BE49-F238E27FC236}">
              <a16:creationId xmlns:a16="http://schemas.microsoft.com/office/drawing/2014/main" xmlns="" id="{50440977-4FBD-4C51-8806-4F7871714DC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a:extLst>
            <a:ext uri="{FF2B5EF4-FFF2-40B4-BE49-F238E27FC236}">
              <a16:creationId xmlns:a16="http://schemas.microsoft.com/office/drawing/2014/main" xmlns="" id="{C62CA947-0C01-4760-8DD4-BC953B7C9F2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a:extLst>
            <a:ext uri="{FF2B5EF4-FFF2-40B4-BE49-F238E27FC236}">
              <a16:creationId xmlns:a16="http://schemas.microsoft.com/office/drawing/2014/main" xmlns="" id="{37CD3B9D-939B-414E-9C75-6E3D789151C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a:extLst>
            <a:ext uri="{FF2B5EF4-FFF2-40B4-BE49-F238E27FC236}">
              <a16:creationId xmlns:a16="http://schemas.microsoft.com/office/drawing/2014/main" xmlns="" id="{B4BC30E1-D326-40C0-94EC-D5C801C1401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a:extLst>
            <a:ext uri="{FF2B5EF4-FFF2-40B4-BE49-F238E27FC236}">
              <a16:creationId xmlns:a16="http://schemas.microsoft.com/office/drawing/2014/main" xmlns="" id="{0190F99C-7B3E-4501-8A67-9665079D9AF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a:extLst>
            <a:ext uri="{FF2B5EF4-FFF2-40B4-BE49-F238E27FC236}">
              <a16:creationId xmlns:a16="http://schemas.microsoft.com/office/drawing/2014/main" xmlns="" id="{FE223E09-37B3-4939-924B-703D46F8BCB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a:extLst>
            <a:ext uri="{FF2B5EF4-FFF2-40B4-BE49-F238E27FC236}">
              <a16:creationId xmlns:a16="http://schemas.microsoft.com/office/drawing/2014/main" xmlns="" id="{D74B1B7F-D0A7-4DF2-B2A0-F0917330665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a:extLst>
            <a:ext uri="{FF2B5EF4-FFF2-40B4-BE49-F238E27FC236}">
              <a16:creationId xmlns:a16="http://schemas.microsoft.com/office/drawing/2014/main" xmlns="" id="{D77631F9-380C-45BD-AAE4-1BBDE0A7174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a:extLst>
            <a:ext uri="{FF2B5EF4-FFF2-40B4-BE49-F238E27FC236}">
              <a16:creationId xmlns:a16="http://schemas.microsoft.com/office/drawing/2014/main" xmlns="" id="{E5D3DB4B-85F4-4748-B85E-26DCC6D78D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2" name="直線コネクタ 201">
          <a:extLst>
            <a:ext uri="{FF2B5EF4-FFF2-40B4-BE49-F238E27FC236}">
              <a16:creationId xmlns:a16="http://schemas.microsoft.com/office/drawing/2014/main" xmlns="" id="{0AF0FC0E-26FC-40BA-9C58-1AD58E535789}"/>
            </a:ext>
          </a:extLst>
        </xdr:cNvPr>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3" name="【福祉施設】&#10;一人当たり面積最小値テキスト">
          <a:extLst>
            <a:ext uri="{FF2B5EF4-FFF2-40B4-BE49-F238E27FC236}">
              <a16:creationId xmlns:a16="http://schemas.microsoft.com/office/drawing/2014/main" xmlns="" id="{5860FA16-22F6-42F6-9F9B-FF18B2542F76}"/>
            </a:ext>
          </a:extLst>
        </xdr:cNvPr>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04" name="直線コネクタ 203">
          <a:extLst>
            <a:ext uri="{FF2B5EF4-FFF2-40B4-BE49-F238E27FC236}">
              <a16:creationId xmlns:a16="http://schemas.microsoft.com/office/drawing/2014/main" xmlns="" id="{9AB4A76A-CE19-4187-B21A-84EFFDE80E8A}"/>
            </a:ext>
          </a:extLst>
        </xdr:cNvPr>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05" name="【福祉施設】&#10;一人当たり面積最大値テキスト">
          <a:extLst>
            <a:ext uri="{FF2B5EF4-FFF2-40B4-BE49-F238E27FC236}">
              <a16:creationId xmlns:a16="http://schemas.microsoft.com/office/drawing/2014/main" xmlns="" id="{189834A1-803A-40D3-9CBA-DAFA22106A9A}"/>
            </a:ext>
          </a:extLst>
        </xdr:cNvPr>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06" name="直線コネクタ 205">
          <a:extLst>
            <a:ext uri="{FF2B5EF4-FFF2-40B4-BE49-F238E27FC236}">
              <a16:creationId xmlns:a16="http://schemas.microsoft.com/office/drawing/2014/main" xmlns="" id="{43612618-EF0B-4E85-82F6-F5CE56050424}"/>
            </a:ext>
          </a:extLst>
        </xdr:cNvPr>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07" name="【福祉施設】&#10;一人当たり面積平均値テキスト">
          <a:extLst>
            <a:ext uri="{FF2B5EF4-FFF2-40B4-BE49-F238E27FC236}">
              <a16:creationId xmlns:a16="http://schemas.microsoft.com/office/drawing/2014/main" xmlns="" id="{213121E5-7A42-46A5-A126-F1EB358474A1}"/>
            </a:ext>
          </a:extLst>
        </xdr:cNvPr>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08" name="フローチャート: 判断 207">
          <a:extLst>
            <a:ext uri="{FF2B5EF4-FFF2-40B4-BE49-F238E27FC236}">
              <a16:creationId xmlns:a16="http://schemas.microsoft.com/office/drawing/2014/main" xmlns="" id="{858D62BF-156B-4B66-B949-69F946574B65}"/>
            </a:ext>
          </a:extLst>
        </xdr:cNvPr>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09" name="フローチャート: 判断 208">
          <a:extLst>
            <a:ext uri="{FF2B5EF4-FFF2-40B4-BE49-F238E27FC236}">
              <a16:creationId xmlns:a16="http://schemas.microsoft.com/office/drawing/2014/main" xmlns="" id="{F894C819-440B-4A7E-B3A1-70F52303C62B}"/>
            </a:ext>
          </a:extLst>
        </xdr:cNvPr>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82542</xdr:rowOff>
    </xdr:from>
    <xdr:ext cx="469744" cy="259045"/>
    <xdr:sp macro="" textlink="">
      <xdr:nvSpPr>
        <xdr:cNvPr id="210" name="n_1aveValue【福祉施設】&#10;一人当たり面積">
          <a:extLst>
            <a:ext uri="{FF2B5EF4-FFF2-40B4-BE49-F238E27FC236}">
              <a16:creationId xmlns:a16="http://schemas.microsoft.com/office/drawing/2014/main" xmlns="" id="{4B0C3A81-8132-496E-BC1B-03BE8CCE35E3}"/>
            </a:ext>
          </a:extLst>
        </xdr:cNvPr>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16790</xdr:rowOff>
    </xdr:from>
    <xdr:to>
      <xdr:col>46</xdr:col>
      <xdr:colOff>38100</xdr:colOff>
      <xdr:row>85</xdr:row>
      <xdr:rowOff>118390</xdr:rowOff>
    </xdr:to>
    <xdr:sp macro="" textlink="">
      <xdr:nvSpPr>
        <xdr:cNvPr id="211" name="フローチャート: 判断 210">
          <a:extLst>
            <a:ext uri="{FF2B5EF4-FFF2-40B4-BE49-F238E27FC236}">
              <a16:creationId xmlns:a16="http://schemas.microsoft.com/office/drawing/2014/main" xmlns="" id="{76020DFF-00A7-45DE-BEB7-1BBEFAA00221}"/>
            </a:ext>
          </a:extLst>
        </xdr:cNvPr>
        <xdr:cNvSpPr/>
      </xdr:nvSpPr>
      <xdr:spPr>
        <a:xfrm>
          <a:off x="8699500" y="145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134917</xdr:rowOff>
    </xdr:from>
    <xdr:ext cx="469744" cy="259045"/>
    <xdr:sp macro="" textlink="">
      <xdr:nvSpPr>
        <xdr:cNvPr id="212" name="n_2aveValue【福祉施設】&#10;一人当たり面積">
          <a:extLst>
            <a:ext uri="{FF2B5EF4-FFF2-40B4-BE49-F238E27FC236}">
              <a16:creationId xmlns:a16="http://schemas.microsoft.com/office/drawing/2014/main" xmlns="" id="{758E8C94-B241-409A-8ABF-0BBA23681BE3}"/>
            </a:ext>
          </a:extLst>
        </xdr:cNvPr>
        <xdr:cNvSpPr txBox="1"/>
      </xdr:nvSpPr>
      <xdr:spPr>
        <a:xfrm>
          <a:off x="8515427" y="143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xmlns="" id="{DF420DDB-531F-4DD7-8014-09439CC0015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xmlns="" id="{DE81509D-AC6F-4E7A-BD0C-D82BDE29ADE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xmlns="" id="{55498126-81FA-44CC-9888-DCC61AAB88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xmlns="" id="{B968B5C6-6822-4BEB-A17B-554A2BFD9F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xmlns="" id="{DA2BD908-0409-4C57-94D4-8AC61791BC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143433</xdr:rowOff>
    </xdr:from>
    <xdr:to>
      <xdr:col>55</xdr:col>
      <xdr:colOff>50800</xdr:colOff>
      <xdr:row>85</xdr:row>
      <xdr:rowOff>73583</xdr:rowOff>
    </xdr:to>
    <xdr:sp macro="" textlink="">
      <xdr:nvSpPr>
        <xdr:cNvPr id="218" name="楕円 217">
          <a:extLst>
            <a:ext uri="{FF2B5EF4-FFF2-40B4-BE49-F238E27FC236}">
              <a16:creationId xmlns:a16="http://schemas.microsoft.com/office/drawing/2014/main" xmlns="" id="{CB580F20-DEEA-4494-9301-669E7FB2C194}"/>
            </a:ext>
          </a:extLst>
        </xdr:cNvPr>
        <xdr:cNvSpPr/>
      </xdr:nvSpPr>
      <xdr:spPr>
        <a:xfrm>
          <a:off x="10426700" y="145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121860</xdr:rowOff>
    </xdr:from>
    <xdr:ext cx="469744" cy="259045"/>
    <xdr:sp macro="" textlink="">
      <xdr:nvSpPr>
        <xdr:cNvPr id="219" name="【福祉施設】&#10;一人当たり面積該当値テキスト">
          <a:extLst>
            <a:ext uri="{FF2B5EF4-FFF2-40B4-BE49-F238E27FC236}">
              <a16:creationId xmlns:a16="http://schemas.microsoft.com/office/drawing/2014/main" xmlns="" id="{D675EBBE-3046-4E2A-B29B-1A5E3FA8C9DD}"/>
            </a:ext>
          </a:extLst>
        </xdr:cNvPr>
        <xdr:cNvSpPr txBox="1"/>
      </xdr:nvSpPr>
      <xdr:spPr>
        <a:xfrm>
          <a:off x="10515600" y="1452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147092</xdr:rowOff>
    </xdr:from>
    <xdr:to>
      <xdr:col>50</xdr:col>
      <xdr:colOff>165100</xdr:colOff>
      <xdr:row>85</xdr:row>
      <xdr:rowOff>77242</xdr:rowOff>
    </xdr:to>
    <xdr:sp macro="" textlink="">
      <xdr:nvSpPr>
        <xdr:cNvPr id="220" name="楕円 219">
          <a:extLst>
            <a:ext uri="{FF2B5EF4-FFF2-40B4-BE49-F238E27FC236}">
              <a16:creationId xmlns:a16="http://schemas.microsoft.com/office/drawing/2014/main" xmlns="" id="{75B31521-A079-4E19-BC10-B0A42EE5146A}"/>
            </a:ext>
          </a:extLst>
        </xdr:cNvPr>
        <xdr:cNvSpPr/>
      </xdr:nvSpPr>
      <xdr:spPr>
        <a:xfrm>
          <a:off x="9588500" y="1454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22783</xdr:rowOff>
    </xdr:from>
    <xdr:to>
      <xdr:col>55</xdr:col>
      <xdr:colOff>0</xdr:colOff>
      <xdr:row>85</xdr:row>
      <xdr:rowOff>26442</xdr:rowOff>
    </xdr:to>
    <xdr:cxnSp macro="">
      <xdr:nvCxnSpPr>
        <xdr:cNvPr id="221" name="直線コネクタ 220">
          <a:extLst>
            <a:ext uri="{FF2B5EF4-FFF2-40B4-BE49-F238E27FC236}">
              <a16:creationId xmlns:a16="http://schemas.microsoft.com/office/drawing/2014/main" xmlns="" id="{A64BB73D-7528-49AF-A86E-1F914C8DDF04}"/>
            </a:ext>
          </a:extLst>
        </xdr:cNvPr>
        <xdr:cNvCxnSpPr/>
      </xdr:nvCxnSpPr>
      <xdr:spPr>
        <a:xfrm flipV="1">
          <a:off x="9639300" y="14596033"/>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93769</xdr:rowOff>
    </xdr:from>
    <xdr:ext cx="469744" cy="259045"/>
    <xdr:sp macro="" textlink="">
      <xdr:nvSpPr>
        <xdr:cNvPr id="222" name="n_1mainValue【福祉施設】&#10;一人当たり面積">
          <a:extLst>
            <a:ext uri="{FF2B5EF4-FFF2-40B4-BE49-F238E27FC236}">
              <a16:creationId xmlns:a16="http://schemas.microsoft.com/office/drawing/2014/main" xmlns="" id="{4A2D7091-6A97-40B5-B1C9-2E3C22FBB618}"/>
            </a:ext>
          </a:extLst>
        </xdr:cNvPr>
        <xdr:cNvSpPr txBox="1"/>
      </xdr:nvSpPr>
      <xdr:spPr>
        <a:xfrm>
          <a:off x="9391727" y="1432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a:extLst>
            <a:ext uri="{FF2B5EF4-FFF2-40B4-BE49-F238E27FC236}">
              <a16:creationId xmlns:a16="http://schemas.microsoft.com/office/drawing/2014/main" xmlns="" id="{CD4336AD-C8AD-43CC-823B-ED4AF9FDE30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a:extLst>
            <a:ext uri="{FF2B5EF4-FFF2-40B4-BE49-F238E27FC236}">
              <a16:creationId xmlns:a16="http://schemas.microsoft.com/office/drawing/2014/main" xmlns="" id="{72CBD632-D1B1-4663-A0FC-B8D2BE1535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a:extLst>
            <a:ext uri="{FF2B5EF4-FFF2-40B4-BE49-F238E27FC236}">
              <a16:creationId xmlns:a16="http://schemas.microsoft.com/office/drawing/2014/main" xmlns="" id="{6535141D-6ED0-4858-BA70-65BBB8181C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a:extLst>
            <a:ext uri="{FF2B5EF4-FFF2-40B4-BE49-F238E27FC236}">
              <a16:creationId xmlns:a16="http://schemas.microsoft.com/office/drawing/2014/main" xmlns="" id="{BD10EFAB-4EA6-414E-8B8F-0B11713D2F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a:extLst>
            <a:ext uri="{FF2B5EF4-FFF2-40B4-BE49-F238E27FC236}">
              <a16:creationId xmlns:a16="http://schemas.microsoft.com/office/drawing/2014/main" xmlns="" id="{EA6F92AE-F2A8-428A-9C7A-F11DA6BE2D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a:extLst>
            <a:ext uri="{FF2B5EF4-FFF2-40B4-BE49-F238E27FC236}">
              <a16:creationId xmlns:a16="http://schemas.microsoft.com/office/drawing/2014/main" xmlns="" id="{9D465465-9FC0-4D83-BDAA-8F5D6F9DF5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a:extLst>
            <a:ext uri="{FF2B5EF4-FFF2-40B4-BE49-F238E27FC236}">
              <a16:creationId xmlns:a16="http://schemas.microsoft.com/office/drawing/2014/main" xmlns="" id="{72B627DD-1F14-4E3B-B6A1-F0AB282B889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a:extLst>
            <a:ext uri="{FF2B5EF4-FFF2-40B4-BE49-F238E27FC236}">
              <a16:creationId xmlns:a16="http://schemas.microsoft.com/office/drawing/2014/main" xmlns="" id="{4C8E8640-345F-49BA-81AF-F2DA446D1D1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a:extLst>
            <a:ext uri="{FF2B5EF4-FFF2-40B4-BE49-F238E27FC236}">
              <a16:creationId xmlns:a16="http://schemas.microsoft.com/office/drawing/2014/main" xmlns="" id="{9E02DD12-7576-4ED6-981A-5390334FF83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a:extLst>
            <a:ext uri="{FF2B5EF4-FFF2-40B4-BE49-F238E27FC236}">
              <a16:creationId xmlns:a16="http://schemas.microsoft.com/office/drawing/2014/main" xmlns="" id="{6088EE89-BE3F-4717-A67F-0F290AD516A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3" name="直線コネクタ 232">
          <a:extLst>
            <a:ext uri="{FF2B5EF4-FFF2-40B4-BE49-F238E27FC236}">
              <a16:creationId xmlns:a16="http://schemas.microsoft.com/office/drawing/2014/main" xmlns="" id="{3C400714-BB45-43E3-A47D-052E279D590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4" name="テキスト ボックス 233">
          <a:extLst>
            <a:ext uri="{FF2B5EF4-FFF2-40B4-BE49-F238E27FC236}">
              <a16:creationId xmlns:a16="http://schemas.microsoft.com/office/drawing/2014/main" xmlns="" id="{9A35345F-5F61-41EA-A1A5-1FD796E4DD5B}"/>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5" name="直線コネクタ 234">
          <a:extLst>
            <a:ext uri="{FF2B5EF4-FFF2-40B4-BE49-F238E27FC236}">
              <a16:creationId xmlns:a16="http://schemas.microsoft.com/office/drawing/2014/main" xmlns="" id="{DDAB292C-4922-41E8-AB4F-1D9F2589407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6" name="テキスト ボックス 235">
          <a:extLst>
            <a:ext uri="{FF2B5EF4-FFF2-40B4-BE49-F238E27FC236}">
              <a16:creationId xmlns:a16="http://schemas.microsoft.com/office/drawing/2014/main" xmlns="" id="{33C33561-B4C3-43C2-A574-489CF1D5E42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7" name="直線コネクタ 236">
          <a:extLst>
            <a:ext uri="{FF2B5EF4-FFF2-40B4-BE49-F238E27FC236}">
              <a16:creationId xmlns:a16="http://schemas.microsoft.com/office/drawing/2014/main" xmlns="" id="{BC0D881E-6D20-4748-9C12-AF8896B8DD3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8" name="テキスト ボックス 237">
          <a:extLst>
            <a:ext uri="{FF2B5EF4-FFF2-40B4-BE49-F238E27FC236}">
              <a16:creationId xmlns:a16="http://schemas.microsoft.com/office/drawing/2014/main" xmlns="" id="{BFC38E69-7B8D-4F37-A771-109325D6E32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9" name="直線コネクタ 238">
          <a:extLst>
            <a:ext uri="{FF2B5EF4-FFF2-40B4-BE49-F238E27FC236}">
              <a16:creationId xmlns:a16="http://schemas.microsoft.com/office/drawing/2014/main" xmlns="" id="{C3ED5146-58AC-4F23-94B9-B5DBCB6BEFD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0" name="テキスト ボックス 239">
          <a:extLst>
            <a:ext uri="{FF2B5EF4-FFF2-40B4-BE49-F238E27FC236}">
              <a16:creationId xmlns:a16="http://schemas.microsoft.com/office/drawing/2014/main" xmlns="" id="{2D52FE75-EDE9-4278-A716-B441CACCA6C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1" name="直線コネクタ 240">
          <a:extLst>
            <a:ext uri="{FF2B5EF4-FFF2-40B4-BE49-F238E27FC236}">
              <a16:creationId xmlns:a16="http://schemas.microsoft.com/office/drawing/2014/main" xmlns="" id="{E88175D1-3617-4FD2-B9DB-6EFB9BA188D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2" name="テキスト ボックス 241">
          <a:extLst>
            <a:ext uri="{FF2B5EF4-FFF2-40B4-BE49-F238E27FC236}">
              <a16:creationId xmlns:a16="http://schemas.microsoft.com/office/drawing/2014/main" xmlns="" id="{F0640C3F-A678-4FF3-A1E7-79F3317BB53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a:extLst>
            <a:ext uri="{FF2B5EF4-FFF2-40B4-BE49-F238E27FC236}">
              <a16:creationId xmlns:a16="http://schemas.microsoft.com/office/drawing/2014/main" xmlns="" id="{060B20D2-D2F3-4989-9AB0-1E6B10C49BD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4" name="テキスト ボックス 243">
          <a:extLst>
            <a:ext uri="{FF2B5EF4-FFF2-40B4-BE49-F238E27FC236}">
              <a16:creationId xmlns:a16="http://schemas.microsoft.com/office/drawing/2014/main" xmlns="" id="{1F245AED-AF3C-4FB5-BD1C-8DC59A72763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市民会館】&#10;有形固定資産減価償却率グラフ枠">
          <a:extLst>
            <a:ext uri="{FF2B5EF4-FFF2-40B4-BE49-F238E27FC236}">
              <a16:creationId xmlns:a16="http://schemas.microsoft.com/office/drawing/2014/main" xmlns="" id="{6062CC3C-6ADA-424D-AB00-7B6EF189891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246" name="直線コネクタ 245">
          <a:extLst>
            <a:ext uri="{FF2B5EF4-FFF2-40B4-BE49-F238E27FC236}">
              <a16:creationId xmlns:a16="http://schemas.microsoft.com/office/drawing/2014/main" xmlns="" id="{20696D5C-FA5F-46B7-AD42-D7D586CB8DB3}"/>
            </a:ext>
          </a:extLst>
        </xdr:cNvPr>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247" name="【市民会館】&#10;有形固定資産減価償却率最小値テキスト">
          <a:extLst>
            <a:ext uri="{FF2B5EF4-FFF2-40B4-BE49-F238E27FC236}">
              <a16:creationId xmlns:a16="http://schemas.microsoft.com/office/drawing/2014/main" xmlns="" id="{9B943F58-ED76-4F22-8AC3-6999D1F60250}"/>
            </a:ext>
          </a:extLst>
        </xdr:cNvPr>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248" name="直線コネクタ 247">
          <a:extLst>
            <a:ext uri="{FF2B5EF4-FFF2-40B4-BE49-F238E27FC236}">
              <a16:creationId xmlns:a16="http://schemas.microsoft.com/office/drawing/2014/main" xmlns="" id="{B02EFFFD-7490-48D2-9104-50ABCB06AF7D}"/>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249" name="【市民会館】&#10;有形固定資産減価償却率最大値テキスト">
          <a:extLst>
            <a:ext uri="{FF2B5EF4-FFF2-40B4-BE49-F238E27FC236}">
              <a16:creationId xmlns:a16="http://schemas.microsoft.com/office/drawing/2014/main" xmlns="" id="{411D853B-3888-4463-A452-1316063796D3}"/>
            </a:ext>
          </a:extLst>
        </xdr:cNvPr>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250" name="直線コネクタ 249">
          <a:extLst>
            <a:ext uri="{FF2B5EF4-FFF2-40B4-BE49-F238E27FC236}">
              <a16:creationId xmlns:a16="http://schemas.microsoft.com/office/drawing/2014/main" xmlns="" id="{DEB2795A-A8C0-4251-9F4D-925E73E63A51}"/>
            </a:ext>
          </a:extLst>
        </xdr:cNvPr>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251" name="【市民会館】&#10;有形固定資産減価償却率平均値テキスト">
          <a:extLst>
            <a:ext uri="{FF2B5EF4-FFF2-40B4-BE49-F238E27FC236}">
              <a16:creationId xmlns:a16="http://schemas.microsoft.com/office/drawing/2014/main" xmlns="" id="{3E898BDE-D23E-4098-87EF-D07391591547}"/>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52" name="フローチャート: 判断 251">
          <a:extLst>
            <a:ext uri="{FF2B5EF4-FFF2-40B4-BE49-F238E27FC236}">
              <a16:creationId xmlns:a16="http://schemas.microsoft.com/office/drawing/2014/main" xmlns="" id="{89619520-0161-4680-9D70-4DFFF3F4B2CF}"/>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253" name="フローチャート: 判断 252">
          <a:extLst>
            <a:ext uri="{FF2B5EF4-FFF2-40B4-BE49-F238E27FC236}">
              <a16:creationId xmlns:a16="http://schemas.microsoft.com/office/drawing/2014/main" xmlns="" id="{177F8A87-EF34-4A13-98B0-755B87DF01B4}"/>
            </a:ext>
          </a:extLst>
        </xdr:cNvPr>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99713</xdr:rowOff>
    </xdr:from>
    <xdr:ext cx="405111" cy="259045"/>
    <xdr:sp macro="" textlink="">
      <xdr:nvSpPr>
        <xdr:cNvPr id="254" name="n_1aveValue【市民会館】&#10;有形固定資産減価償却率">
          <a:extLst>
            <a:ext uri="{FF2B5EF4-FFF2-40B4-BE49-F238E27FC236}">
              <a16:creationId xmlns:a16="http://schemas.microsoft.com/office/drawing/2014/main" xmlns="" id="{6C3CA8CF-78F5-49EF-8EF1-F1151338776D}"/>
            </a:ext>
          </a:extLst>
        </xdr:cNvPr>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55880</xdr:rowOff>
    </xdr:from>
    <xdr:to>
      <xdr:col>15</xdr:col>
      <xdr:colOff>101600</xdr:colOff>
      <xdr:row>103</xdr:row>
      <xdr:rowOff>157480</xdr:rowOff>
    </xdr:to>
    <xdr:sp macro="" textlink="">
      <xdr:nvSpPr>
        <xdr:cNvPr id="255" name="フローチャート: 判断 254">
          <a:extLst>
            <a:ext uri="{FF2B5EF4-FFF2-40B4-BE49-F238E27FC236}">
              <a16:creationId xmlns:a16="http://schemas.microsoft.com/office/drawing/2014/main" xmlns="" id="{F7F896C9-A56A-47A1-BCC7-C8FCB7025418}"/>
            </a:ext>
          </a:extLst>
        </xdr:cNvPr>
        <xdr:cNvSpPr/>
      </xdr:nvSpPr>
      <xdr:spPr>
        <a:xfrm>
          <a:off x="2857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2557</xdr:rowOff>
    </xdr:from>
    <xdr:ext cx="405111" cy="259045"/>
    <xdr:sp macro="" textlink="">
      <xdr:nvSpPr>
        <xdr:cNvPr id="256" name="n_2aveValue【市民会館】&#10;有形固定資産減価償却率">
          <a:extLst>
            <a:ext uri="{FF2B5EF4-FFF2-40B4-BE49-F238E27FC236}">
              <a16:creationId xmlns:a16="http://schemas.microsoft.com/office/drawing/2014/main" xmlns="" id="{01EE2A7C-F6F5-495D-8A3F-08569FC2E321}"/>
            </a:ext>
          </a:extLst>
        </xdr:cNvPr>
        <xdr:cNvSpPr txBox="1"/>
      </xdr:nvSpPr>
      <xdr:spPr>
        <a:xfrm>
          <a:off x="2705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xmlns="" id="{848A6A88-E17E-4800-9B49-F027AD8C792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xmlns="" id="{5BBDBCB6-5657-4CF6-BAC3-1962A4333B8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xmlns="" id="{194978B8-92E0-4DD8-90B5-B23D4CA142A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xmlns="" id="{085C02E7-F7DC-4432-909E-542978D0C70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xmlns="" id="{CC4659BF-4CC6-4200-B1BD-1E18CFC8EC2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262" name="楕円 261">
          <a:extLst>
            <a:ext uri="{FF2B5EF4-FFF2-40B4-BE49-F238E27FC236}">
              <a16:creationId xmlns:a16="http://schemas.microsoft.com/office/drawing/2014/main" xmlns="" id="{E0F789C6-887C-460B-8494-11289998C652}"/>
            </a:ext>
          </a:extLst>
        </xdr:cNvPr>
        <xdr:cNvSpPr/>
      </xdr:nvSpPr>
      <xdr:spPr>
        <a:xfrm>
          <a:off x="4584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158132</xdr:rowOff>
    </xdr:from>
    <xdr:ext cx="405111" cy="259045"/>
    <xdr:sp macro="" textlink="">
      <xdr:nvSpPr>
        <xdr:cNvPr id="263" name="【市民会館】&#10;有形固定資産減価償却率該当値テキスト">
          <a:extLst>
            <a:ext uri="{FF2B5EF4-FFF2-40B4-BE49-F238E27FC236}">
              <a16:creationId xmlns:a16="http://schemas.microsoft.com/office/drawing/2014/main" xmlns="" id="{9268725F-5AC2-4A0B-92C9-152911753514}"/>
            </a:ext>
          </a:extLst>
        </xdr:cNvPr>
        <xdr:cNvSpPr txBox="1"/>
      </xdr:nvSpPr>
      <xdr:spPr>
        <a:xfrm>
          <a:off x="4673600"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46355</xdr:rowOff>
    </xdr:from>
    <xdr:to>
      <xdr:col>20</xdr:col>
      <xdr:colOff>38100</xdr:colOff>
      <xdr:row>105</xdr:row>
      <xdr:rowOff>147955</xdr:rowOff>
    </xdr:to>
    <xdr:sp macro="" textlink="">
      <xdr:nvSpPr>
        <xdr:cNvPr id="264" name="楕円 263">
          <a:extLst>
            <a:ext uri="{FF2B5EF4-FFF2-40B4-BE49-F238E27FC236}">
              <a16:creationId xmlns:a16="http://schemas.microsoft.com/office/drawing/2014/main" xmlns="" id="{F2FC52E5-5927-4333-9197-9A3160DE38BD}"/>
            </a:ext>
          </a:extLst>
        </xdr:cNvPr>
        <xdr:cNvSpPr/>
      </xdr:nvSpPr>
      <xdr:spPr>
        <a:xfrm>
          <a:off x="3746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59055</xdr:rowOff>
    </xdr:from>
    <xdr:to>
      <xdr:col>24</xdr:col>
      <xdr:colOff>63500</xdr:colOff>
      <xdr:row>105</xdr:row>
      <xdr:rowOff>97155</xdr:rowOff>
    </xdr:to>
    <xdr:cxnSp macro="">
      <xdr:nvCxnSpPr>
        <xdr:cNvPr id="265" name="直線コネクタ 264">
          <a:extLst>
            <a:ext uri="{FF2B5EF4-FFF2-40B4-BE49-F238E27FC236}">
              <a16:creationId xmlns:a16="http://schemas.microsoft.com/office/drawing/2014/main" xmlns="" id="{4B58B605-637E-4B2A-BB12-95C218616BC0}"/>
            </a:ext>
          </a:extLst>
        </xdr:cNvPr>
        <xdr:cNvCxnSpPr/>
      </xdr:nvCxnSpPr>
      <xdr:spPr>
        <a:xfrm flipV="1">
          <a:off x="3797300" y="18061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xdr:rowOff>
    </xdr:from>
    <xdr:to>
      <xdr:col>15</xdr:col>
      <xdr:colOff>101600</xdr:colOff>
      <xdr:row>105</xdr:row>
      <xdr:rowOff>109855</xdr:rowOff>
    </xdr:to>
    <xdr:sp macro="" textlink="">
      <xdr:nvSpPr>
        <xdr:cNvPr id="266" name="楕円 265">
          <a:extLst>
            <a:ext uri="{FF2B5EF4-FFF2-40B4-BE49-F238E27FC236}">
              <a16:creationId xmlns:a16="http://schemas.microsoft.com/office/drawing/2014/main" xmlns="" id="{C8F81749-F776-4495-AA8C-16B9EB8CCF9B}"/>
            </a:ext>
          </a:extLst>
        </xdr:cNvPr>
        <xdr:cNvSpPr/>
      </xdr:nvSpPr>
      <xdr:spPr>
        <a:xfrm>
          <a:off x="2857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59055</xdr:rowOff>
    </xdr:from>
    <xdr:to>
      <xdr:col>19</xdr:col>
      <xdr:colOff>177800</xdr:colOff>
      <xdr:row>105</xdr:row>
      <xdr:rowOff>97155</xdr:rowOff>
    </xdr:to>
    <xdr:cxnSp macro="">
      <xdr:nvCxnSpPr>
        <xdr:cNvPr id="267" name="直線コネクタ 266">
          <a:extLst>
            <a:ext uri="{FF2B5EF4-FFF2-40B4-BE49-F238E27FC236}">
              <a16:creationId xmlns:a16="http://schemas.microsoft.com/office/drawing/2014/main" xmlns="" id="{EFB03A4B-8ED6-4145-9A2B-B567B9E2DAFB}"/>
            </a:ext>
          </a:extLst>
        </xdr:cNvPr>
        <xdr:cNvCxnSpPr/>
      </xdr:nvCxnSpPr>
      <xdr:spPr>
        <a:xfrm>
          <a:off x="2908300" y="1806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268" name="n_1mainValue【市民会館】&#10;有形固定資産減価償却率">
          <a:extLst>
            <a:ext uri="{FF2B5EF4-FFF2-40B4-BE49-F238E27FC236}">
              <a16:creationId xmlns:a16="http://schemas.microsoft.com/office/drawing/2014/main" xmlns="" id="{53D645EE-5794-44EB-8AFF-B2C911980C2F}"/>
            </a:ext>
          </a:extLst>
        </xdr:cNvPr>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100982</xdr:rowOff>
    </xdr:from>
    <xdr:ext cx="405111" cy="259045"/>
    <xdr:sp macro="" textlink="">
      <xdr:nvSpPr>
        <xdr:cNvPr id="269" name="n_2mainValue【市民会館】&#10;有形固定資産減価償却率">
          <a:extLst>
            <a:ext uri="{FF2B5EF4-FFF2-40B4-BE49-F238E27FC236}">
              <a16:creationId xmlns:a16="http://schemas.microsoft.com/office/drawing/2014/main" xmlns="" id="{FF94E09E-FCCE-4A67-802D-1BF188EE627E}"/>
            </a:ext>
          </a:extLst>
        </xdr:cNvPr>
        <xdr:cNvSpPr txBox="1"/>
      </xdr:nvSpPr>
      <xdr:spPr>
        <a:xfrm>
          <a:off x="2705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xmlns="" id="{7959C494-F7AA-4C90-86A3-E217A080D59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xmlns="" id="{544DE80D-53FB-419B-910C-30D3410797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xmlns="" id="{09912458-2B81-4F44-8BFA-42E1680FCBC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xmlns="" id="{F1434073-255D-44EF-AA60-8889CE31BE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xmlns="" id="{D5C7F3F4-44E2-45D2-BFFF-25A261D659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xmlns="" id="{716F7829-5F9A-4209-BD7A-2A144E838C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xmlns="" id="{31D4C997-7C03-49FE-BB56-BF5853AD23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xmlns="" id="{E5C60513-F8B4-4C16-BC95-DAEE41C1351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8" name="テキスト ボックス 277">
          <a:extLst>
            <a:ext uri="{FF2B5EF4-FFF2-40B4-BE49-F238E27FC236}">
              <a16:creationId xmlns:a16="http://schemas.microsoft.com/office/drawing/2014/main" xmlns="" id="{71867B9B-02EB-47B4-AF0A-6D05739E247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9" name="直線コネクタ 278">
          <a:extLst>
            <a:ext uri="{FF2B5EF4-FFF2-40B4-BE49-F238E27FC236}">
              <a16:creationId xmlns:a16="http://schemas.microsoft.com/office/drawing/2014/main" xmlns="" id="{902FCCCC-EB9F-480E-B685-38AF7C1938D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0" name="直線コネクタ 279">
          <a:extLst>
            <a:ext uri="{FF2B5EF4-FFF2-40B4-BE49-F238E27FC236}">
              <a16:creationId xmlns:a16="http://schemas.microsoft.com/office/drawing/2014/main" xmlns="" id="{8E4AEBC7-9C16-4CCD-B6E0-1FC206B7E80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1" name="テキスト ボックス 280">
          <a:extLst>
            <a:ext uri="{FF2B5EF4-FFF2-40B4-BE49-F238E27FC236}">
              <a16:creationId xmlns:a16="http://schemas.microsoft.com/office/drawing/2014/main" xmlns="" id="{1BAC8C97-45AF-4CD1-A274-50D4EC30EDB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2" name="直線コネクタ 281">
          <a:extLst>
            <a:ext uri="{FF2B5EF4-FFF2-40B4-BE49-F238E27FC236}">
              <a16:creationId xmlns:a16="http://schemas.microsoft.com/office/drawing/2014/main" xmlns="" id="{7209ED30-1975-4145-9662-A5D0CF219D4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3" name="テキスト ボックス 282">
          <a:extLst>
            <a:ext uri="{FF2B5EF4-FFF2-40B4-BE49-F238E27FC236}">
              <a16:creationId xmlns:a16="http://schemas.microsoft.com/office/drawing/2014/main" xmlns="" id="{FC8691F3-F5AD-4968-A46A-AB19C1AD657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4" name="直線コネクタ 283">
          <a:extLst>
            <a:ext uri="{FF2B5EF4-FFF2-40B4-BE49-F238E27FC236}">
              <a16:creationId xmlns:a16="http://schemas.microsoft.com/office/drawing/2014/main" xmlns="" id="{FAAAFE1D-7134-45CF-ACC2-9B66723D308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5" name="テキスト ボックス 284">
          <a:extLst>
            <a:ext uri="{FF2B5EF4-FFF2-40B4-BE49-F238E27FC236}">
              <a16:creationId xmlns:a16="http://schemas.microsoft.com/office/drawing/2014/main" xmlns="" id="{F3A8367F-0800-4D95-BD40-D30E31F5862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6" name="直線コネクタ 285">
          <a:extLst>
            <a:ext uri="{FF2B5EF4-FFF2-40B4-BE49-F238E27FC236}">
              <a16:creationId xmlns:a16="http://schemas.microsoft.com/office/drawing/2014/main" xmlns="" id="{0B45801E-8E3B-45BD-8F9E-BB3A44740B6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7" name="テキスト ボックス 286">
          <a:extLst>
            <a:ext uri="{FF2B5EF4-FFF2-40B4-BE49-F238E27FC236}">
              <a16:creationId xmlns:a16="http://schemas.microsoft.com/office/drawing/2014/main" xmlns="" id="{B0D5D524-1961-4B93-836C-6B207B422F2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8" name="直線コネクタ 287">
          <a:extLst>
            <a:ext uri="{FF2B5EF4-FFF2-40B4-BE49-F238E27FC236}">
              <a16:creationId xmlns:a16="http://schemas.microsoft.com/office/drawing/2014/main" xmlns="" id="{0E4F8C87-ED1B-4B2F-8D63-E34F6E92F85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9" name="テキスト ボックス 288">
          <a:extLst>
            <a:ext uri="{FF2B5EF4-FFF2-40B4-BE49-F238E27FC236}">
              <a16:creationId xmlns:a16="http://schemas.microsoft.com/office/drawing/2014/main" xmlns="" id="{4AF9CA94-3470-4D5C-A210-255EDD8C408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a:extLst>
            <a:ext uri="{FF2B5EF4-FFF2-40B4-BE49-F238E27FC236}">
              <a16:creationId xmlns:a16="http://schemas.microsoft.com/office/drawing/2014/main" xmlns="" id="{D69D1E70-AB05-4EE9-AE5F-DC7105A0479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a:extLst>
            <a:ext uri="{FF2B5EF4-FFF2-40B4-BE49-F238E27FC236}">
              <a16:creationId xmlns:a16="http://schemas.microsoft.com/office/drawing/2014/main" xmlns="" id="{6C1694D7-B1EE-4A81-ACAA-7E844C05A79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a:extLst>
            <a:ext uri="{FF2B5EF4-FFF2-40B4-BE49-F238E27FC236}">
              <a16:creationId xmlns:a16="http://schemas.microsoft.com/office/drawing/2014/main" xmlns="" id="{00A2126D-DA2F-4370-992A-A6FB58294D4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293" name="直線コネクタ 292">
          <a:extLst>
            <a:ext uri="{FF2B5EF4-FFF2-40B4-BE49-F238E27FC236}">
              <a16:creationId xmlns:a16="http://schemas.microsoft.com/office/drawing/2014/main" xmlns="" id="{EB705E0A-D945-46E9-83BC-F30083115640}"/>
            </a:ext>
          </a:extLst>
        </xdr:cNvPr>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294" name="【市民会館】&#10;一人当たり面積最小値テキスト">
          <a:extLst>
            <a:ext uri="{FF2B5EF4-FFF2-40B4-BE49-F238E27FC236}">
              <a16:creationId xmlns:a16="http://schemas.microsoft.com/office/drawing/2014/main" xmlns="" id="{6E3B8CDD-2A82-4F61-98EA-CD9B0121EA5C}"/>
            </a:ext>
          </a:extLst>
        </xdr:cNvPr>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295" name="直線コネクタ 294">
          <a:extLst>
            <a:ext uri="{FF2B5EF4-FFF2-40B4-BE49-F238E27FC236}">
              <a16:creationId xmlns:a16="http://schemas.microsoft.com/office/drawing/2014/main" xmlns="" id="{AF700C17-8D35-4516-9B13-74B122F8BB8D}"/>
            </a:ext>
          </a:extLst>
        </xdr:cNvPr>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296" name="【市民会館】&#10;一人当たり面積最大値テキスト">
          <a:extLst>
            <a:ext uri="{FF2B5EF4-FFF2-40B4-BE49-F238E27FC236}">
              <a16:creationId xmlns:a16="http://schemas.microsoft.com/office/drawing/2014/main" xmlns="" id="{7F04F959-1F23-4B86-AF69-9A3E8AA51B2D}"/>
            </a:ext>
          </a:extLst>
        </xdr:cNvPr>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297" name="直線コネクタ 296">
          <a:extLst>
            <a:ext uri="{FF2B5EF4-FFF2-40B4-BE49-F238E27FC236}">
              <a16:creationId xmlns:a16="http://schemas.microsoft.com/office/drawing/2014/main" xmlns="" id="{C7EC2CEB-F672-42F9-B76E-418F7115B228}"/>
            </a:ext>
          </a:extLst>
        </xdr:cNvPr>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298" name="【市民会館】&#10;一人当たり面積平均値テキスト">
          <a:extLst>
            <a:ext uri="{FF2B5EF4-FFF2-40B4-BE49-F238E27FC236}">
              <a16:creationId xmlns:a16="http://schemas.microsoft.com/office/drawing/2014/main" xmlns="" id="{AA49A192-3B1C-4BE0-8228-7C8ECEF48A5D}"/>
            </a:ext>
          </a:extLst>
        </xdr:cNvPr>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299" name="フローチャート: 判断 298">
          <a:extLst>
            <a:ext uri="{FF2B5EF4-FFF2-40B4-BE49-F238E27FC236}">
              <a16:creationId xmlns:a16="http://schemas.microsoft.com/office/drawing/2014/main" xmlns="" id="{D14AE567-DF34-40DF-B956-7B20479BD139}"/>
            </a:ext>
          </a:extLst>
        </xdr:cNvPr>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300" name="フローチャート: 判断 299">
          <a:extLst>
            <a:ext uri="{FF2B5EF4-FFF2-40B4-BE49-F238E27FC236}">
              <a16:creationId xmlns:a16="http://schemas.microsoft.com/office/drawing/2014/main" xmlns="" id="{57387C2E-83D9-4DF7-89B9-585989B088B5}"/>
            </a:ext>
          </a:extLst>
        </xdr:cNvPr>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89552</xdr:rowOff>
    </xdr:from>
    <xdr:ext cx="469744" cy="259045"/>
    <xdr:sp macro="" textlink="">
      <xdr:nvSpPr>
        <xdr:cNvPr id="301" name="n_1aveValue【市民会館】&#10;一人当たり面積">
          <a:extLst>
            <a:ext uri="{FF2B5EF4-FFF2-40B4-BE49-F238E27FC236}">
              <a16:creationId xmlns:a16="http://schemas.microsoft.com/office/drawing/2014/main" xmlns="" id="{BC8B8760-0BF7-40FF-B461-6CE5B77704E6}"/>
            </a:ext>
          </a:extLst>
        </xdr:cNvPr>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55880</xdr:rowOff>
    </xdr:from>
    <xdr:to>
      <xdr:col>46</xdr:col>
      <xdr:colOff>38100</xdr:colOff>
      <xdr:row>106</xdr:row>
      <xdr:rowOff>157480</xdr:rowOff>
    </xdr:to>
    <xdr:sp macro="" textlink="">
      <xdr:nvSpPr>
        <xdr:cNvPr id="302" name="フローチャート: 判断 301">
          <a:extLst>
            <a:ext uri="{FF2B5EF4-FFF2-40B4-BE49-F238E27FC236}">
              <a16:creationId xmlns:a16="http://schemas.microsoft.com/office/drawing/2014/main" xmlns="" id="{DE670E43-94AF-44EF-BF82-49E612C8547E}"/>
            </a:ext>
          </a:extLst>
        </xdr:cNvPr>
        <xdr:cNvSpPr/>
      </xdr:nvSpPr>
      <xdr:spPr>
        <a:xfrm>
          <a:off x="8699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148607</xdr:rowOff>
    </xdr:from>
    <xdr:ext cx="469744" cy="259045"/>
    <xdr:sp macro="" textlink="">
      <xdr:nvSpPr>
        <xdr:cNvPr id="303" name="n_2aveValue【市民会館】&#10;一人当たり面積">
          <a:extLst>
            <a:ext uri="{FF2B5EF4-FFF2-40B4-BE49-F238E27FC236}">
              <a16:creationId xmlns:a16="http://schemas.microsoft.com/office/drawing/2014/main" xmlns="" id="{1708E624-B03A-4A30-B7B0-2531CE54AF88}"/>
            </a:ext>
          </a:extLst>
        </xdr:cNvPr>
        <xdr:cNvSpPr txBox="1"/>
      </xdr:nvSpPr>
      <xdr:spPr>
        <a:xfrm>
          <a:off x="8515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xmlns="" id="{ECFDCA3B-B03B-496E-96D2-066463E0265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xmlns="" id="{52E3D51D-FA3B-429B-85D6-26A8DF77230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xmlns="" id="{1490B572-CF72-4760-AB08-E866D000976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xmlns="" id="{27E146D4-6FBE-4EC0-8A3B-C83114B7537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xmlns="" id="{E4175313-126D-42D8-8802-B50C56445F8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114936</xdr:rowOff>
    </xdr:from>
    <xdr:to>
      <xdr:col>55</xdr:col>
      <xdr:colOff>50800</xdr:colOff>
      <xdr:row>102</xdr:row>
      <xdr:rowOff>45086</xdr:rowOff>
    </xdr:to>
    <xdr:sp macro="" textlink="">
      <xdr:nvSpPr>
        <xdr:cNvPr id="309" name="楕円 308">
          <a:extLst>
            <a:ext uri="{FF2B5EF4-FFF2-40B4-BE49-F238E27FC236}">
              <a16:creationId xmlns:a16="http://schemas.microsoft.com/office/drawing/2014/main" xmlns="" id="{979DD25E-D0DF-4612-B8DB-93A97AC02837}"/>
            </a:ext>
          </a:extLst>
        </xdr:cNvPr>
        <xdr:cNvSpPr/>
      </xdr:nvSpPr>
      <xdr:spPr>
        <a:xfrm>
          <a:off x="104267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137813</xdr:rowOff>
    </xdr:from>
    <xdr:ext cx="469744" cy="259045"/>
    <xdr:sp macro="" textlink="">
      <xdr:nvSpPr>
        <xdr:cNvPr id="310" name="【市民会館】&#10;一人当たり面積該当値テキスト">
          <a:extLst>
            <a:ext uri="{FF2B5EF4-FFF2-40B4-BE49-F238E27FC236}">
              <a16:creationId xmlns:a16="http://schemas.microsoft.com/office/drawing/2014/main" xmlns="" id="{FC1F7052-E82F-4140-A2F4-C2A0E3ADFB5C}"/>
            </a:ext>
          </a:extLst>
        </xdr:cNvPr>
        <xdr:cNvSpPr txBox="1"/>
      </xdr:nvSpPr>
      <xdr:spPr>
        <a:xfrm>
          <a:off x="10515600"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138937</xdr:rowOff>
    </xdr:from>
    <xdr:to>
      <xdr:col>50</xdr:col>
      <xdr:colOff>165100</xdr:colOff>
      <xdr:row>102</xdr:row>
      <xdr:rowOff>69087</xdr:rowOff>
    </xdr:to>
    <xdr:sp macro="" textlink="">
      <xdr:nvSpPr>
        <xdr:cNvPr id="311" name="楕円 310">
          <a:extLst>
            <a:ext uri="{FF2B5EF4-FFF2-40B4-BE49-F238E27FC236}">
              <a16:creationId xmlns:a16="http://schemas.microsoft.com/office/drawing/2014/main" xmlns="" id="{491C6A72-B712-4501-B575-1D5569E2A4DD}"/>
            </a:ext>
          </a:extLst>
        </xdr:cNvPr>
        <xdr:cNvSpPr/>
      </xdr:nvSpPr>
      <xdr:spPr>
        <a:xfrm>
          <a:off x="9588500" y="174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165736</xdr:rowOff>
    </xdr:from>
    <xdr:to>
      <xdr:col>55</xdr:col>
      <xdr:colOff>0</xdr:colOff>
      <xdr:row>102</xdr:row>
      <xdr:rowOff>18287</xdr:rowOff>
    </xdr:to>
    <xdr:cxnSp macro="">
      <xdr:nvCxnSpPr>
        <xdr:cNvPr id="312" name="直線コネクタ 311">
          <a:extLst>
            <a:ext uri="{FF2B5EF4-FFF2-40B4-BE49-F238E27FC236}">
              <a16:creationId xmlns:a16="http://schemas.microsoft.com/office/drawing/2014/main" xmlns="" id="{69937B47-7625-498D-8D48-6BB6B5D36B60}"/>
            </a:ext>
          </a:extLst>
        </xdr:cNvPr>
        <xdr:cNvCxnSpPr/>
      </xdr:nvCxnSpPr>
      <xdr:spPr>
        <a:xfrm flipV="1">
          <a:off x="9639300" y="17482186"/>
          <a:ext cx="838200" cy="2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106172</xdr:rowOff>
    </xdr:from>
    <xdr:to>
      <xdr:col>46</xdr:col>
      <xdr:colOff>38100</xdr:colOff>
      <xdr:row>101</xdr:row>
      <xdr:rowOff>36322</xdr:rowOff>
    </xdr:to>
    <xdr:sp macro="" textlink="">
      <xdr:nvSpPr>
        <xdr:cNvPr id="313" name="楕円 312">
          <a:extLst>
            <a:ext uri="{FF2B5EF4-FFF2-40B4-BE49-F238E27FC236}">
              <a16:creationId xmlns:a16="http://schemas.microsoft.com/office/drawing/2014/main" xmlns="" id="{C329BFB3-7389-4562-A945-BD941BE79A11}"/>
            </a:ext>
          </a:extLst>
        </xdr:cNvPr>
        <xdr:cNvSpPr/>
      </xdr:nvSpPr>
      <xdr:spPr>
        <a:xfrm>
          <a:off x="8699500" y="172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156972</xdr:rowOff>
    </xdr:from>
    <xdr:to>
      <xdr:col>50</xdr:col>
      <xdr:colOff>114300</xdr:colOff>
      <xdr:row>102</xdr:row>
      <xdr:rowOff>18287</xdr:rowOff>
    </xdr:to>
    <xdr:cxnSp macro="">
      <xdr:nvCxnSpPr>
        <xdr:cNvPr id="314" name="直線コネクタ 313">
          <a:extLst>
            <a:ext uri="{FF2B5EF4-FFF2-40B4-BE49-F238E27FC236}">
              <a16:creationId xmlns:a16="http://schemas.microsoft.com/office/drawing/2014/main" xmlns="" id="{3797B007-363C-4275-8781-C5B942BD60F2}"/>
            </a:ext>
          </a:extLst>
        </xdr:cNvPr>
        <xdr:cNvCxnSpPr/>
      </xdr:nvCxnSpPr>
      <xdr:spPr>
        <a:xfrm>
          <a:off x="8750300" y="17301972"/>
          <a:ext cx="889000" cy="20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85614</xdr:rowOff>
    </xdr:from>
    <xdr:ext cx="469744" cy="259045"/>
    <xdr:sp macro="" textlink="">
      <xdr:nvSpPr>
        <xdr:cNvPr id="315" name="n_1mainValue【市民会館】&#10;一人当たり面積">
          <a:extLst>
            <a:ext uri="{FF2B5EF4-FFF2-40B4-BE49-F238E27FC236}">
              <a16:creationId xmlns:a16="http://schemas.microsoft.com/office/drawing/2014/main" xmlns="" id="{4FEFB5C4-B8E7-45DD-A428-C99CE20F34C8}"/>
            </a:ext>
          </a:extLst>
        </xdr:cNvPr>
        <xdr:cNvSpPr txBox="1"/>
      </xdr:nvSpPr>
      <xdr:spPr>
        <a:xfrm>
          <a:off x="9391727" y="1723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52849</xdr:rowOff>
    </xdr:from>
    <xdr:ext cx="469744" cy="259045"/>
    <xdr:sp macro="" textlink="">
      <xdr:nvSpPr>
        <xdr:cNvPr id="316" name="n_2mainValue【市民会館】&#10;一人当たり面積">
          <a:extLst>
            <a:ext uri="{FF2B5EF4-FFF2-40B4-BE49-F238E27FC236}">
              <a16:creationId xmlns:a16="http://schemas.microsoft.com/office/drawing/2014/main" xmlns="" id="{FEE42848-67C8-4DF1-809D-091AB1F6ED9F}"/>
            </a:ext>
          </a:extLst>
        </xdr:cNvPr>
        <xdr:cNvSpPr txBox="1"/>
      </xdr:nvSpPr>
      <xdr:spPr>
        <a:xfrm>
          <a:off x="8515427" y="1702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xmlns="" id="{49DA12ED-3ECA-4020-8593-573D240634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xmlns="" id="{13A45F06-6655-4B9A-924C-98B7436CA5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xmlns="" id="{9859D58C-0A3F-4447-A69F-9FFA47D1EB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xmlns="" id="{5660CFC8-CCB8-4F2B-90EE-7FA6D37733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xmlns="" id="{46052297-8E0D-4ADF-8C62-1C2FCD9AC01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xmlns="" id="{882249E5-3F58-434A-80E2-C52C581E1A1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xmlns="" id="{DAAE4860-E3D8-4A67-BAAC-9092CB9C6E8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xmlns="" id="{72CD042E-F30B-42E6-9F34-E49DAA26C5B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xmlns="" id="{269CE374-0254-4640-B835-7E8CCF3098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xmlns="" id="{55A4748B-F312-4971-93E6-D22690A5795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xmlns="" id="{AC80C347-53D5-48BB-AD6B-57A9826B89A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xmlns="" id="{5AD0B6A6-992E-4574-A420-2905E7D18B6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xmlns="" id="{4188C9FF-E41C-4171-9ECE-6442B8E9C6A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xmlns="" id="{3CA4EEEB-C8D4-4604-BE14-9FF4E92FF31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xmlns="" id="{EBD1F632-2A6B-4D1B-B5B3-AE7CC93640B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xmlns="" id="{CB6C8939-C13E-4EE6-AC5A-CA43C479018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xmlns="" id="{F355A18C-812A-4365-82FD-5E8B17EAA9C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xmlns="" id="{FA49E4BF-6502-4A38-8098-F0FD7814B16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xmlns="" id="{6BAD2507-9406-47EA-99EA-2D3AD90F95C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xmlns="" id="{66F26B55-FFCC-48A0-8D57-75471A69074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xmlns="" id="{A1B8FE2B-C556-430C-9A2B-C8C0860777F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xmlns="" id="{2472FD24-5F34-47A9-AEFB-88A72D1D712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xmlns="" id="{CAB0A8C0-0D45-4D29-B83C-06AA5AEE1C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xmlns="" id="{C5056C1B-2367-4BB4-9896-206BC6E44E9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一般廃棄物処理施設】&#10;有形固定資産減価償却率グラフ枠">
          <a:extLst>
            <a:ext uri="{FF2B5EF4-FFF2-40B4-BE49-F238E27FC236}">
              <a16:creationId xmlns:a16="http://schemas.microsoft.com/office/drawing/2014/main" xmlns="" id="{67B464E7-22FC-4CAE-92D6-B917DA72F03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342" name="直線コネクタ 341">
          <a:extLst>
            <a:ext uri="{FF2B5EF4-FFF2-40B4-BE49-F238E27FC236}">
              <a16:creationId xmlns:a16="http://schemas.microsoft.com/office/drawing/2014/main" xmlns="" id="{90E58549-BD5A-40EB-83FD-C105F91B1F8B}"/>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343" name="【一般廃棄物処理施設】&#10;有形固定資産減価償却率最小値テキスト">
          <a:extLst>
            <a:ext uri="{FF2B5EF4-FFF2-40B4-BE49-F238E27FC236}">
              <a16:creationId xmlns:a16="http://schemas.microsoft.com/office/drawing/2014/main" xmlns="" id="{D4EB0E02-B979-40CE-B79E-6A70B7524BA5}"/>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344" name="直線コネクタ 343">
          <a:extLst>
            <a:ext uri="{FF2B5EF4-FFF2-40B4-BE49-F238E27FC236}">
              <a16:creationId xmlns:a16="http://schemas.microsoft.com/office/drawing/2014/main" xmlns="" id="{57C0A648-0DFE-4D81-AA46-0C7051375AB7}"/>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45" name="【一般廃棄物処理施設】&#10;有形固定資産減価償却率最大値テキスト">
          <a:extLst>
            <a:ext uri="{FF2B5EF4-FFF2-40B4-BE49-F238E27FC236}">
              <a16:creationId xmlns:a16="http://schemas.microsoft.com/office/drawing/2014/main" xmlns="" id="{5E7CEF55-D4AE-4BFE-B8A5-4510F5550EDE}"/>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46" name="直線コネクタ 345">
          <a:extLst>
            <a:ext uri="{FF2B5EF4-FFF2-40B4-BE49-F238E27FC236}">
              <a16:creationId xmlns:a16="http://schemas.microsoft.com/office/drawing/2014/main" xmlns="" id="{061322EB-C51A-4228-9CB4-4C663AE7DBFD}"/>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347" name="【一般廃棄物処理施設】&#10;有形固定資産減価償却率平均値テキスト">
          <a:extLst>
            <a:ext uri="{FF2B5EF4-FFF2-40B4-BE49-F238E27FC236}">
              <a16:creationId xmlns:a16="http://schemas.microsoft.com/office/drawing/2014/main" xmlns="" id="{CF522CB9-2493-4C4C-B280-D46744175170}"/>
            </a:ext>
          </a:extLst>
        </xdr:cNvPr>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348" name="フローチャート: 判断 347">
          <a:extLst>
            <a:ext uri="{FF2B5EF4-FFF2-40B4-BE49-F238E27FC236}">
              <a16:creationId xmlns:a16="http://schemas.microsoft.com/office/drawing/2014/main" xmlns="" id="{2317493B-F592-4EDC-9B13-704C5FD5409D}"/>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49" name="フローチャート: 判断 348">
          <a:extLst>
            <a:ext uri="{FF2B5EF4-FFF2-40B4-BE49-F238E27FC236}">
              <a16:creationId xmlns:a16="http://schemas.microsoft.com/office/drawing/2014/main" xmlns="" id="{09DE0887-DF6E-40F7-9506-0A87CC033FA4}"/>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49547</xdr:rowOff>
    </xdr:from>
    <xdr:ext cx="405111" cy="259045"/>
    <xdr:sp macro="" textlink="">
      <xdr:nvSpPr>
        <xdr:cNvPr id="350" name="n_1aveValue【一般廃棄物処理施設】&#10;有形固定資産減価償却率">
          <a:extLst>
            <a:ext uri="{FF2B5EF4-FFF2-40B4-BE49-F238E27FC236}">
              <a16:creationId xmlns:a16="http://schemas.microsoft.com/office/drawing/2014/main" xmlns="" id="{E9F257D8-9DEC-4E2A-B017-217F46C7FE98}"/>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25400</xdr:rowOff>
    </xdr:from>
    <xdr:to>
      <xdr:col>76</xdr:col>
      <xdr:colOff>165100</xdr:colOff>
      <xdr:row>36</xdr:row>
      <xdr:rowOff>127000</xdr:rowOff>
    </xdr:to>
    <xdr:sp macro="" textlink="">
      <xdr:nvSpPr>
        <xdr:cNvPr id="351" name="フローチャート: 判断 350">
          <a:extLst>
            <a:ext uri="{FF2B5EF4-FFF2-40B4-BE49-F238E27FC236}">
              <a16:creationId xmlns:a16="http://schemas.microsoft.com/office/drawing/2014/main" xmlns="" id="{2EEB95D4-B8F5-4946-8B17-C6FA89BB785C}"/>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118127</xdr:rowOff>
    </xdr:from>
    <xdr:ext cx="405111" cy="259045"/>
    <xdr:sp macro="" textlink="">
      <xdr:nvSpPr>
        <xdr:cNvPr id="352" name="n_2aveValue【一般廃棄物処理施設】&#10;有形固定資産減価償却率">
          <a:extLst>
            <a:ext uri="{FF2B5EF4-FFF2-40B4-BE49-F238E27FC236}">
              <a16:creationId xmlns:a16="http://schemas.microsoft.com/office/drawing/2014/main" xmlns="" id="{3235DEC7-3A33-47C1-A39B-BE7B2FFFDCD3}"/>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120B60D2-0179-40EA-A30B-D84C033550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9E227544-C087-4207-9B92-24588043B7F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xmlns="" id="{492CBE16-1308-4AB4-B215-270BDD93C69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xmlns="" id="{2A979203-557D-4785-8048-376CCC42621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xmlns="" id="{31F6AB2C-176B-45F0-BFA5-CD6FB5E1A6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22134</xdr:rowOff>
    </xdr:from>
    <xdr:to>
      <xdr:col>85</xdr:col>
      <xdr:colOff>177800</xdr:colOff>
      <xdr:row>34</xdr:row>
      <xdr:rowOff>123734</xdr:rowOff>
    </xdr:to>
    <xdr:sp macro="" textlink="">
      <xdr:nvSpPr>
        <xdr:cNvPr id="358" name="楕円 357">
          <a:extLst>
            <a:ext uri="{FF2B5EF4-FFF2-40B4-BE49-F238E27FC236}">
              <a16:creationId xmlns:a16="http://schemas.microsoft.com/office/drawing/2014/main" xmlns="" id="{CAD9FB4B-FA91-4176-9114-EDDF6D55584C}"/>
            </a:ext>
          </a:extLst>
        </xdr:cNvPr>
        <xdr:cNvSpPr/>
      </xdr:nvSpPr>
      <xdr:spPr>
        <a:xfrm>
          <a:off x="162687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45011</xdr:rowOff>
    </xdr:from>
    <xdr:ext cx="405111" cy="259045"/>
    <xdr:sp macro="" textlink="">
      <xdr:nvSpPr>
        <xdr:cNvPr id="359" name="【一般廃棄物処理施設】&#10;有形固定資産減価償却率該当値テキスト">
          <a:extLst>
            <a:ext uri="{FF2B5EF4-FFF2-40B4-BE49-F238E27FC236}">
              <a16:creationId xmlns:a16="http://schemas.microsoft.com/office/drawing/2014/main" xmlns="" id="{2538B582-D584-4797-BF4E-8DBF5962EB00}"/>
            </a:ext>
          </a:extLst>
        </xdr:cNvPr>
        <xdr:cNvSpPr txBox="1"/>
      </xdr:nvSpPr>
      <xdr:spPr>
        <a:xfrm>
          <a:off x="16357600" y="57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76019</xdr:rowOff>
    </xdr:from>
    <xdr:to>
      <xdr:col>81</xdr:col>
      <xdr:colOff>101600</xdr:colOff>
      <xdr:row>35</xdr:row>
      <xdr:rowOff>6169</xdr:rowOff>
    </xdr:to>
    <xdr:sp macro="" textlink="">
      <xdr:nvSpPr>
        <xdr:cNvPr id="360" name="楕円 359">
          <a:extLst>
            <a:ext uri="{FF2B5EF4-FFF2-40B4-BE49-F238E27FC236}">
              <a16:creationId xmlns:a16="http://schemas.microsoft.com/office/drawing/2014/main" xmlns="" id="{3B439858-A3E3-4D37-90BA-056F6EA12733}"/>
            </a:ext>
          </a:extLst>
        </xdr:cNvPr>
        <xdr:cNvSpPr/>
      </xdr:nvSpPr>
      <xdr:spPr>
        <a:xfrm>
          <a:off x="15430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72934</xdr:rowOff>
    </xdr:from>
    <xdr:to>
      <xdr:col>85</xdr:col>
      <xdr:colOff>127000</xdr:colOff>
      <xdr:row>34</xdr:row>
      <xdr:rowOff>126819</xdr:rowOff>
    </xdr:to>
    <xdr:cxnSp macro="">
      <xdr:nvCxnSpPr>
        <xdr:cNvPr id="361" name="直線コネクタ 360">
          <a:extLst>
            <a:ext uri="{FF2B5EF4-FFF2-40B4-BE49-F238E27FC236}">
              <a16:creationId xmlns:a16="http://schemas.microsoft.com/office/drawing/2014/main" xmlns="" id="{F50211A6-D757-4C44-9264-75B92F3BC190}"/>
            </a:ext>
          </a:extLst>
        </xdr:cNvPr>
        <xdr:cNvCxnSpPr/>
      </xdr:nvCxnSpPr>
      <xdr:spPr>
        <a:xfrm flipV="1">
          <a:off x="15481300" y="590223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133169</xdr:rowOff>
    </xdr:from>
    <xdr:to>
      <xdr:col>76</xdr:col>
      <xdr:colOff>165100</xdr:colOff>
      <xdr:row>35</xdr:row>
      <xdr:rowOff>63319</xdr:rowOff>
    </xdr:to>
    <xdr:sp macro="" textlink="">
      <xdr:nvSpPr>
        <xdr:cNvPr id="362" name="楕円 361">
          <a:extLst>
            <a:ext uri="{FF2B5EF4-FFF2-40B4-BE49-F238E27FC236}">
              <a16:creationId xmlns:a16="http://schemas.microsoft.com/office/drawing/2014/main" xmlns="" id="{04439ADC-8E7A-4747-83D5-E15A5EAB8C84}"/>
            </a:ext>
          </a:extLst>
        </xdr:cNvPr>
        <xdr:cNvSpPr/>
      </xdr:nvSpPr>
      <xdr:spPr>
        <a:xfrm>
          <a:off x="14541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126819</xdr:rowOff>
    </xdr:from>
    <xdr:to>
      <xdr:col>81</xdr:col>
      <xdr:colOff>50800</xdr:colOff>
      <xdr:row>35</xdr:row>
      <xdr:rowOff>12519</xdr:rowOff>
    </xdr:to>
    <xdr:cxnSp macro="">
      <xdr:nvCxnSpPr>
        <xdr:cNvPr id="363" name="直線コネクタ 362">
          <a:extLst>
            <a:ext uri="{FF2B5EF4-FFF2-40B4-BE49-F238E27FC236}">
              <a16:creationId xmlns:a16="http://schemas.microsoft.com/office/drawing/2014/main" xmlns="" id="{FABC24B1-3658-45D6-BB30-ACB598EEE3C2}"/>
            </a:ext>
          </a:extLst>
        </xdr:cNvPr>
        <xdr:cNvCxnSpPr/>
      </xdr:nvCxnSpPr>
      <xdr:spPr>
        <a:xfrm flipV="1">
          <a:off x="14592300" y="595611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22696</xdr:rowOff>
    </xdr:from>
    <xdr:ext cx="405111" cy="259045"/>
    <xdr:sp macro="" textlink="">
      <xdr:nvSpPr>
        <xdr:cNvPr id="364" name="n_1mainValue【一般廃棄物処理施設】&#10;有形固定資産減価償却率">
          <a:extLst>
            <a:ext uri="{FF2B5EF4-FFF2-40B4-BE49-F238E27FC236}">
              <a16:creationId xmlns:a16="http://schemas.microsoft.com/office/drawing/2014/main" xmlns="" id="{FBB4C402-0193-4135-A198-87B61CE9D32F}"/>
            </a:ext>
          </a:extLst>
        </xdr:cNvPr>
        <xdr:cNvSpPr txBox="1"/>
      </xdr:nvSpPr>
      <xdr:spPr>
        <a:xfrm>
          <a:off x="152660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79846</xdr:rowOff>
    </xdr:from>
    <xdr:ext cx="405111" cy="259045"/>
    <xdr:sp macro="" textlink="">
      <xdr:nvSpPr>
        <xdr:cNvPr id="365" name="n_2mainValue【一般廃棄物処理施設】&#10;有形固定資産減価償却率">
          <a:extLst>
            <a:ext uri="{FF2B5EF4-FFF2-40B4-BE49-F238E27FC236}">
              <a16:creationId xmlns:a16="http://schemas.microsoft.com/office/drawing/2014/main" xmlns="" id="{B89A5714-C528-45DF-BF20-6C18E79156D6}"/>
            </a:ext>
          </a:extLst>
        </xdr:cNvPr>
        <xdr:cNvSpPr txBox="1"/>
      </xdr:nvSpPr>
      <xdr:spPr>
        <a:xfrm>
          <a:off x="14389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a:extLst>
            <a:ext uri="{FF2B5EF4-FFF2-40B4-BE49-F238E27FC236}">
              <a16:creationId xmlns:a16="http://schemas.microsoft.com/office/drawing/2014/main" xmlns="" id="{8A5A98A8-98A9-4B4A-B6CF-FDE3F26169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a:extLst>
            <a:ext uri="{FF2B5EF4-FFF2-40B4-BE49-F238E27FC236}">
              <a16:creationId xmlns:a16="http://schemas.microsoft.com/office/drawing/2014/main" xmlns="" id="{1800DC83-2EFF-460C-A630-A133CA20E9E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a:extLst>
            <a:ext uri="{FF2B5EF4-FFF2-40B4-BE49-F238E27FC236}">
              <a16:creationId xmlns:a16="http://schemas.microsoft.com/office/drawing/2014/main" xmlns="" id="{39C26AF4-1E5E-4040-BF10-A072CDD14C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a:extLst>
            <a:ext uri="{FF2B5EF4-FFF2-40B4-BE49-F238E27FC236}">
              <a16:creationId xmlns:a16="http://schemas.microsoft.com/office/drawing/2014/main" xmlns="" id="{2947A1D2-24A4-411A-8E18-F42C4A7AE4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a:extLst>
            <a:ext uri="{FF2B5EF4-FFF2-40B4-BE49-F238E27FC236}">
              <a16:creationId xmlns:a16="http://schemas.microsoft.com/office/drawing/2014/main" xmlns="" id="{06365BCA-20AF-45BD-8CFB-D4619568AEB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a:extLst>
            <a:ext uri="{FF2B5EF4-FFF2-40B4-BE49-F238E27FC236}">
              <a16:creationId xmlns:a16="http://schemas.microsoft.com/office/drawing/2014/main" xmlns="" id="{026B0E62-6E35-40F7-92FE-24C091CBCA8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a:extLst>
            <a:ext uri="{FF2B5EF4-FFF2-40B4-BE49-F238E27FC236}">
              <a16:creationId xmlns:a16="http://schemas.microsoft.com/office/drawing/2014/main" xmlns="" id="{7DD29598-F3EC-4562-A44E-A44BB630AA9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a:extLst>
            <a:ext uri="{FF2B5EF4-FFF2-40B4-BE49-F238E27FC236}">
              <a16:creationId xmlns:a16="http://schemas.microsoft.com/office/drawing/2014/main" xmlns="" id="{C2847E12-7F1E-4D57-BD1B-7F66FEEE187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4" name="テキスト ボックス 373">
          <a:extLst>
            <a:ext uri="{FF2B5EF4-FFF2-40B4-BE49-F238E27FC236}">
              <a16:creationId xmlns:a16="http://schemas.microsoft.com/office/drawing/2014/main" xmlns="" id="{F2C17817-C18C-4177-8CC4-F57356180CA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5" name="直線コネクタ 374">
          <a:extLst>
            <a:ext uri="{FF2B5EF4-FFF2-40B4-BE49-F238E27FC236}">
              <a16:creationId xmlns:a16="http://schemas.microsoft.com/office/drawing/2014/main" xmlns="" id="{94BA34E0-5CBF-4C19-938F-02306B50A8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6" name="直線コネクタ 375">
          <a:extLst>
            <a:ext uri="{FF2B5EF4-FFF2-40B4-BE49-F238E27FC236}">
              <a16:creationId xmlns:a16="http://schemas.microsoft.com/office/drawing/2014/main" xmlns="" id="{8D4AE53C-5D05-4E53-9287-98E367A4B0D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7" name="テキスト ボックス 376">
          <a:extLst>
            <a:ext uri="{FF2B5EF4-FFF2-40B4-BE49-F238E27FC236}">
              <a16:creationId xmlns:a16="http://schemas.microsoft.com/office/drawing/2014/main" xmlns="" id="{51B0E8FC-D19B-4DFF-8EBF-7CAC063D9EF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8" name="直線コネクタ 377">
          <a:extLst>
            <a:ext uri="{FF2B5EF4-FFF2-40B4-BE49-F238E27FC236}">
              <a16:creationId xmlns:a16="http://schemas.microsoft.com/office/drawing/2014/main" xmlns="" id="{12AC8C27-B236-4389-AC0D-FA630B46CCD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9" name="テキスト ボックス 378">
          <a:extLst>
            <a:ext uri="{FF2B5EF4-FFF2-40B4-BE49-F238E27FC236}">
              <a16:creationId xmlns:a16="http://schemas.microsoft.com/office/drawing/2014/main" xmlns="" id="{5571DFA6-1D2A-4D6E-83B0-8AEA33C99DA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0" name="直線コネクタ 379">
          <a:extLst>
            <a:ext uri="{FF2B5EF4-FFF2-40B4-BE49-F238E27FC236}">
              <a16:creationId xmlns:a16="http://schemas.microsoft.com/office/drawing/2014/main" xmlns="" id="{32260A16-053D-4EF7-9300-B45C0CD82CB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81" name="テキスト ボックス 380">
          <a:extLst>
            <a:ext uri="{FF2B5EF4-FFF2-40B4-BE49-F238E27FC236}">
              <a16:creationId xmlns:a16="http://schemas.microsoft.com/office/drawing/2014/main" xmlns="" id="{8C8C2F25-C4BA-43BD-B663-EFAA8FADF12F}"/>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2" name="直線コネクタ 381">
          <a:extLst>
            <a:ext uri="{FF2B5EF4-FFF2-40B4-BE49-F238E27FC236}">
              <a16:creationId xmlns:a16="http://schemas.microsoft.com/office/drawing/2014/main" xmlns="" id="{F094918F-311D-4DFB-8C01-E55DA1EF092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83" name="テキスト ボックス 382">
          <a:extLst>
            <a:ext uri="{FF2B5EF4-FFF2-40B4-BE49-F238E27FC236}">
              <a16:creationId xmlns:a16="http://schemas.microsoft.com/office/drawing/2014/main" xmlns="" id="{20AEAD33-2915-46C3-8888-FDBDC96567E7}"/>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4" name="直線コネクタ 383">
          <a:extLst>
            <a:ext uri="{FF2B5EF4-FFF2-40B4-BE49-F238E27FC236}">
              <a16:creationId xmlns:a16="http://schemas.microsoft.com/office/drawing/2014/main" xmlns="" id="{D634052D-83BF-43FD-995E-AB4E3CCF590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85" name="テキスト ボックス 384">
          <a:extLst>
            <a:ext uri="{FF2B5EF4-FFF2-40B4-BE49-F238E27FC236}">
              <a16:creationId xmlns:a16="http://schemas.microsoft.com/office/drawing/2014/main" xmlns="" id="{EDC4428E-C5DE-4C0A-B078-B16E53271D3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a:extLst>
            <a:ext uri="{FF2B5EF4-FFF2-40B4-BE49-F238E27FC236}">
              <a16:creationId xmlns:a16="http://schemas.microsoft.com/office/drawing/2014/main" xmlns="" id="{51D86A18-C7AF-4EA3-848F-4692D3D4271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7" name="テキスト ボックス 386">
          <a:extLst>
            <a:ext uri="{FF2B5EF4-FFF2-40B4-BE49-F238E27FC236}">
              <a16:creationId xmlns:a16="http://schemas.microsoft.com/office/drawing/2014/main" xmlns="" id="{6C1CFE18-8A74-4E35-A6BA-349DE13912A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一般廃棄物処理施設】&#10;一人当たり有形固定資産（償却資産）額グラフ枠">
          <a:extLst>
            <a:ext uri="{FF2B5EF4-FFF2-40B4-BE49-F238E27FC236}">
              <a16:creationId xmlns:a16="http://schemas.microsoft.com/office/drawing/2014/main" xmlns="" id="{1BE1EF08-3926-4545-B612-1514A3EC69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89" name="直線コネクタ 388">
          <a:extLst>
            <a:ext uri="{FF2B5EF4-FFF2-40B4-BE49-F238E27FC236}">
              <a16:creationId xmlns:a16="http://schemas.microsoft.com/office/drawing/2014/main" xmlns="" id="{3CBDF6FD-6FAF-4D5C-96B3-175665DC3B75}"/>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90" name="【一般廃棄物処理施設】&#10;一人当たり有形固定資産（償却資産）額最小値テキスト">
          <a:extLst>
            <a:ext uri="{FF2B5EF4-FFF2-40B4-BE49-F238E27FC236}">
              <a16:creationId xmlns:a16="http://schemas.microsoft.com/office/drawing/2014/main" xmlns="" id="{478ED342-47A7-4BEA-8F48-6E03ED83E223}"/>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91" name="直線コネクタ 390">
          <a:extLst>
            <a:ext uri="{FF2B5EF4-FFF2-40B4-BE49-F238E27FC236}">
              <a16:creationId xmlns:a16="http://schemas.microsoft.com/office/drawing/2014/main" xmlns="" id="{04796861-00B2-4FFD-A55D-63FBF3FBA32E}"/>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92" name="【一般廃棄物処理施設】&#10;一人当たり有形固定資産（償却資産）額最大値テキスト">
          <a:extLst>
            <a:ext uri="{FF2B5EF4-FFF2-40B4-BE49-F238E27FC236}">
              <a16:creationId xmlns:a16="http://schemas.microsoft.com/office/drawing/2014/main" xmlns="" id="{94A16A86-714B-4988-AF4A-87DF3699886A}"/>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93" name="直線コネクタ 392">
          <a:extLst>
            <a:ext uri="{FF2B5EF4-FFF2-40B4-BE49-F238E27FC236}">
              <a16:creationId xmlns:a16="http://schemas.microsoft.com/office/drawing/2014/main" xmlns="" id="{06BEDDBE-4DCB-4E6C-ADB5-6404A907F4D1}"/>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394" name="【一般廃棄物処理施設】&#10;一人当たり有形固定資産（償却資産）額平均値テキスト">
          <a:extLst>
            <a:ext uri="{FF2B5EF4-FFF2-40B4-BE49-F238E27FC236}">
              <a16:creationId xmlns:a16="http://schemas.microsoft.com/office/drawing/2014/main" xmlns="" id="{3BC16113-6C4B-49B6-AC47-5E9A43E5CC89}"/>
            </a:ext>
          </a:extLst>
        </xdr:cNvPr>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95" name="フローチャート: 判断 394">
          <a:extLst>
            <a:ext uri="{FF2B5EF4-FFF2-40B4-BE49-F238E27FC236}">
              <a16:creationId xmlns:a16="http://schemas.microsoft.com/office/drawing/2014/main" xmlns="" id="{F3A33DE0-F821-4691-984E-602D8C6C18E8}"/>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96" name="フローチャート: 判断 395">
          <a:extLst>
            <a:ext uri="{FF2B5EF4-FFF2-40B4-BE49-F238E27FC236}">
              <a16:creationId xmlns:a16="http://schemas.microsoft.com/office/drawing/2014/main" xmlns="" id="{029BF9FD-C53E-46AF-A5B5-C75D720AD1DE}"/>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397" name="n_1aveValue【一般廃棄物処理施設】&#10;一人当たり有形固定資産（償却資産）額">
          <a:extLst>
            <a:ext uri="{FF2B5EF4-FFF2-40B4-BE49-F238E27FC236}">
              <a16:creationId xmlns:a16="http://schemas.microsoft.com/office/drawing/2014/main" xmlns="" id="{9F0F9526-E8A2-47E3-8AF5-584EB7904BE1}"/>
            </a:ext>
          </a:extLst>
        </xdr:cNvPr>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10246</xdr:rowOff>
    </xdr:from>
    <xdr:to>
      <xdr:col>107</xdr:col>
      <xdr:colOff>101600</xdr:colOff>
      <xdr:row>41</xdr:row>
      <xdr:rowOff>111846</xdr:rowOff>
    </xdr:to>
    <xdr:sp macro="" textlink="">
      <xdr:nvSpPr>
        <xdr:cNvPr id="398" name="フローチャート: 判断 397">
          <a:extLst>
            <a:ext uri="{FF2B5EF4-FFF2-40B4-BE49-F238E27FC236}">
              <a16:creationId xmlns:a16="http://schemas.microsoft.com/office/drawing/2014/main" xmlns="" id="{C026D2A8-B50C-45AB-B5C0-FE2B07EC8CE3}"/>
            </a:ext>
          </a:extLst>
        </xdr:cNvPr>
        <xdr:cNvSpPr/>
      </xdr:nvSpPr>
      <xdr:spPr>
        <a:xfrm>
          <a:off x="20383500" y="70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128373</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xmlns="" id="{D412B998-B666-42B5-AA78-EA2635F5EE26}"/>
            </a:ext>
          </a:extLst>
        </xdr:cNvPr>
        <xdr:cNvSpPr txBox="1"/>
      </xdr:nvSpPr>
      <xdr:spPr>
        <a:xfrm>
          <a:off x="20134795" y="681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A97BF552-9243-40D4-9397-5C64B42925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B5D7A03D-D5E8-4591-8D23-A536E55F45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21AA8C9D-69A5-457A-9139-48A085921F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FC02F76F-78DE-4019-9310-A60AF6FE914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DE8385D0-9D63-4AC3-BDD5-FE50DB52533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140500</xdr:rowOff>
    </xdr:from>
    <xdr:to>
      <xdr:col>116</xdr:col>
      <xdr:colOff>114300</xdr:colOff>
      <xdr:row>42</xdr:row>
      <xdr:rowOff>70650</xdr:rowOff>
    </xdr:to>
    <xdr:sp macro="" textlink="">
      <xdr:nvSpPr>
        <xdr:cNvPr id="405" name="楕円 404">
          <a:extLst>
            <a:ext uri="{FF2B5EF4-FFF2-40B4-BE49-F238E27FC236}">
              <a16:creationId xmlns:a16="http://schemas.microsoft.com/office/drawing/2014/main" xmlns="" id="{BC9507CA-2DA8-4B7F-8911-7D1B87291FC8}"/>
            </a:ext>
          </a:extLst>
        </xdr:cNvPr>
        <xdr:cNvSpPr/>
      </xdr:nvSpPr>
      <xdr:spPr>
        <a:xfrm>
          <a:off x="22110700" y="71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55427</xdr:rowOff>
    </xdr:from>
    <xdr:ext cx="534377" cy="259045"/>
    <xdr:sp macro="" textlink="">
      <xdr:nvSpPr>
        <xdr:cNvPr id="406" name="【一般廃棄物処理施設】&#10;一人当たり有形固定資産（償却資産）額該当値テキスト">
          <a:extLst>
            <a:ext uri="{FF2B5EF4-FFF2-40B4-BE49-F238E27FC236}">
              <a16:creationId xmlns:a16="http://schemas.microsoft.com/office/drawing/2014/main" xmlns="" id="{F5840951-4588-49D3-AE6B-92B48DB789FD}"/>
            </a:ext>
          </a:extLst>
        </xdr:cNvPr>
        <xdr:cNvSpPr txBox="1"/>
      </xdr:nvSpPr>
      <xdr:spPr>
        <a:xfrm>
          <a:off x="22199600" y="70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140866</xdr:rowOff>
    </xdr:from>
    <xdr:to>
      <xdr:col>112</xdr:col>
      <xdr:colOff>38100</xdr:colOff>
      <xdr:row>42</xdr:row>
      <xdr:rowOff>71016</xdr:rowOff>
    </xdr:to>
    <xdr:sp macro="" textlink="">
      <xdr:nvSpPr>
        <xdr:cNvPr id="407" name="楕円 406">
          <a:extLst>
            <a:ext uri="{FF2B5EF4-FFF2-40B4-BE49-F238E27FC236}">
              <a16:creationId xmlns:a16="http://schemas.microsoft.com/office/drawing/2014/main" xmlns="" id="{052A5F43-C60A-43C5-B763-6808A3903055}"/>
            </a:ext>
          </a:extLst>
        </xdr:cNvPr>
        <xdr:cNvSpPr/>
      </xdr:nvSpPr>
      <xdr:spPr>
        <a:xfrm>
          <a:off x="21272500" y="71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19850</xdr:rowOff>
    </xdr:from>
    <xdr:to>
      <xdr:col>116</xdr:col>
      <xdr:colOff>63500</xdr:colOff>
      <xdr:row>42</xdr:row>
      <xdr:rowOff>20216</xdr:rowOff>
    </xdr:to>
    <xdr:cxnSp macro="">
      <xdr:nvCxnSpPr>
        <xdr:cNvPr id="408" name="直線コネクタ 407">
          <a:extLst>
            <a:ext uri="{FF2B5EF4-FFF2-40B4-BE49-F238E27FC236}">
              <a16:creationId xmlns:a16="http://schemas.microsoft.com/office/drawing/2014/main" xmlns="" id="{D7A97082-7112-4D37-ADB0-A97B8779028D}"/>
            </a:ext>
          </a:extLst>
        </xdr:cNvPr>
        <xdr:cNvCxnSpPr/>
      </xdr:nvCxnSpPr>
      <xdr:spPr>
        <a:xfrm flipV="1">
          <a:off x="21323300" y="7220750"/>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141669</xdr:rowOff>
    </xdr:from>
    <xdr:to>
      <xdr:col>107</xdr:col>
      <xdr:colOff>101600</xdr:colOff>
      <xdr:row>42</xdr:row>
      <xdr:rowOff>71819</xdr:rowOff>
    </xdr:to>
    <xdr:sp macro="" textlink="">
      <xdr:nvSpPr>
        <xdr:cNvPr id="409" name="楕円 408">
          <a:extLst>
            <a:ext uri="{FF2B5EF4-FFF2-40B4-BE49-F238E27FC236}">
              <a16:creationId xmlns:a16="http://schemas.microsoft.com/office/drawing/2014/main" xmlns="" id="{063C1F9B-1C0F-4B1F-9D1F-623729D13EC2}"/>
            </a:ext>
          </a:extLst>
        </xdr:cNvPr>
        <xdr:cNvSpPr/>
      </xdr:nvSpPr>
      <xdr:spPr>
        <a:xfrm>
          <a:off x="20383500" y="71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20216</xdr:rowOff>
    </xdr:from>
    <xdr:to>
      <xdr:col>111</xdr:col>
      <xdr:colOff>177800</xdr:colOff>
      <xdr:row>42</xdr:row>
      <xdr:rowOff>21019</xdr:rowOff>
    </xdr:to>
    <xdr:cxnSp macro="">
      <xdr:nvCxnSpPr>
        <xdr:cNvPr id="410" name="直線コネクタ 409">
          <a:extLst>
            <a:ext uri="{FF2B5EF4-FFF2-40B4-BE49-F238E27FC236}">
              <a16:creationId xmlns:a16="http://schemas.microsoft.com/office/drawing/2014/main" xmlns="" id="{E016F01B-41B8-4D4C-AC52-F9CAF327DE44}"/>
            </a:ext>
          </a:extLst>
        </xdr:cNvPr>
        <xdr:cNvCxnSpPr/>
      </xdr:nvCxnSpPr>
      <xdr:spPr>
        <a:xfrm flipV="1">
          <a:off x="20434300" y="7221116"/>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62143</xdr:rowOff>
    </xdr:from>
    <xdr:ext cx="534377" cy="259045"/>
    <xdr:sp macro="" textlink="">
      <xdr:nvSpPr>
        <xdr:cNvPr id="411" name="n_1mainValue【一般廃棄物処理施設】&#10;一人当たり有形固定資産（償却資産）額">
          <a:extLst>
            <a:ext uri="{FF2B5EF4-FFF2-40B4-BE49-F238E27FC236}">
              <a16:creationId xmlns:a16="http://schemas.microsoft.com/office/drawing/2014/main" xmlns="" id="{675482A6-B49E-4B40-8BA6-301D5861D5FA}"/>
            </a:ext>
          </a:extLst>
        </xdr:cNvPr>
        <xdr:cNvSpPr txBox="1"/>
      </xdr:nvSpPr>
      <xdr:spPr>
        <a:xfrm>
          <a:off x="21043411" y="72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62946</xdr:rowOff>
    </xdr:from>
    <xdr:ext cx="534377" cy="259045"/>
    <xdr:sp macro="" textlink="">
      <xdr:nvSpPr>
        <xdr:cNvPr id="412" name="n_2mainValue【一般廃棄物処理施設】&#10;一人当たり有形固定資産（償却資産）額">
          <a:extLst>
            <a:ext uri="{FF2B5EF4-FFF2-40B4-BE49-F238E27FC236}">
              <a16:creationId xmlns:a16="http://schemas.microsoft.com/office/drawing/2014/main" xmlns="" id="{C2EF8BF1-7C8B-48DD-BC61-BA795D291BAD}"/>
            </a:ext>
          </a:extLst>
        </xdr:cNvPr>
        <xdr:cNvSpPr txBox="1"/>
      </xdr:nvSpPr>
      <xdr:spPr>
        <a:xfrm>
          <a:off x="20167111" y="72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xmlns="" id="{AB5DF55B-A3F4-400B-9FB8-DA51B4F5CF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xmlns="" id="{092C84A8-8EF2-4DAB-9EF7-B96E5B052B8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xmlns="" id="{289D3E25-B853-4767-A7B9-0120BB30DD2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xmlns="" id="{91E175C2-DCB0-4C95-8555-276F659AF6B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xmlns="" id="{1EA6A7F6-18BE-43E6-BE58-92506FD7A0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xmlns="" id="{349ABBB7-0CD6-4D83-8878-3B6039A934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xmlns="" id="{4D15C7A6-AE35-4D60-A02F-6B4D089B9C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xmlns="" id="{401CA071-5EE4-4EC4-B389-574B0A36B8D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xmlns="" id="{4F697EBC-2DF7-467F-853E-8FF360EFF69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xmlns="" id="{AEC816FD-38F8-4B0A-9F80-E389065021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xmlns="" id="{A47D74AE-F174-4A31-9178-D63F50E584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xmlns="" id="{2CC62F0F-E747-4D9B-904D-6CE1F788725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xmlns="" id="{227BC905-988B-4E5B-BE48-D663F9BA90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xmlns="" id="{44D9483C-1248-4C03-B587-EEBE4769F3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xmlns="" id="{F1799571-BFA4-48BB-A4EE-FB19C57BF2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xmlns="" id="{C7B1AEF8-B618-4084-BBDA-33A175FB2F5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xmlns="" id="{9C06505C-2F91-41CB-8B5D-47ADDCD334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xmlns="" id="{69A627D7-7FF4-40BD-93D9-5679FB8A963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xmlns="" id="{97EC813A-2FC3-4020-9D6A-973F496DAB3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xmlns="" id="{B9198DAB-049F-4A57-B531-D53C2CFE12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xmlns="" id="{1549E216-E35A-46A2-A6F3-D2C77BEF68A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xmlns="" id="{FA2FA9E4-3529-44D3-A1A9-EDDB5C72C2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xmlns="" id="{E1CC7852-B3CF-44BF-ADB7-5CF9A292B70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xmlns="" id="{D3EB7354-4EC8-4B32-ABCB-3EAF2DDF32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a:extLst>
            <a:ext uri="{FF2B5EF4-FFF2-40B4-BE49-F238E27FC236}">
              <a16:creationId xmlns:a16="http://schemas.microsoft.com/office/drawing/2014/main" xmlns="" id="{27141D6A-F4AA-4716-94C1-3F48163F90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a:extLst>
            <a:ext uri="{FF2B5EF4-FFF2-40B4-BE49-F238E27FC236}">
              <a16:creationId xmlns:a16="http://schemas.microsoft.com/office/drawing/2014/main" xmlns="" id="{6FBE6F1A-FD85-4855-9EAD-68DCB325F2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9" name="直線コネクタ 438">
          <a:extLst>
            <a:ext uri="{FF2B5EF4-FFF2-40B4-BE49-F238E27FC236}">
              <a16:creationId xmlns:a16="http://schemas.microsoft.com/office/drawing/2014/main" xmlns="" id="{8C6C1997-DB52-473B-989E-6CA422B1F97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0" name="テキスト ボックス 439">
          <a:extLst>
            <a:ext uri="{FF2B5EF4-FFF2-40B4-BE49-F238E27FC236}">
              <a16:creationId xmlns:a16="http://schemas.microsoft.com/office/drawing/2014/main" xmlns="" id="{62A333F4-4DF8-49F9-B3F5-82C4A27845B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1" name="直線コネクタ 440">
          <a:extLst>
            <a:ext uri="{FF2B5EF4-FFF2-40B4-BE49-F238E27FC236}">
              <a16:creationId xmlns:a16="http://schemas.microsoft.com/office/drawing/2014/main" xmlns="" id="{D517F3ED-8958-4F2C-8F1B-A50AB483F5E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2" name="テキスト ボックス 441">
          <a:extLst>
            <a:ext uri="{FF2B5EF4-FFF2-40B4-BE49-F238E27FC236}">
              <a16:creationId xmlns:a16="http://schemas.microsoft.com/office/drawing/2014/main" xmlns="" id="{AA416E6B-5341-4D56-92CF-809FC3B6101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3" name="直線コネクタ 442">
          <a:extLst>
            <a:ext uri="{FF2B5EF4-FFF2-40B4-BE49-F238E27FC236}">
              <a16:creationId xmlns:a16="http://schemas.microsoft.com/office/drawing/2014/main" xmlns="" id="{C8ECC662-372B-4980-9B1E-30F1AB714AD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4" name="テキスト ボックス 443">
          <a:extLst>
            <a:ext uri="{FF2B5EF4-FFF2-40B4-BE49-F238E27FC236}">
              <a16:creationId xmlns:a16="http://schemas.microsoft.com/office/drawing/2014/main" xmlns="" id="{1DD4C528-F662-4495-82FD-5D36B3AA981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5" name="直線コネクタ 444">
          <a:extLst>
            <a:ext uri="{FF2B5EF4-FFF2-40B4-BE49-F238E27FC236}">
              <a16:creationId xmlns:a16="http://schemas.microsoft.com/office/drawing/2014/main" xmlns="" id="{B90601A3-910C-4E5E-B296-BAE171BE178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6" name="テキスト ボックス 445">
          <a:extLst>
            <a:ext uri="{FF2B5EF4-FFF2-40B4-BE49-F238E27FC236}">
              <a16:creationId xmlns:a16="http://schemas.microsoft.com/office/drawing/2014/main" xmlns="" id="{93F5F8A2-E40D-45BF-B639-5E6F5CBAB9E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7" name="直線コネクタ 446">
          <a:extLst>
            <a:ext uri="{FF2B5EF4-FFF2-40B4-BE49-F238E27FC236}">
              <a16:creationId xmlns:a16="http://schemas.microsoft.com/office/drawing/2014/main" xmlns="" id="{E52A40E3-0336-44C8-9689-74B7FE654CE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8" name="テキスト ボックス 447">
          <a:extLst>
            <a:ext uri="{FF2B5EF4-FFF2-40B4-BE49-F238E27FC236}">
              <a16:creationId xmlns:a16="http://schemas.microsoft.com/office/drawing/2014/main" xmlns="" id="{950D4CED-4BDE-4F0F-8235-64062D87751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9" name="直線コネクタ 448">
          <a:extLst>
            <a:ext uri="{FF2B5EF4-FFF2-40B4-BE49-F238E27FC236}">
              <a16:creationId xmlns:a16="http://schemas.microsoft.com/office/drawing/2014/main" xmlns="" id="{C327FB56-EF77-4A4F-8BCF-5021F76F46C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0" name="テキスト ボックス 449">
          <a:extLst>
            <a:ext uri="{FF2B5EF4-FFF2-40B4-BE49-F238E27FC236}">
              <a16:creationId xmlns:a16="http://schemas.microsoft.com/office/drawing/2014/main" xmlns="" id="{8ED8CCC3-000A-459E-8F96-2D773C55DCF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xmlns="" id="{CEE4B271-A184-407E-81F0-C01DD39037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2" name="テキスト ボックス 451">
          <a:extLst>
            <a:ext uri="{FF2B5EF4-FFF2-40B4-BE49-F238E27FC236}">
              <a16:creationId xmlns:a16="http://schemas.microsoft.com/office/drawing/2014/main" xmlns="" id="{1850E0D3-4957-4B16-85BB-7D2ABBF00E1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3" name="【消防施設】&#10;有形固定資産減価償却率グラフ枠">
          <a:extLst>
            <a:ext uri="{FF2B5EF4-FFF2-40B4-BE49-F238E27FC236}">
              <a16:creationId xmlns:a16="http://schemas.microsoft.com/office/drawing/2014/main" xmlns="" id="{C7422C78-E51A-4274-9C3F-A980CE0EDA3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54" name="直線コネクタ 453">
          <a:extLst>
            <a:ext uri="{FF2B5EF4-FFF2-40B4-BE49-F238E27FC236}">
              <a16:creationId xmlns:a16="http://schemas.microsoft.com/office/drawing/2014/main" xmlns="" id="{2AD8B9E5-49F1-4941-BBD6-E41A2D1AA824}"/>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55" name="【消防施設】&#10;有形固定資産減価償却率最小値テキスト">
          <a:extLst>
            <a:ext uri="{FF2B5EF4-FFF2-40B4-BE49-F238E27FC236}">
              <a16:creationId xmlns:a16="http://schemas.microsoft.com/office/drawing/2014/main" xmlns="" id="{027B4030-5FA2-404F-B331-630C0FBF961D}"/>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56" name="直線コネクタ 455">
          <a:extLst>
            <a:ext uri="{FF2B5EF4-FFF2-40B4-BE49-F238E27FC236}">
              <a16:creationId xmlns:a16="http://schemas.microsoft.com/office/drawing/2014/main" xmlns="" id="{65B67739-2F39-4560-B047-896074D60269}"/>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7" name="【消防施設】&#10;有形固定資産減価償却率最大値テキスト">
          <a:extLst>
            <a:ext uri="{FF2B5EF4-FFF2-40B4-BE49-F238E27FC236}">
              <a16:creationId xmlns:a16="http://schemas.microsoft.com/office/drawing/2014/main" xmlns="" id="{193FA664-EBB6-4379-B59D-D79CF4AEDB7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8" name="直線コネクタ 457">
          <a:extLst>
            <a:ext uri="{FF2B5EF4-FFF2-40B4-BE49-F238E27FC236}">
              <a16:creationId xmlns:a16="http://schemas.microsoft.com/office/drawing/2014/main" xmlns="" id="{6AD027D2-5FCB-4138-A3FE-5B5A89B593C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459" name="【消防施設】&#10;有形固定資産減価償却率平均値テキスト">
          <a:extLst>
            <a:ext uri="{FF2B5EF4-FFF2-40B4-BE49-F238E27FC236}">
              <a16:creationId xmlns:a16="http://schemas.microsoft.com/office/drawing/2014/main" xmlns="" id="{056503FF-207C-4DC5-B832-5008B34F614C}"/>
            </a:ext>
          </a:extLst>
        </xdr:cNvPr>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60" name="フローチャート: 判断 459">
          <a:extLst>
            <a:ext uri="{FF2B5EF4-FFF2-40B4-BE49-F238E27FC236}">
              <a16:creationId xmlns:a16="http://schemas.microsoft.com/office/drawing/2014/main" xmlns="" id="{DC72FC85-F493-44F2-8B5F-B7BF26A413DE}"/>
            </a:ext>
          </a:extLst>
        </xdr:cNvPr>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61" name="フローチャート: 判断 460">
          <a:extLst>
            <a:ext uri="{FF2B5EF4-FFF2-40B4-BE49-F238E27FC236}">
              <a16:creationId xmlns:a16="http://schemas.microsoft.com/office/drawing/2014/main" xmlns="" id="{867D56C9-26C9-4678-BFA3-893DBEFB799E}"/>
            </a:ext>
          </a:extLst>
        </xdr:cNvPr>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49003</xdr:rowOff>
    </xdr:from>
    <xdr:ext cx="405111" cy="259045"/>
    <xdr:sp macro="" textlink="">
      <xdr:nvSpPr>
        <xdr:cNvPr id="462" name="n_1aveValue【消防施設】&#10;有形固定資産減価償却率">
          <a:extLst>
            <a:ext uri="{FF2B5EF4-FFF2-40B4-BE49-F238E27FC236}">
              <a16:creationId xmlns:a16="http://schemas.microsoft.com/office/drawing/2014/main" xmlns="" id="{4E4C44BA-BBD4-40C2-BED6-ADE3B6B72720}"/>
            </a:ext>
          </a:extLst>
        </xdr:cNvPr>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65677</xdr:rowOff>
    </xdr:from>
    <xdr:to>
      <xdr:col>76</xdr:col>
      <xdr:colOff>165100</xdr:colOff>
      <xdr:row>81</xdr:row>
      <xdr:rowOff>167277</xdr:rowOff>
    </xdr:to>
    <xdr:sp macro="" textlink="">
      <xdr:nvSpPr>
        <xdr:cNvPr id="463" name="フローチャート: 判断 462">
          <a:extLst>
            <a:ext uri="{FF2B5EF4-FFF2-40B4-BE49-F238E27FC236}">
              <a16:creationId xmlns:a16="http://schemas.microsoft.com/office/drawing/2014/main" xmlns="" id="{608DA189-64F9-4CD2-8772-27D122E3F74B}"/>
            </a:ext>
          </a:extLst>
        </xdr:cNvPr>
        <xdr:cNvSpPr/>
      </xdr:nvSpPr>
      <xdr:spPr>
        <a:xfrm>
          <a:off x="14541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12354</xdr:rowOff>
    </xdr:from>
    <xdr:ext cx="405111" cy="259045"/>
    <xdr:sp macro="" textlink="">
      <xdr:nvSpPr>
        <xdr:cNvPr id="464" name="n_2aveValue【消防施設】&#10;有形固定資産減価償却率">
          <a:extLst>
            <a:ext uri="{FF2B5EF4-FFF2-40B4-BE49-F238E27FC236}">
              <a16:creationId xmlns:a16="http://schemas.microsoft.com/office/drawing/2014/main" xmlns="" id="{4451E2D9-9FCC-4FA8-AD46-061AC79D02CB}"/>
            </a:ext>
          </a:extLst>
        </xdr:cNvPr>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xmlns="" id="{EBD774C9-0195-4F96-8A9E-8EF69F4AF82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xmlns="" id="{E90F5AF8-E3F3-4A47-8A50-FC85BA73849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xmlns="" id="{8FD5B72B-41FD-4A7A-96EE-9AD4611F518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xmlns="" id="{F73BF4E8-760D-4905-A693-55367112C1B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xmlns="" id="{4C9092F1-BBE4-4F12-8CDB-E0C21999E1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470" name="楕円 469">
          <a:extLst>
            <a:ext uri="{FF2B5EF4-FFF2-40B4-BE49-F238E27FC236}">
              <a16:creationId xmlns:a16="http://schemas.microsoft.com/office/drawing/2014/main" xmlns="" id="{E6F629D6-8CFD-4190-B605-805690B870B3}"/>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471" name="【消防施設】&#10;有形固定資産減価償却率該当値テキスト">
          <a:extLst>
            <a:ext uri="{FF2B5EF4-FFF2-40B4-BE49-F238E27FC236}">
              <a16:creationId xmlns:a16="http://schemas.microsoft.com/office/drawing/2014/main" xmlns="" id="{A093FEA4-42C0-4668-ADEB-F55288C8B705}"/>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72" name="楕円 471">
          <a:extLst>
            <a:ext uri="{FF2B5EF4-FFF2-40B4-BE49-F238E27FC236}">
              <a16:creationId xmlns:a16="http://schemas.microsoft.com/office/drawing/2014/main" xmlns="" id="{8CA99260-31F3-4974-AEA1-183E5522A7AC}"/>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473" name="直線コネクタ 472">
          <a:extLst>
            <a:ext uri="{FF2B5EF4-FFF2-40B4-BE49-F238E27FC236}">
              <a16:creationId xmlns:a16="http://schemas.microsoft.com/office/drawing/2014/main" xmlns="" id="{61AF535E-06DA-403D-B35F-2C8DAC1C4A60}"/>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474" name="n_1mainValue【消防施設】&#10;有形固定資産減価償却率">
          <a:extLst>
            <a:ext uri="{FF2B5EF4-FFF2-40B4-BE49-F238E27FC236}">
              <a16:creationId xmlns:a16="http://schemas.microsoft.com/office/drawing/2014/main" xmlns="" id="{54288E03-3B02-4B15-9953-078FADF1FC48}"/>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a:extLst>
            <a:ext uri="{FF2B5EF4-FFF2-40B4-BE49-F238E27FC236}">
              <a16:creationId xmlns:a16="http://schemas.microsoft.com/office/drawing/2014/main" xmlns="" id="{A3D84B8E-9336-4627-B121-F68A436974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a:extLst>
            <a:ext uri="{FF2B5EF4-FFF2-40B4-BE49-F238E27FC236}">
              <a16:creationId xmlns:a16="http://schemas.microsoft.com/office/drawing/2014/main" xmlns="" id="{B1F1F8A2-F8D4-479E-8BB6-6912B00FD9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a:extLst>
            <a:ext uri="{FF2B5EF4-FFF2-40B4-BE49-F238E27FC236}">
              <a16:creationId xmlns:a16="http://schemas.microsoft.com/office/drawing/2014/main" xmlns="" id="{8477DAFD-3C85-4448-B615-4C52B06729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a:extLst>
            <a:ext uri="{FF2B5EF4-FFF2-40B4-BE49-F238E27FC236}">
              <a16:creationId xmlns:a16="http://schemas.microsoft.com/office/drawing/2014/main" xmlns="" id="{4A92BDA7-479F-4754-A82A-DEBAB1A68E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a:extLst>
            <a:ext uri="{FF2B5EF4-FFF2-40B4-BE49-F238E27FC236}">
              <a16:creationId xmlns:a16="http://schemas.microsoft.com/office/drawing/2014/main" xmlns="" id="{81BF320A-CBE7-4D89-8F25-BE68FF3FA1A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a:extLst>
            <a:ext uri="{FF2B5EF4-FFF2-40B4-BE49-F238E27FC236}">
              <a16:creationId xmlns:a16="http://schemas.microsoft.com/office/drawing/2014/main" xmlns="" id="{BDD204FE-2D72-4C30-AC2D-1878194540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a:extLst>
            <a:ext uri="{FF2B5EF4-FFF2-40B4-BE49-F238E27FC236}">
              <a16:creationId xmlns:a16="http://schemas.microsoft.com/office/drawing/2014/main" xmlns="" id="{72CF3D3C-070A-4EB9-B93C-93EDE7942B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a:extLst>
            <a:ext uri="{FF2B5EF4-FFF2-40B4-BE49-F238E27FC236}">
              <a16:creationId xmlns:a16="http://schemas.microsoft.com/office/drawing/2014/main" xmlns="" id="{13B18ED3-D7DB-423F-988C-8F2703E7E84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3" name="テキスト ボックス 482">
          <a:extLst>
            <a:ext uri="{FF2B5EF4-FFF2-40B4-BE49-F238E27FC236}">
              <a16:creationId xmlns:a16="http://schemas.microsoft.com/office/drawing/2014/main" xmlns="" id="{657B7F98-6808-4062-A6F2-E879544F204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4" name="直線コネクタ 483">
          <a:extLst>
            <a:ext uri="{FF2B5EF4-FFF2-40B4-BE49-F238E27FC236}">
              <a16:creationId xmlns:a16="http://schemas.microsoft.com/office/drawing/2014/main" xmlns="" id="{4981EC03-3234-4E16-A186-4EB1F337A82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5" name="直線コネクタ 484">
          <a:extLst>
            <a:ext uri="{FF2B5EF4-FFF2-40B4-BE49-F238E27FC236}">
              <a16:creationId xmlns:a16="http://schemas.microsoft.com/office/drawing/2014/main" xmlns="" id="{DA507727-8499-40C8-8878-070CC14A7EC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6" name="テキスト ボックス 485">
          <a:extLst>
            <a:ext uri="{FF2B5EF4-FFF2-40B4-BE49-F238E27FC236}">
              <a16:creationId xmlns:a16="http://schemas.microsoft.com/office/drawing/2014/main" xmlns="" id="{1BD8F530-0AE2-4B8E-A25C-C031C9716CC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7" name="直線コネクタ 486">
          <a:extLst>
            <a:ext uri="{FF2B5EF4-FFF2-40B4-BE49-F238E27FC236}">
              <a16:creationId xmlns:a16="http://schemas.microsoft.com/office/drawing/2014/main" xmlns="" id="{4BF78F2D-02E5-40CF-87E6-E20283E0106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8" name="テキスト ボックス 487">
          <a:extLst>
            <a:ext uri="{FF2B5EF4-FFF2-40B4-BE49-F238E27FC236}">
              <a16:creationId xmlns:a16="http://schemas.microsoft.com/office/drawing/2014/main" xmlns="" id="{551AC651-5763-4480-9611-C5DBDA43837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9" name="直線コネクタ 488">
          <a:extLst>
            <a:ext uri="{FF2B5EF4-FFF2-40B4-BE49-F238E27FC236}">
              <a16:creationId xmlns:a16="http://schemas.microsoft.com/office/drawing/2014/main" xmlns="" id="{9CB82BDA-0ADC-4012-8C02-D1D22F5AF93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0" name="テキスト ボックス 489">
          <a:extLst>
            <a:ext uri="{FF2B5EF4-FFF2-40B4-BE49-F238E27FC236}">
              <a16:creationId xmlns:a16="http://schemas.microsoft.com/office/drawing/2014/main" xmlns="" id="{A276B48D-6A86-409E-A0C2-BCC37CBA4D5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1" name="直線コネクタ 490">
          <a:extLst>
            <a:ext uri="{FF2B5EF4-FFF2-40B4-BE49-F238E27FC236}">
              <a16:creationId xmlns:a16="http://schemas.microsoft.com/office/drawing/2014/main" xmlns="" id="{D90EF5C0-4F0A-46B4-943D-BE12C3A4AED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2" name="テキスト ボックス 491">
          <a:extLst>
            <a:ext uri="{FF2B5EF4-FFF2-40B4-BE49-F238E27FC236}">
              <a16:creationId xmlns:a16="http://schemas.microsoft.com/office/drawing/2014/main" xmlns="" id="{A970DEF8-1C99-470A-AB97-BC7101C72BC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3" name="直線コネクタ 492">
          <a:extLst>
            <a:ext uri="{FF2B5EF4-FFF2-40B4-BE49-F238E27FC236}">
              <a16:creationId xmlns:a16="http://schemas.microsoft.com/office/drawing/2014/main" xmlns="" id="{8FD2DCA9-779E-45FE-9ABD-D0F53B89149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4" name="テキスト ボックス 493">
          <a:extLst>
            <a:ext uri="{FF2B5EF4-FFF2-40B4-BE49-F238E27FC236}">
              <a16:creationId xmlns:a16="http://schemas.microsoft.com/office/drawing/2014/main" xmlns="" id="{61C4A54D-16C1-428B-971A-ECA192645E6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5" name="直線コネクタ 494">
          <a:extLst>
            <a:ext uri="{FF2B5EF4-FFF2-40B4-BE49-F238E27FC236}">
              <a16:creationId xmlns:a16="http://schemas.microsoft.com/office/drawing/2014/main" xmlns="" id="{55EBF0BE-0C54-4FBA-8047-D2C0EEB62BF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6" name="テキスト ボックス 495">
          <a:extLst>
            <a:ext uri="{FF2B5EF4-FFF2-40B4-BE49-F238E27FC236}">
              <a16:creationId xmlns:a16="http://schemas.microsoft.com/office/drawing/2014/main" xmlns="" id="{04358189-D5A1-41F7-A32C-492C3F2823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7" name="【消防施設】&#10;一人当たり面積グラフ枠">
          <a:extLst>
            <a:ext uri="{FF2B5EF4-FFF2-40B4-BE49-F238E27FC236}">
              <a16:creationId xmlns:a16="http://schemas.microsoft.com/office/drawing/2014/main" xmlns="" id="{C80C6F87-C9F5-47CF-86F9-952E146B876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98" name="直線コネクタ 497">
          <a:extLst>
            <a:ext uri="{FF2B5EF4-FFF2-40B4-BE49-F238E27FC236}">
              <a16:creationId xmlns:a16="http://schemas.microsoft.com/office/drawing/2014/main" xmlns="" id="{3BB8B5D5-A748-45AB-A560-CB6BA10A996F}"/>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99" name="【消防施設】&#10;一人当たり面積最小値テキスト">
          <a:extLst>
            <a:ext uri="{FF2B5EF4-FFF2-40B4-BE49-F238E27FC236}">
              <a16:creationId xmlns:a16="http://schemas.microsoft.com/office/drawing/2014/main" xmlns="" id="{FC91B512-664E-4294-A99B-C969091AA80B}"/>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500" name="直線コネクタ 499">
          <a:extLst>
            <a:ext uri="{FF2B5EF4-FFF2-40B4-BE49-F238E27FC236}">
              <a16:creationId xmlns:a16="http://schemas.microsoft.com/office/drawing/2014/main" xmlns="" id="{0301148E-394E-4AE0-8B33-9D6022FEAB91}"/>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501" name="【消防施設】&#10;一人当たり面積最大値テキスト">
          <a:extLst>
            <a:ext uri="{FF2B5EF4-FFF2-40B4-BE49-F238E27FC236}">
              <a16:creationId xmlns:a16="http://schemas.microsoft.com/office/drawing/2014/main" xmlns="" id="{379C337A-E807-49FD-8B08-F4A53B7D3940}"/>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02" name="直線コネクタ 501">
          <a:extLst>
            <a:ext uri="{FF2B5EF4-FFF2-40B4-BE49-F238E27FC236}">
              <a16:creationId xmlns:a16="http://schemas.microsoft.com/office/drawing/2014/main" xmlns="" id="{C0995DC1-4FA8-46CE-8716-C88D9518B429}"/>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503" name="【消防施設】&#10;一人当たり面積平均値テキスト">
          <a:extLst>
            <a:ext uri="{FF2B5EF4-FFF2-40B4-BE49-F238E27FC236}">
              <a16:creationId xmlns:a16="http://schemas.microsoft.com/office/drawing/2014/main" xmlns="" id="{25476D0B-F551-4AB6-8BDF-AF028C8AFAAB}"/>
            </a:ext>
          </a:extLst>
        </xdr:cNvPr>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04" name="フローチャート: 判断 503">
          <a:extLst>
            <a:ext uri="{FF2B5EF4-FFF2-40B4-BE49-F238E27FC236}">
              <a16:creationId xmlns:a16="http://schemas.microsoft.com/office/drawing/2014/main" xmlns="" id="{33719CB8-EFFC-4532-B593-89F181C71F74}"/>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05" name="フローチャート: 判断 504">
          <a:extLst>
            <a:ext uri="{FF2B5EF4-FFF2-40B4-BE49-F238E27FC236}">
              <a16:creationId xmlns:a16="http://schemas.microsoft.com/office/drawing/2014/main" xmlns="" id="{A0DD739B-A14A-4D32-9AE6-92C04D7018A7}"/>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506" name="n_1aveValue【消防施設】&#10;一人当たり面積">
          <a:extLst>
            <a:ext uri="{FF2B5EF4-FFF2-40B4-BE49-F238E27FC236}">
              <a16:creationId xmlns:a16="http://schemas.microsoft.com/office/drawing/2014/main" xmlns="" id="{5246EDF0-E11A-412E-84A9-0AAF0A35E151}"/>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137795</xdr:rowOff>
    </xdr:from>
    <xdr:to>
      <xdr:col>107</xdr:col>
      <xdr:colOff>101600</xdr:colOff>
      <xdr:row>83</xdr:row>
      <xdr:rowOff>67945</xdr:rowOff>
    </xdr:to>
    <xdr:sp macro="" textlink="">
      <xdr:nvSpPr>
        <xdr:cNvPr id="507" name="フローチャート: 判断 506">
          <a:extLst>
            <a:ext uri="{FF2B5EF4-FFF2-40B4-BE49-F238E27FC236}">
              <a16:creationId xmlns:a16="http://schemas.microsoft.com/office/drawing/2014/main" xmlns="" id="{129257A2-1B2C-42D6-9F86-A72117D583AF}"/>
            </a:ext>
          </a:extLst>
        </xdr:cNvPr>
        <xdr:cNvSpPr/>
      </xdr:nvSpPr>
      <xdr:spPr>
        <a:xfrm>
          <a:off x="20383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84472</xdr:rowOff>
    </xdr:from>
    <xdr:ext cx="469744" cy="259045"/>
    <xdr:sp macro="" textlink="">
      <xdr:nvSpPr>
        <xdr:cNvPr id="508" name="n_2aveValue【消防施設】&#10;一人当たり面積">
          <a:extLst>
            <a:ext uri="{FF2B5EF4-FFF2-40B4-BE49-F238E27FC236}">
              <a16:creationId xmlns:a16="http://schemas.microsoft.com/office/drawing/2014/main" xmlns="" id="{C9B7FCF4-AA1F-4B06-8F52-97FECA2F8AF9}"/>
            </a:ext>
          </a:extLst>
        </xdr:cNvPr>
        <xdr:cNvSpPr txBox="1"/>
      </xdr:nvSpPr>
      <xdr:spPr>
        <a:xfrm>
          <a:off x="20199427" y="139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xmlns="" id="{4F9773E1-E334-4A63-9214-477D41D867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xmlns="" id="{FACCD037-7CA9-47FA-B2BD-004F240C0F2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xmlns="" id="{66815443-2FE4-4E5B-B433-167800BEF37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xmlns="" id="{6BF2678C-F50F-45AD-9AFA-738A41AEE53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xmlns="" id="{0187BF00-F7BB-47A1-88E3-823FF4638A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86361</xdr:rowOff>
    </xdr:from>
    <xdr:to>
      <xdr:col>116</xdr:col>
      <xdr:colOff>114300</xdr:colOff>
      <xdr:row>86</xdr:row>
      <xdr:rowOff>16511</xdr:rowOff>
    </xdr:to>
    <xdr:sp macro="" textlink="">
      <xdr:nvSpPr>
        <xdr:cNvPr id="514" name="楕円 513">
          <a:extLst>
            <a:ext uri="{FF2B5EF4-FFF2-40B4-BE49-F238E27FC236}">
              <a16:creationId xmlns:a16="http://schemas.microsoft.com/office/drawing/2014/main" xmlns="" id="{E79581AF-8D8D-43E0-9BB6-230821FD62D6}"/>
            </a:ext>
          </a:extLst>
        </xdr:cNvPr>
        <xdr:cNvSpPr/>
      </xdr:nvSpPr>
      <xdr:spPr>
        <a:xfrm>
          <a:off x="22110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1288</xdr:rowOff>
    </xdr:from>
    <xdr:ext cx="469744" cy="259045"/>
    <xdr:sp macro="" textlink="">
      <xdr:nvSpPr>
        <xdr:cNvPr id="515" name="【消防施設】&#10;一人当たり面積該当値テキスト">
          <a:extLst>
            <a:ext uri="{FF2B5EF4-FFF2-40B4-BE49-F238E27FC236}">
              <a16:creationId xmlns:a16="http://schemas.microsoft.com/office/drawing/2014/main" xmlns="" id="{4D8A8E0D-98FF-4DC5-982C-AD1ED3535A86}"/>
            </a:ext>
          </a:extLst>
        </xdr:cNvPr>
        <xdr:cNvSpPr txBox="1"/>
      </xdr:nvSpPr>
      <xdr:spPr>
        <a:xfrm>
          <a:off x="22199600" y="145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88264</xdr:rowOff>
    </xdr:from>
    <xdr:to>
      <xdr:col>112</xdr:col>
      <xdr:colOff>38100</xdr:colOff>
      <xdr:row>86</xdr:row>
      <xdr:rowOff>18414</xdr:rowOff>
    </xdr:to>
    <xdr:sp macro="" textlink="">
      <xdr:nvSpPr>
        <xdr:cNvPr id="516" name="楕円 515">
          <a:extLst>
            <a:ext uri="{FF2B5EF4-FFF2-40B4-BE49-F238E27FC236}">
              <a16:creationId xmlns:a16="http://schemas.microsoft.com/office/drawing/2014/main" xmlns="" id="{F4C19E64-85C3-47CC-B131-142B97782967}"/>
            </a:ext>
          </a:extLst>
        </xdr:cNvPr>
        <xdr:cNvSpPr/>
      </xdr:nvSpPr>
      <xdr:spPr>
        <a:xfrm>
          <a:off x="21272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137161</xdr:rowOff>
    </xdr:from>
    <xdr:to>
      <xdr:col>116</xdr:col>
      <xdr:colOff>63500</xdr:colOff>
      <xdr:row>85</xdr:row>
      <xdr:rowOff>139064</xdr:rowOff>
    </xdr:to>
    <xdr:cxnSp macro="">
      <xdr:nvCxnSpPr>
        <xdr:cNvPr id="517" name="直線コネクタ 516">
          <a:extLst>
            <a:ext uri="{FF2B5EF4-FFF2-40B4-BE49-F238E27FC236}">
              <a16:creationId xmlns:a16="http://schemas.microsoft.com/office/drawing/2014/main" xmlns="" id="{43200728-F2C2-46AF-A584-8B966C497F9B}"/>
            </a:ext>
          </a:extLst>
        </xdr:cNvPr>
        <xdr:cNvCxnSpPr/>
      </xdr:nvCxnSpPr>
      <xdr:spPr>
        <a:xfrm flipV="1">
          <a:off x="21323300" y="147104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9541</xdr:rowOff>
    </xdr:from>
    <xdr:ext cx="469744" cy="259045"/>
    <xdr:sp macro="" textlink="">
      <xdr:nvSpPr>
        <xdr:cNvPr id="518" name="n_1mainValue【消防施設】&#10;一人当たり面積">
          <a:extLst>
            <a:ext uri="{FF2B5EF4-FFF2-40B4-BE49-F238E27FC236}">
              <a16:creationId xmlns:a16="http://schemas.microsoft.com/office/drawing/2014/main" xmlns="" id="{8312DBDD-8371-4E4D-A34A-E3217CAEF11D}"/>
            </a:ext>
          </a:extLst>
        </xdr:cNvPr>
        <xdr:cNvSpPr txBox="1"/>
      </xdr:nvSpPr>
      <xdr:spPr>
        <a:xfrm>
          <a:off x="21075727" y="1475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a:extLst>
            <a:ext uri="{FF2B5EF4-FFF2-40B4-BE49-F238E27FC236}">
              <a16:creationId xmlns:a16="http://schemas.microsoft.com/office/drawing/2014/main" xmlns="" id="{2E382C11-2917-4404-BBA6-0D76530A60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a:extLst>
            <a:ext uri="{FF2B5EF4-FFF2-40B4-BE49-F238E27FC236}">
              <a16:creationId xmlns:a16="http://schemas.microsoft.com/office/drawing/2014/main" xmlns="" id="{4E25D301-6BC4-47EE-A7F3-BD707F8E32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a:extLst>
            <a:ext uri="{FF2B5EF4-FFF2-40B4-BE49-F238E27FC236}">
              <a16:creationId xmlns:a16="http://schemas.microsoft.com/office/drawing/2014/main" xmlns="" id="{52E8C97F-FC46-49AC-9E99-4F776CA44D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a:extLst>
            <a:ext uri="{FF2B5EF4-FFF2-40B4-BE49-F238E27FC236}">
              <a16:creationId xmlns:a16="http://schemas.microsoft.com/office/drawing/2014/main" xmlns="" id="{B8EDEBAC-5DED-4CA2-AAD6-C16388DEDA1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a:extLst>
            <a:ext uri="{FF2B5EF4-FFF2-40B4-BE49-F238E27FC236}">
              <a16:creationId xmlns:a16="http://schemas.microsoft.com/office/drawing/2014/main" xmlns="" id="{7E8BB9C6-97A9-4101-BBA4-09F89F9981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a:extLst>
            <a:ext uri="{FF2B5EF4-FFF2-40B4-BE49-F238E27FC236}">
              <a16:creationId xmlns:a16="http://schemas.microsoft.com/office/drawing/2014/main" xmlns="" id="{8974BBE1-ED6E-46F5-A9B7-480129B84F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a:extLst>
            <a:ext uri="{FF2B5EF4-FFF2-40B4-BE49-F238E27FC236}">
              <a16:creationId xmlns:a16="http://schemas.microsoft.com/office/drawing/2014/main" xmlns="" id="{B969FC26-B585-4855-B3BF-AC8D315590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a:extLst>
            <a:ext uri="{FF2B5EF4-FFF2-40B4-BE49-F238E27FC236}">
              <a16:creationId xmlns:a16="http://schemas.microsoft.com/office/drawing/2014/main" xmlns="" id="{875C61A2-973C-4E02-B17B-4C3866678C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a:extLst>
            <a:ext uri="{FF2B5EF4-FFF2-40B4-BE49-F238E27FC236}">
              <a16:creationId xmlns:a16="http://schemas.microsoft.com/office/drawing/2014/main" xmlns="" id="{4964050E-3850-41BB-9FCF-B72185A81B5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a:extLst>
            <a:ext uri="{FF2B5EF4-FFF2-40B4-BE49-F238E27FC236}">
              <a16:creationId xmlns:a16="http://schemas.microsoft.com/office/drawing/2014/main" xmlns="" id="{9B557666-9691-4E52-B849-7A469D9805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9" name="直線コネクタ 528">
          <a:extLst>
            <a:ext uri="{FF2B5EF4-FFF2-40B4-BE49-F238E27FC236}">
              <a16:creationId xmlns:a16="http://schemas.microsoft.com/office/drawing/2014/main" xmlns="" id="{2D86C9E4-FDD4-4914-B28F-1C8399E8BFD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0" name="テキスト ボックス 529">
          <a:extLst>
            <a:ext uri="{FF2B5EF4-FFF2-40B4-BE49-F238E27FC236}">
              <a16:creationId xmlns:a16="http://schemas.microsoft.com/office/drawing/2014/main" xmlns="" id="{FC53A076-31C6-4646-A4FA-BE4B9052ECC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1" name="直線コネクタ 530">
          <a:extLst>
            <a:ext uri="{FF2B5EF4-FFF2-40B4-BE49-F238E27FC236}">
              <a16:creationId xmlns:a16="http://schemas.microsoft.com/office/drawing/2014/main" xmlns="" id="{D64C149F-A3EA-4ADB-B7C8-F855CDB0B6B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2" name="テキスト ボックス 531">
          <a:extLst>
            <a:ext uri="{FF2B5EF4-FFF2-40B4-BE49-F238E27FC236}">
              <a16:creationId xmlns:a16="http://schemas.microsoft.com/office/drawing/2014/main" xmlns="" id="{EB63CD37-5F12-4B20-9CAD-84B1DF133FF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3" name="直線コネクタ 532">
          <a:extLst>
            <a:ext uri="{FF2B5EF4-FFF2-40B4-BE49-F238E27FC236}">
              <a16:creationId xmlns:a16="http://schemas.microsoft.com/office/drawing/2014/main" xmlns="" id="{E7DE9718-AEB6-4F25-B56E-D621480C5C0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4" name="テキスト ボックス 533">
          <a:extLst>
            <a:ext uri="{FF2B5EF4-FFF2-40B4-BE49-F238E27FC236}">
              <a16:creationId xmlns:a16="http://schemas.microsoft.com/office/drawing/2014/main" xmlns="" id="{E4A0B9F7-190C-4C94-9C72-2069CFA113C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5" name="直線コネクタ 534">
          <a:extLst>
            <a:ext uri="{FF2B5EF4-FFF2-40B4-BE49-F238E27FC236}">
              <a16:creationId xmlns:a16="http://schemas.microsoft.com/office/drawing/2014/main" xmlns="" id="{7115BB56-DA71-4425-9B6E-F8473C4C402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6" name="テキスト ボックス 535">
          <a:extLst>
            <a:ext uri="{FF2B5EF4-FFF2-40B4-BE49-F238E27FC236}">
              <a16:creationId xmlns:a16="http://schemas.microsoft.com/office/drawing/2014/main" xmlns="" id="{5D973209-C803-4350-A6FF-51EAB6C12B2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7" name="直線コネクタ 536">
          <a:extLst>
            <a:ext uri="{FF2B5EF4-FFF2-40B4-BE49-F238E27FC236}">
              <a16:creationId xmlns:a16="http://schemas.microsoft.com/office/drawing/2014/main" xmlns="" id="{D7411D9E-8D85-4D11-AF54-016883FC79F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8" name="テキスト ボックス 537">
          <a:extLst>
            <a:ext uri="{FF2B5EF4-FFF2-40B4-BE49-F238E27FC236}">
              <a16:creationId xmlns:a16="http://schemas.microsoft.com/office/drawing/2014/main" xmlns="" id="{AD1427CC-31FA-4CC6-B41F-381C6A18473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9" name="直線コネクタ 538">
          <a:extLst>
            <a:ext uri="{FF2B5EF4-FFF2-40B4-BE49-F238E27FC236}">
              <a16:creationId xmlns:a16="http://schemas.microsoft.com/office/drawing/2014/main" xmlns="" id="{E321EBAF-EFE0-4087-B1DA-9B887679CDE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0" name="テキスト ボックス 539">
          <a:extLst>
            <a:ext uri="{FF2B5EF4-FFF2-40B4-BE49-F238E27FC236}">
              <a16:creationId xmlns:a16="http://schemas.microsoft.com/office/drawing/2014/main" xmlns="" id="{C3241B95-54F4-4F54-90F7-5A2214A9A88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a:extLst>
            <a:ext uri="{FF2B5EF4-FFF2-40B4-BE49-F238E27FC236}">
              <a16:creationId xmlns:a16="http://schemas.microsoft.com/office/drawing/2014/main" xmlns="" id="{97A3F0AB-852D-4771-8E51-BEEAAE44AB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2" name="テキスト ボックス 541">
          <a:extLst>
            <a:ext uri="{FF2B5EF4-FFF2-40B4-BE49-F238E27FC236}">
              <a16:creationId xmlns:a16="http://schemas.microsoft.com/office/drawing/2014/main" xmlns="" id="{69D601DD-731B-4CB9-9911-16A234E0AC0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3" name="【庁舎】&#10;有形固定資産減価償却率グラフ枠">
          <a:extLst>
            <a:ext uri="{FF2B5EF4-FFF2-40B4-BE49-F238E27FC236}">
              <a16:creationId xmlns:a16="http://schemas.microsoft.com/office/drawing/2014/main" xmlns="" id="{B917EDAE-D321-4D7D-930D-BFDAE0E91B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44" name="直線コネクタ 543">
          <a:extLst>
            <a:ext uri="{FF2B5EF4-FFF2-40B4-BE49-F238E27FC236}">
              <a16:creationId xmlns:a16="http://schemas.microsoft.com/office/drawing/2014/main" xmlns="" id="{BE72CBEE-EA75-41F2-9A59-690F620EDD78}"/>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45" name="【庁舎】&#10;有形固定資産減価償却率最小値テキスト">
          <a:extLst>
            <a:ext uri="{FF2B5EF4-FFF2-40B4-BE49-F238E27FC236}">
              <a16:creationId xmlns:a16="http://schemas.microsoft.com/office/drawing/2014/main" xmlns="" id="{7E4BEC00-8FC5-49D3-8F8C-AC29FEAA5FC8}"/>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46" name="直線コネクタ 545">
          <a:extLst>
            <a:ext uri="{FF2B5EF4-FFF2-40B4-BE49-F238E27FC236}">
              <a16:creationId xmlns:a16="http://schemas.microsoft.com/office/drawing/2014/main" xmlns="" id="{613F502E-7F0C-48A5-83F0-73EBA6F49D6D}"/>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47" name="【庁舎】&#10;有形固定資産減価償却率最大値テキスト">
          <a:extLst>
            <a:ext uri="{FF2B5EF4-FFF2-40B4-BE49-F238E27FC236}">
              <a16:creationId xmlns:a16="http://schemas.microsoft.com/office/drawing/2014/main" xmlns="" id="{96AA7F5B-EC79-4F31-BCCA-EEB6D8789A17}"/>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48" name="直線コネクタ 547">
          <a:extLst>
            <a:ext uri="{FF2B5EF4-FFF2-40B4-BE49-F238E27FC236}">
              <a16:creationId xmlns:a16="http://schemas.microsoft.com/office/drawing/2014/main" xmlns="" id="{4BE4509B-00D5-4AA2-9144-7ACE748D12EF}"/>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49" name="【庁舎】&#10;有形固定資産減価償却率平均値テキスト">
          <a:extLst>
            <a:ext uri="{FF2B5EF4-FFF2-40B4-BE49-F238E27FC236}">
              <a16:creationId xmlns:a16="http://schemas.microsoft.com/office/drawing/2014/main" xmlns="" id="{57EF04A7-4186-4C18-8D84-C733E19DFBB6}"/>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50" name="フローチャート: 判断 549">
          <a:extLst>
            <a:ext uri="{FF2B5EF4-FFF2-40B4-BE49-F238E27FC236}">
              <a16:creationId xmlns:a16="http://schemas.microsoft.com/office/drawing/2014/main" xmlns="" id="{7313CA8B-F20C-4A8F-B813-2D660A1FB161}"/>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51" name="フローチャート: 判断 550">
          <a:extLst>
            <a:ext uri="{FF2B5EF4-FFF2-40B4-BE49-F238E27FC236}">
              <a16:creationId xmlns:a16="http://schemas.microsoft.com/office/drawing/2014/main" xmlns="" id="{FC3D9C5A-3DC8-498E-AEAC-D341FBC5C864}"/>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552" name="n_1aveValue【庁舎】&#10;有形固定資産減価償却率">
          <a:extLst>
            <a:ext uri="{FF2B5EF4-FFF2-40B4-BE49-F238E27FC236}">
              <a16:creationId xmlns:a16="http://schemas.microsoft.com/office/drawing/2014/main" xmlns="" id="{685B44A5-9D5D-4666-8A62-E99D0610FDCA}"/>
            </a:ext>
          </a:extLst>
        </xdr:cNvPr>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553" name="フローチャート: 判断 552">
          <a:extLst>
            <a:ext uri="{FF2B5EF4-FFF2-40B4-BE49-F238E27FC236}">
              <a16:creationId xmlns:a16="http://schemas.microsoft.com/office/drawing/2014/main" xmlns="" id="{77A94ABB-C256-4393-82DD-6A07BA488024}"/>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554" name="n_2aveValue【庁舎】&#10;有形固定資産減価償却率">
          <a:extLst>
            <a:ext uri="{FF2B5EF4-FFF2-40B4-BE49-F238E27FC236}">
              <a16:creationId xmlns:a16="http://schemas.microsoft.com/office/drawing/2014/main" xmlns="" id="{80211F96-A7B7-4B74-B49E-F168071446F8}"/>
            </a:ext>
          </a:extLst>
        </xdr:cNvPr>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xmlns="" id="{57AE8DC8-DEC3-4977-8F15-16CB4B31539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xmlns="" id="{4CD065B9-AA6B-4C37-A8D4-45EA95A58C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xmlns="" id="{AA671535-C306-4AB3-ADCC-389DA1004F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xmlns="" id="{B3A7FDE5-1662-489A-A2F6-C7614C568E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xmlns="" id="{454916AD-151B-4F61-A6B7-5AB44F0F990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66221</xdr:rowOff>
    </xdr:from>
    <xdr:to>
      <xdr:col>85</xdr:col>
      <xdr:colOff>177800</xdr:colOff>
      <xdr:row>102</xdr:row>
      <xdr:rowOff>167821</xdr:rowOff>
    </xdr:to>
    <xdr:sp macro="" textlink="">
      <xdr:nvSpPr>
        <xdr:cNvPr id="560" name="楕円 559">
          <a:extLst>
            <a:ext uri="{FF2B5EF4-FFF2-40B4-BE49-F238E27FC236}">
              <a16:creationId xmlns:a16="http://schemas.microsoft.com/office/drawing/2014/main" xmlns="" id="{DA3921B5-7329-4517-8014-A2F4EA14D207}"/>
            </a:ext>
          </a:extLst>
        </xdr:cNvPr>
        <xdr:cNvSpPr/>
      </xdr:nvSpPr>
      <xdr:spPr>
        <a:xfrm>
          <a:off x="162687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89098</xdr:rowOff>
    </xdr:from>
    <xdr:ext cx="405111" cy="259045"/>
    <xdr:sp macro="" textlink="">
      <xdr:nvSpPr>
        <xdr:cNvPr id="561" name="【庁舎】&#10;有形固定資産減価償却率該当値テキスト">
          <a:extLst>
            <a:ext uri="{FF2B5EF4-FFF2-40B4-BE49-F238E27FC236}">
              <a16:creationId xmlns:a16="http://schemas.microsoft.com/office/drawing/2014/main" xmlns="" id="{DAF07B2D-AED4-4D99-9654-BA28626056FE}"/>
            </a:ext>
          </a:extLst>
        </xdr:cNvPr>
        <xdr:cNvSpPr txBox="1"/>
      </xdr:nvSpPr>
      <xdr:spPr>
        <a:xfrm>
          <a:off x="16357600"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562" name="楕円 561">
          <a:extLst>
            <a:ext uri="{FF2B5EF4-FFF2-40B4-BE49-F238E27FC236}">
              <a16:creationId xmlns:a16="http://schemas.microsoft.com/office/drawing/2014/main" xmlns="" id="{FA9DAFFB-A16A-4209-AA99-C98157642DFE}"/>
            </a:ext>
          </a:extLst>
        </xdr:cNvPr>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102</xdr:row>
      <xdr:rowOff>121920</xdr:rowOff>
    </xdr:to>
    <xdr:cxnSp macro="">
      <xdr:nvCxnSpPr>
        <xdr:cNvPr id="563" name="直線コネクタ 562">
          <a:extLst>
            <a:ext uri="{FF2B5EF4-FFF2-40B4-BE49-F238E27FC236}">
              <a16:creationId xmlns:a16="http://schemas.microsoft.com/office/drawing/2014/main" xmlns="" id="{659AD4B1-6A05-41B0-92FA-082C41620E02}"/>
            </a:ext>
          </a:extLst>
        </xdr:cNvPr>
        <xdr:cNvCxnSpPr/>
      </xdr:nvCxnSpPr>
      <xdr:spPr>
        <a:xfrm flipV="1">
          <a:off x="15481300" y="1760492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121738</xdr:rowOff>
    </xdr:from>
    <xdr:to>
      <xdr:col>76</xdr:col>
      <xdr:colOff>165100</xdr:colOff>
      <xdr:row>103</xdr:row>
      <xdr:rowOff>51888</xdr:rowOff>
    </xdr:to>
    <xdr:sp macro="" textlink="">
      <xdr:nvSpPr>
        <xdr:cNvPr id="564" name="楕円 563">
          <a:extLst>
            <a:ext uri="{FF2B5EF4-FFF2-40B4-BE49-F238E27FC236}">
              <a16:creationId xmlns:a16="http://schemas.microsoft.com/office/drawing/2014/main" xmlns="" id="{1B60A48E-DB7C-4AEF-BB0A-54A71D68D0C6}"/>
            </a:ext>
          </a:extLst>
        </xdr:cNvPr>
        <xdr:cNvSpPr/>
      </xdr:nvSpPr>
      <xdr:spPr>
        <a:xfrm>
          <a:off x="14541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103</xdr:row>
      <xdr:rowOff>1088</xdr:rowOff>
    </xdr:to>
    <xdr:cxnSp macro="">
      <xdr:nvCxnSpPr>
        <xdr:cNvPr id="565" name="直線コネクタ 564">
          <a:extLst>
            <a:ext uri="{FF2B5EF4-FFF2-40B4-BE49-F238E27FC236}">
              <a16:creationId xmlns:a16="http://schemas.microsoft.com/office/drawing/2014/main" xmlns="" id="{DA26E94B-EC95-44BB-97F7-372B78578122}"/>
            </a:ext>
          </a:extLst>
        </xdr:cNvPr>
        <xdr:cNvCxnSpPr/>
      </xdr:nvCxnSpPr>
      <xdr:spPr>
        <a:xfrm flipV="1">
          <a:off x="14592300" y="1760982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17797</xdr:rowOff>
    </xdr:from>
    <xdr:ext cx="405111" cy="259045"/>
    <xdr:sp macro="" textlink="">
      <xdr:nvSpPr>
        <xdr:cNvPr id="566" name="n_1mainValue【庁舎】&#10;有形固定資産減価償却率">
          <a:extLst>
            <a:ext uri="{FF2B5EF4-FFF2-40B4-BE49-F238E27FC236}">
              <a16:creationId xmlns:a16="http://schemas.microsoft.com/office/drawing/2014/main" xmlns="" id="{B8089B2D-AB56-469C-898D-F05625794BC5}"/>
            </a:ext>
          </a:extLst>
        </xdr:cNvPr>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68415</xdr:rowOff>
    </xdr:from>
    <xdr:ext cx="405111" cy="259045"/>
    <xdr:sp macro="" textlink="">
      <xdr:nvSpPr>
        <xdr:cNvPr id="567" name="n_2mainValue【庁舎】&#10;有形固定資産減価償却率">
          <a:extLst>
            <a:ext uri="{FF2B5EF4-FFF2-40B4-BE49-F238E27FC236}">
              <a16:creationId xmlns:a16="http://schemas.microsoft.com/office/drawing/2014/main" xmlns="" id="{8FF8596E-7F86-455F-9D06-94A526647754}"/>
            </a:ext>
          </a:extLst>
        </xdr:cNvPr>
        <xdr:cNvSpPr txBox="1"/>
      </xdr:nvSpPr>
      <xdr:spPr>
        <a:xfrm>
          <a:off x="14389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a:extLst>
            <a:ext uri="{FF2B5EF4-FFF2-40B4-BE49-F238E27FC236}">
              <a16:creationId xmlns:a16="http://schemas.microsoft.com/office/drawing/2014/main" xmlns="" id="{65B3A89F-F4DD-416B-9708-0E5F7493AB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a:extLst>
            <a:ext uri="{FF2B5EF4-FFF2-40B4-BE49-F238E27FC236}">
              <a16:creationId xmlns:a16="http://schemas.microsoft.com/office/drawing/2014/main" xmlns="" id="{BAF2CF69-C182-4883-8268-53F3A1E60DE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a:extLst>
            <a:ext uri="{FF2B5EF4-FFF2-40B4-BE49-F238E27FC236}">
              <a16:creationId xmlns:a16="http://schemas.microsoft.com/office/drawing/2014/main" xmlns="" id="{44942488-42C5-4EA1-88A0-8CE2041E87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a:extLst>
            <a:ext uri="{FF2B5EF4-FFF2-40B4-BE49-F238E27FC236}">
              <a16:creationId xmlns:a16="http://schemas.microsoft.com/office/drawing/2014/main" xmlns="" id="{9981204B-56AD-4BE8-885D-7DF3B08EC3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a:extLst>
            <a:ext uri="{FF2B5EF4-FFF2-40B4-BE49-F238E27FC236}">
              <a16:creationId xmlns:a16="http://schemas.microsoft.com/office/drawing/2014/main" xmlns="" id="{4F66780F-BE46-41ED-BBD6-EF796E39F5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a:extLst>
            <a:ext uri="{FF2B5EF4-FFF2-40B4-BE49-F238E27FC236}">
              <a16:creationId xmlns:a16="http://schemas.microsoft.com/office/drawing/2014/main" xmlns="" id="{D14A93D3-2774-4D27-873C-A07F2972B3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a:extLst>
            <a:ext uri="{FF2B5EF4-FFF2-40B4-BE49-F238E27FC236}">
              <a16:creationId xmlns:a16="http://schemas.microsoft.com/office/drawing/2014/main" xmlns="" id="{7C45888E-E822-41F6-8712-049804D5BB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a:extLst>
            <a:ext uri="{FF2B5EF4-FFF2-40B4-BE49-F238E27FC236}">
              <a16:creationId xmlns:a16="http://schemas.microsoft.com/office/drawing/2014/main" xmlns="" id="{88D1BECB-2F62-47F2-A7D9-5DCE317D97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a:extLst>
            <a:ext uri="{FF2B5EF4-FFF2-40B4-BE49-F238E27FC236}">
              <a16:creationId xmlns:a16="http://schemas.microsoft.com/office/drawing/2014/main" xmlns="" id="{DE7106B5-AD6B-4F70-8C9F-AD3E75091F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a:extLst>
            <a:ext uri="{FF2B5EF4-FFF2-40B4-BE49-F238E27FC236}">
              <a16:creationId xmlns:a16="http://schemas.microsoft.com/office/drawing/2014/main" xmlns="" id="{5BDDFE28-C188-48A1-8A8F-96CD199A64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8" name="直線コネクタ 577">
          <a:extLst>
            <a:ext uri="{FF2B5EF4-FFF2-40B4-BE49-F238E27FC236}">
              <a16:creationId xmlns:a16="http://schemas.microsoft.com/office/drawing/2014/main" xmlns="" id="{9FD4EBA5-7E89-474B-85DE-41E4667F678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9" name="テキスト ボックス 578">
          <a:extLst>
            <a:ext uri="{FF2B5EF4-FFF2-40B4-BE49-F238E27FC236}">
              <a16:creationId xmlns:a16="http://schemas.microsoft.com/office/drawing/2014/main" xmlns="" id="{37B8DCD6-A1BE-4775-992F-5C9E8970EC4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0" name="直線コネクタ 579">
          <a:extLst>
            <a:ext uri="{FF2B5EF4-FFF2-40B4-BE49-F238E27FC236}">
              <a16:creationId xmlns:a16="http://schemas.microsoft.com/office/drawing/2014/main" xmlns="" id="{4C24DA6C-2797-4981-AEDA-AB93B5FA083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1" name="テキスト ボックス 580">
          <a:extLst>
            <a:ext uri="{FF2B5EF4-FFF2-40B4-BE49-F238E27FC236}">
              <a16:creationId xmlns:a16="http://schemas.microsoft.com/office/drawing/2014/main" xmlns="" id="{5D1CB9F8-7C61-4BE2-A00D-8CDC9576FA0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2" name="直線コネクタ 581">
          <a:extLst>
            <a:ext uri="{FF2B5EF4-FFF2-40B4-BE49-F238E27FC236}">
              <a16:creationId xmlns:a16="http://schemas.microsoft.com/office/drawing/2014/main" xmlns="" id="{19D002C4-3531-4F19-B2C1-6E7A505B99A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3" name="テキスト ボックス 582">
          <a:extLst>
            <a:ext uri="{FF2B5EF4-FFF2-40B4-BE49-F238E27FC236}">
              <a16:creationId xmlns:a16="http://schemas.microsoft.com/office/drawing/2014/main" xmlns="" id="{06E19043-1385-4B6B-BE28-D6E93690AA9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4" name="直線コネクタ 583">
          <a:extLst>
            <a:ext uri="{FF2B5EF4-FFF2-40B4-BE49-F238E27FC236}">
              <a16:creationId xmlns:a16="http://schemas.microsoft.com/office/drawing/2014/main" xmlns="" id="{38090FBB-D1CD-4BFF-939D-36EE5D5C46C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5" name="テキスト ボックス 584">
          <a:extLst>
            <a:ext uri="{FF2B5EF4-FFF2-40B4-BE49-F238E27FC236}">
              <a16:creationId xmlns:a16="http://schemas.microsoft.com/office/drawing/2014/main" xmlns="" id="{2D0D5AAA-B922-409A-B967-B109E461A29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6" name="直線コネクタ 585">
          <a:extLst>
            <a:ext uri="{FF2B5EF4-FFF2-40B4-BE49-F238E27FC236}">
              <a16:creationId xmlns:a16="http://schemas.microsoft.com/office/drawing/2014/main" xmlns="" id="{7D45B337-198D-4847-B13C-7777F8448D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7" name="テキスト ボックス 586">
          <a:extLst>
            <a:ext uri="{FF2B5EF4-FFF2-40B4-BE49-F238E27FC236}">
              <a16:creationId xmlns:a16="http://schemas.microsoft.com/office/drawing/2014/main" xmlns="" id="{33F72F68-711A-42CB-B8AA-90CEB0A2B4E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8" name="【庁舎】&#10;一人当たり面積グラフ枠">
          <a:extLst>
            <a:ext uri="{FF2B5EF4-FFF2-40B4-BE49-F238E27FC236}">
              <a16:creationId xmlns:a16="http://schemas.microsoft.com/office/drawing/2014/main" xmlns="" id="{DDF639F0-447B-4055-B300-3A12C0CEE4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89" name="直線コネクタ 588">
          <a:extLst>
            <a:ext uri="{FF2B5EF4-FFF2-40B4-BE49-F238E27FC236}">
              <a16:creationId xmlns:a16="http://schemas.microsoft.com/office/drawing/2014/main" xmlns="" id="{6C0C89B8-643F-48FB-8DB4-BAE7462D9712}"/>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90" name="【庁舎】&#10;一人当たり面積最小値テキスト">
          <a:extLst>
            <a:ext uri="{FF2B5EF4-FFF2-40B4-BE49-F238E27FC236}">
              <a16:creationId xmlns:a16="http://schemas.microsoft.com/office/drawing/2014/main" xmlns="" id="{21BBFB69-372B-464F-8C28-326F8EFD372A}"/>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91" name="直線コネクタ 590">
          <a:extLst>
            <a:ext uri="{FF2B5EF4-FFF2-40B4-BE49-F238E27FC236}">
              <a16:creationId xmlns:a16="http://schemas.microsoft.com/office/drawing/2014/main" xmlns="" id="{4BEE47C4-86E6-49A8-80EC-89BA02A5DF41}"/>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92" name="【庁舎】&#10;一人当たり面積最大値テキスト">
          <a:extLst>
            <a:ext uri="{FF2B5EF4-FFF2-40B4-BE49-F238E27FC236}">
              <a16:creationId xmlns:a16="http://schemas.microsoft.com/office/drawing/2014/main" xmlns="" id="{AF8AE58A-D1AE-4A7E-B518-0B99EB901ABE}"/>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93" name="直線コネクタ 592">
          <a:extLst>
            <a:ext uri="{FF2B5EF4-FFF2-40B4-BE49-F238E27FC236}">
              <a16:creationId xmlns:a16="http://schemas.microsoft.com/office/drawing/2014/main" xmlns="" id="{7C179568-9D72-4A70-80BE-FD73746C754E}"/>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594" name="【庁舎】&#10;一人当たり面積平均値テキスト">
          <a:extLst>
            <a:ext uri="{FF2B5EF4-FFF2-40B4-BE49-F238E27FC236}">
              <a16:creationId xmlns:a16="http://schemas.microsoft.com/office/drawing/2014/main" xmlns="" id="{38F0A8B0-7A40-4098-8A5C-4AA27B227814}"/>
            </a:ext>
          </a:extLst>
        </xdr:cNvPr>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95" name="フローチャート: 判断 594">
          <a:extLst>
            <a:ext uri="{FF2B5EF4-FFF2-40B4-BE49-F238E27FC236}">
              <a16:creationId xmlns:a16="http://schemas.microsoft.com/office/drawing/2014/main" xmlns="" id="{7D345CE8-4BF1-4662-A8A0-9E1EA23647A0}"/>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96" name="フローチャート: 判断 595">
          <a:extLst>
            <a:ext uri="{FF2B5EF4-FFF2-40B4-BE49-F238E27FC236}">
              <a16:creationId xmlns:a16="http://schemas.microsoft.com/office/drawing/2014/main" xmlns="" id="{1CBD61C1-A128-4AD1-8CD2-92087C358351}"/>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597" name="n_1aveValue【庁舎】&#10;一人当たり面積">
          <a:extLst>
            <a:ext uri="{FF2B5EF4-FFF2-40B4-BE49-F238E27FC236}">
              <a16:creationId xmlns:a16="http://schemas.microsoft.com/office/drawing/2014/main" xmlns="" id="{601145EA-E681-4F6C-A66E-EF45486C55BB}"/>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1626</xdr:rowOff>
    </xdr:from>
    <xdr:to>
      <xdr:col>107</xdr:col>
      <xdr:colOff>101600</xdr:colOff>
      <xdr:row>107</xdr:row>
      <xdr:rowOff>103226</xdr:rowOff>
    </xdr:to>
    <xdr:sp macro="" textlink="">
      <xdr:nvSpPr>
        <xdr:cNvPr id="598" name="フローチャート: 判断 597">
          <a:extLst>
            <a:ext uri="{FF2B5EF4-FFF2-40B4-BE49-F238E27FC236}">
              <a16:creationId xmlns:a16="http://schemas.microsoft.com/office/drawing/2014/main" xmlns="" id="{8B2B3576-D146-47AF-8C97-896E0E1D287E}"/>
            </a:ext>
          </a:extLst>
        </xdr:cNvPr>
        <xdr:cNvSpPr/>
      </xdr:nvSpPr>
      <xdr:spPr>
        <a:xfrm>
          <a:off x="20383500" y="183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94353</xdr:rowOff>
    </xdr:from>
    <xdr:ext cx="469744" cy="259045"/>
    <xdr:sp macro="" textlink="">
      <xdr:nvSpPr>
        <xdr:cNvPr id="599" name="n_2aveValue【庁舎】&#10;一人当たり面積">
          <a:extLst>
            <a:ext uri="{FF2B5EF4-FFF2-40B4-BE49-F238E27FC236}">
              <a16:creationId xmlns:a16="http://schemas.microsoft.com/office/drawing/2014/main" xmlns="" id="{9F6EF6AF-1A25-40D0-A1E6-00D584EC9A2F}"/>
            </a:ext>
          </a:extLst>
        </xdr:cNvPr>
        <xdr:cNvSpPr txBox="1"/>
      </xdr:nvSpPr>
      <xdr:spPr>
        <a:xfrm>
          <a:off x="20199427" y="184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xmlns="" id="{724B2951-FB54-4976-88B8-8273083274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xmlns="" id="{54EC2A27-3168-4416-B513-3764940066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xmlns="" id="{94960ED2-7BC3-4180-8C1D-8001CDB360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xmlns="" id="{A920292D-77AD-4C47-B742-D4A74019CF9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xmlns="" id="{CF42C3D2-37A2-408E-9C9E-C1D1AB72D3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81178</xdr:rowOff>
    </xdr:from>
    <xdr:to>
      <xdr:col>116</xdr:col>
      <xdr:colOff>114300</xdr:colOff>
      <xdr:row>107</xdr:row>
      <xdr:rowOff>11328</xdr:rowOff>
    </xdr:to>
    <xdr:sp macro="" textlink="">
      <xdr:nvSpPr>
        <xdr:cNvPr id="605" name="楕円 604">
          <a:extLst>
            <a:ext uri="{FF2B5EF4-FFF2-40B4-BE49-F238E27FC236}">
              <a16:creationId xmlns:a16="http://schemas.microsoft.com/office/drawing/2014/main" xmlns="" id="{50EACA2A-DD38-4227-AA97-62FB2413129E}"/>
            </a:ext>
          </a:extLst>
        </xdr:cNvPr>
        <xdr:cNvSpPr/>
      </xdr:nvSpPr>
      <xdr:spPr>
        <a:xfrm>
          <a:off x="22110700" y="182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104055</xdr:rowOff>
    </xdr:from>
    <xdr:ext cx="469744" cy="259045"/>
    <xdr:sp macro="" textlink="">
      <xdr:nvSpPr>
        <xdr:cNvPr id="606" name="【庁舎】&#10;一人当たり面積該当値テキスト">
          <a:extLst>
            <a:ext uri="{FF2B5EF4-FFF2-40B4-BE49-F238E27FC236}">
              <a16:creationId xmlns:a16="http://schemas.microsoft.com/office/drawing/2014/main" xmlns="" id="{7D16E4ED-84E3-44F8-B4F3-99DE5269A764}"/>
            </a:ext>
          </a:extLst>
        </xdr:cNvPr>
        <xdr:cNvSpPr txBox="1"/>
      </xdr:nvSpPr>
      <xdr:spPr>
        <a:xfrm>
          <a:off x="22199600" y="1810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87122</xdr:rowOff>
    </xdr:from>
    <xdr:to>
      <xdr:col>112</xdr:col>
      <xdr:colOff>38100</xdr:colOff>
      <xdr:row>107</xdr:row>
      <xdr:rowOff>17272</xdr:rowOff>
    </xdr:to>
    <xdr:sp macro="" textlink="">
      <xdr:nvSpPr>
        <xdr:cNvPr id="607" name="楕円 606">
          <a:extLst>
            <a:ext uri="{FF2B5EF4-FFF2-40B4-BE49-F238E27FC236}">
              <a16:creationId xmlns:a16="http://schemas.microsoft.com/office/drawing/2014/main" xmlns="" id="{582C4E02-BFF9-4972-8CBE-0472DDC50DCE}"/>
            </a:ext>
          </a:extLst>
        </xdr:cNvPr>
        <xdr:cNvSpPr/>
      </xdr:nvSpPr>
      <xdr:spPr>
        <a:xfrm>
          <a:off x="21272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131978</xdr:rowOff>
    </xdr:from>
    <xdr:to>
      <xdr:col>116</xdr:col>
      <xdr:colOff>63500</xdr:colOff>
      <xdr:row>106</xdr:row>
      <xdr:rowOff>137922</xdr:rowOff>
    </xdr:to>
    <xdr:cxnSp macro="">
      <xdr:nvCxnSpPr>
        <xdr:cNvPr id="608" name="直線コネクタ 607">
          <a:extLst>
            <a:ext uri="{FF2B5EF4-FFF2-40B4-BE49-F238E27FC236}">
              <a16:creationId xmlns:a16="http://schemas.microsoft.com/office/drawing/2014/main" xmlns="" id="{0BFE4951-506A-48DE-BE40-68AB95C389C7}"/>
            </a:ext>
          </a:extLst>
        </xdr:cNvPr>
        <xdr:cNvCxnSpPr/>
      </xdr:nvCxnSpPr>
      <xdr:spPr>
        <a:xfrm flipV="1">
          <a:off x="21323300" y="1830567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91236</xdr:rowOff>
    </xdr:from>
    <xdr:to>
      <xdr:col>107</xdr:col>
      <xdr:colOff>101600</xdr:colOff>
      <xdr:row>107</xdr:row>
      <xdr:rowOff>21386</xdr:rowOff>
    </xdr:to>
    <xdr:sp macro="" textlink="">
      <xdr:nvSpPr>
        <xdr:cNvPr id="609" name="楕円 608">
          <a:extLst>
            <a:ext uri="{FF2B5EF4-FFF2-40B4-BE49-F238E27FC236}">
              <a16:creationId xmlns:a16="http://schemas.microsoft.com/office/drawing/2014/main" xmlns="" id="{4B2CF796-D8E0-42A1-8C54-69783F85C062}"/>
            </a:ext>
          </a:extLst>
        </xdr:cNvPr>
        <xdr:cNvSpPr/>
      </xdr:nvSpPr>
      <xdr:spPr>
        <a:xfrm>
          <a:off x="20383500" y="182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137922</xdr:rowOff>
    </xdr:from>
    <xdr:to>
      <xdr:col>111</xdr:col>
      <xdr:colOff>177800</xdr:colOff>
      <xdr:row>106</xdr:row>
      <xdr:rowOff>142036</xdr:rowOff>
    </xdr:to>
    <xdr:cxnSp macro="">
      <xdr:nvCxnSpPr>
        <xdr:cNvPr id="610" name="直線コネクタ 609">
          <a:extLst>
            <a:ext uri="{FF2B5EF4-FFF2-40B4-BE49-F238E27FC236}">
              <a16:creationId xmlns:a16="http://schemas.microsoft.com/office/drawing/2014/main" xmlns="" id="{2C7AFA43-8FEA-442E-8ED8-6324BA49224B}"/>
            </a:ext>
          </a:extLst>
        </xdr:cNvPr>
        <xdr:cNvCxnSpPr/>
      </xdr:nvCxnSpPr>
      <xdr:spPr>
        <a:xfrm flipV="1">
          <a:off x="20434300" y="1831162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33799</xdr:rowOff>
    </xdr:from>
    <xdr:ext cx="469744" cy="259045"/>
    <xdr:sp macro="" textlink="">
      <xdr:nvSpPr>
        <xdr:cNvPr id="611" name="n_1mainValue【庁舎】&#10;一人当たり面積">
          <a:extLst>
            <a:ext uri="{FF2B5EF4-FFF2-40B4-BE49-F238E27FC236}">
              <a16:creationId xmlns:a16="http://schemas.microsoft.com/office/drawing/2014/main" xmlns="" id="{9ECF9060-19CA-451B-8A49-AAB6170FF92D}"/>
            </a:ext>
          </a:extLst>
        </xdr:cNvPr>
        <xdr:cNvSpPr txBox="1"/>
      </xdr:nvSpPr>
      <xdr:spPr>
        <a:xfrm>
          <a:off x="210757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37913</xdr:rowOff>
    </xdr:from>
    <xdr:ext cx="469744" cy="259045"/>
    <xdr:sp macro="" textlink="">
      <xdr:nvSpPr>
        <xdr:cNvPr id="612" name="n_2mainValue【庁舎】&#10;一人当たり面積">
          <a:extLst>
            <a:ext uri="{FF2B5EF4-FFF2-40B4-BE49-F238E27FC236}">
              <a16:creationId xmlns:a16="http://schemas.microsoft.com/office/drawing/2014/main" xmlns="" id="{052F0AA1-8119-4AC1-9837-F791EF692703}"/>
            </a:ext>
          </a:extLst>
        </xdr:cNvPr>
        <xdr:cNvSpPr txBox="1"/>
      </xdr:nvSpPr>
      <xdr:spPr>
        <a:xfrm>
          <a:off x="20199427" y="180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3" name="正方形/長方形 612">
          <a:extLst>
            <a:ext uri="{FF2B5EF4-FFF2-40B4-BE49-F238E27FC236}">
              <a16:creationId xmlns:a16="http://schemas.microsoft.com/office/drawing/2014/main" xmlns="" id="{26F9A92C-EACF-4F13-81E3-CAE2C143BE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4" name="正方形/長方形 613">
          <a:extLst>
            <a:ext uri="{FF2B5EF4-FFF2-40B4-BE49-F238E27FC236}">
              <a16:creationId xmlns:a16="http://schemas.microsoft.com/office/drawing/2014/main" xmlns="" id="{AE927164-327E-423B-BB65-D42111ADBD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5" name="テキスト ボックス 614">
          <a:extLst>
            <a:ext uri="{FF2B5EF4-FFF2-40B4-BE49-F238E27FC236}">
              <a16:creationId xmlns:a16="http://schemas.microsoft.com/office/drawing/2014/main" xmlns="" id="{B67ECE4B-52CF-4BE9-9862-2E8001D098E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施設類型別の有形固定資産減価償却率は、類似団体平均と比べて高い施設類型が多い。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大滝ダム建設に伴に施設整備したものが耐用年数を経過していることなどにより、有形固定資産減価償却率が高くなっている。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このような公共施設等の老朽化に伴い、維持管理に要する費用が増加し、行政コストの増加につながることが懸念されるため、計画的な公共施設の更新等を進めていく。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
1,463
269.26
3,441,412
3,180,732
260,541
1,463,357
2,654,211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57.3</a:t>
          </a:r>
          <a:r>
            <a:rPr kumimoji="1" lang="ja-JP" altLang="en-US" sz="1300">
              <a:latin typeface="ＭＳ Ｐゴシック" panose="020B0600070205080204" pitchFamily="50" charset="-128"/>
              <a:ea typeface="ＭＳ Ｐゴシック" panose="020B0600070205080204" pitchFamily="50" charset="-128"/>
            </a:rPr>
            <a:t>％）に加え、村内事業所の衰退等により、財政基盤が弱く、類似団体を下回っている。行政改革プランに沿った施策の重点化の両立化に努め、活力あるむら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101282</xdr:rowOff>
    </xdr:from>
    <xdr:to>
      <xdr:col>23</xdr:col>
      <xdr:colOff>133350</xdr:colOff>
      <xdr:row>43</xdr:row>
      <xdr:rowOff>119380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114800" y="747363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3225800" y="74917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149543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2336800" y="75098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149543</xdr:rowOff>
    </xdr:from>
    <xdr:to>
      <xdr:col>11</xdr:col>
      <xdr:colOff>31750</xdr:colOff>
      <xdr:row>43</xdr:row>
      <xdr:rowOff>155575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1447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50482</xdr:rowOff>
    </xdr:from>
    <xdr:to>
      <xdr:col>23</xdr:col>
      <xdr:colOff>184150</xdr:colOff>
      <xdr:row>43</xdr:row>
      <xdr:rowOff>152082</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98743</xdr:rowOff>
    </xdr:from>
    <xdr:to>
      <xdr:col>11</xdr:col>
      <xdr:colOff>82550</xdr:colOff>
      <xdr:row>44</xdr:row>
      <xdr:rowOff>28893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13670</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普通交付税の大幅な減少による経常一般財源の減少や、事務事業の増加に伴う物件費の増加などにより、経常収支比率は前年度より大幅に上昇し、類似団体平均を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上回っている。今後は、起債新規発行の抑制や退職者不補充等による職員数の削減など、行財政改革の取り組みを通じて経常経費の削減により一層努めていく。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63</xdr:row>
      <xdr:rowOff>162560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114800" y="10606786"/>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119634</xdr:rowOff>
    </xdr:from>
    <xdr:to>
      <xdr:col>19</xdr:col>
      <xdr:colOff>133350</xdr:colOff>
      <xdr:row>61</xdr:row>
      <xdr:rowOff>148336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3225800" y="1023518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119634</xdr:rowOff>
    </xdr:from>
    <xdr:to>
      <xdr:col>15</xdr:col>
      <xdr:colOff>82550</xdr:colOff>
      <xdr:row>63</xdr:row>
      <xdr:rowOff>8128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2336800" y="10235184"/>
          <a:ext cx="889000" cy="5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10668</xdr:rowOff>
    </xdr:from>
    <xdr:to>
      <xdr:col>15</xdr:col>
      <xdr:colOff>133350</xdr:colOff>
      <xdr:row>61</xdr:row>
      <xdr:rowOff>112268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97045</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63</xdr:row>
      <xdr:rowOff>8128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1447800" y="1042339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145305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68834</xdr:rowOff>
    </xdr:from>
    <xdr:to>
      <xdr:col>15</xdr:col>
      <xdr:colOff>133350</xdr:colOff>
      <xdr:row>59</xdr:row>
      <xdr:rowOff>170434</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9161</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43705</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85598</xdr:rowOff>
    </xdr:from>
    <xdr:to>
      <xdr:col>7</xdr:col>
      <xdr:colOff>31750</xdr:colOff>
      <xdr:row>61</xdr:row>
      <xdr:rowOff>15748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25925</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類似団体に比べて職員数が多いこと、公共施設整備に伴う維持管理費が増加していることによるものである。職員数は、スクールバスの運行や保育所、診療所などの運営を直営で行っているため、類似団体と比べて多くなっている。行政改革プランに基づき、職員の定員適正化計画により定年退職者の不補充等や公共施設の効率的な運営に努め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166798</xdr:rowOff>
    </xdr:from>
    <xdr:to>
      <xdr:col>23</xdr:col>
      <xdr:colOff>133350</xdr:colOff>
      <xdr:row>84</xdr:row>
      <xdr:rowOff>171334</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568598"/>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82919</xdr:rowOff>
    </xdr:from>
    <xdr:to>
      <xdr:col>19</xdr:col>
      <xdr:colOff>133350</xdr:colOff>
      <xdr:row>84</xdr:row>
      <xdr:rowOff>166798</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3225800" y="14484719"/>
          <a:ext cx="889000" cy="8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166742</xdr:rowOff>
    </xdr:from>
    <xdr:to>
      <xdr:col>15</xdr:col>
      <xdr:colOff>82550</xdr:colOff>
      <xdr:row>84</xdr:row>
      <xdr:rowOff>82919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4397092"/>
          <a:ext cx="889000" cy="8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31548</xdr:rowOff>
    </xdr:from>
    <xdr:to>
      <xdr:col>15</xdr:col>
      <xdr:colOff>133350</xdr:colOff>
      <xdr:row>83</xdr:row>
      <xdr:rowOff>133148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143325</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4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139471</xdr:rowOff>
    </xdr:from>
    <xdr:to>
      <xdr:col>11</xdr:col>
      <xdr:colOff>31750</xdr:colOff>
      <xdr:row>83</xdr:row>
      <xdr:rowOff>166742</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4369821"/>
          <a:ext cx="889000" cy="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32738</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120534</xdr:rowOff>
    </xdr:from>
    <xdr:to>
      <xdr:col>23</xdr:col>
      <xdr:colOff>184150</xdr:colOff>
      <xdr:row>85</xdr:row>
      <xdr:rowOff>50684</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5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92611</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449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115998</xdr:rowOff>
    </xdr:from>
    <xdr:to>
      <xdr:col>19</xdr:col>
      <xdr:colOff>184150</xdr:colOff>
      <xdr:row>85</xdr:row>
      <xdr:rowOff>46148</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5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30925</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460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32119</xdr:rowOff>
    </xdr:from>
    <xdr:to>
      <xdr:col>15</xdr:col>
      <xdr:colOff>133350</xdr:colOff>
      <xdr:row>84</xdr:row>
      <xdr:rowOff>133719</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4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118496</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452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115942</xdr:rowOff>
    </xdr:from>
    <xdr:to>
      <xdr:col>11</xdr:col>
      <xdr:colOff>82550</xdr:colOff>
      <xdr:row>84</xdr:row>
      <xdr:rowOff>46092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43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30869</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443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88671</xdr:rowOff>
    </xdr:from>
    <xdr:to>
      <xdr:col>7</xdr:col>
      <xdr:colOff>31750</xdr:colOff>
      <xdr:row>84</xdr:row>
      <xdr:rowOff>18821</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43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3598</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440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給与体制は国に準拠し、定員管理・給与の適正化に努めている。</a:t>
          </a:r>
        </a:p>
        <a:p>
          <a:r>
            <a:rPr kumimoji="1" lang="ja-JP" altLang="en-US" sz="1300">
              <a:latin typeface="ＭＳ Ｐゴシック" panose="020B0600070205080204" pitchFamily="50" charset="-128"/>
              <a:ea typeface="ＭＳ Ｐゴシック" panose="020B0600070205080204" pitchFamily="50" charset="-128"/>
            </a:rPr>
            <a:t>今後は他の自治体の動向も踏まえながら、更なる給与の適正化に努めていく。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5294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81341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5290800" y="152944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81341</xdr:rowOff>
    </xdr:from>
    <xdr:to>
      <xdr:col>72</xdr:col>
      <xdr:colOff>203200</xdr:colOff>
      <xdr:row>90</xdr:row>
      <xdr:rowOff>82248</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4401800" y="1534039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94541</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149377</xdr:rowOff>
    </xdr:from>
    <xdr:to>
      <xdr:col>68</xdr:col>
      <xdr:colOff>152400</xdr:colOff>
      <xdr:row>90</xdr:row>
      <xdr:rowOff>82248</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3512800" y="15236977"/>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30541</xdr:rowOff>
    </xdr:from>
    <xdr:to>
      <xdr:col>73</xdr:col>
      <xdr:colOff>44450</xdr:colOff>
      <xdr:row>89</xdr:row>
      <xdr:rowOff>132141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116918</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31448</xdr:rowOff>
    </xdr:from>
    <xdr:to>
      <xdr:col>68</xdr:col>
      <xdr:colOff>203200</xdr:colOff>
      <xdr:row>90</xdr:row>
      <xdr:rowOff>133048</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117825</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人口千人当たり職員数が類似団体平均を大きく上回っているのは、スクールバスの運行や保育所、診療所などの運営を直営で行っているためである。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今後も人口減少が予測される中、この数値を下げることは困難であるが、定員管理の適正化等の取り組みを通じて、職員数の削減に努めていく。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xmlns=""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xmlns=""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xmlns=""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43358</xdr:rowOff>
    </xdr:from>
    <xdr:to>
      <xdr:col>81</xdr:col>
      <xdr:colOff>44450</xdr:colOff>
      <xdr:row>63</xdr:row>
      <xdr:rowOff>59284</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179800" y="10844708"/>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a:extLst>
            <a:ext uri="{FF2B5EF4-FFF2-40B4-BE49-F238E27FC236}">
              <a16:creationId xmlns:a16="http://schemas.microsoft.com/office/drawing/2014/main" xmlns="" id="{00000000-0008-0000-0300-00003A010000}"/>
            </a:ext>
          </a:extLst>
        </xdr:cNvPr>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xmlns=""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19469</xdr:rowOff>
    </xdr:from>
    <xdr:to>
      <xdr:col>77</xdr:col>
      <xdr:colOff>44450</xdr:colOff>
      <xdr:row>63</xdr:row>
      <xdr:rowOff>43358</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5290800" y="1082081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147727</xdr:rowOff>
    </xdr:from>
    <xdr:to>
      <xdr:col>72</xdr:col>
      <xdr:colOff>203200</xdr:colOff>
      <xdr:row>63</xdr:row>
      <xdr:rowOff>19469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4401800" y="10777627"/>
          <a:ext cx="8890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103327</xdr:rowOff>
    </xdr:from>
    <xdr:to>
      <xdr:col>73</xdr:col>
      <xdr:colOff>44450</xdr:colOff>
      <xdr:row>62</xdr:row>
      <xdr:rowOff>33477</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5240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43654</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909800" y="103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147727</xdr:rowOff>
    </xdr:from>
    <xdr:to>
      <xdr:col>68</xdr:col>
      <xdr:colOff>152400</xdr:colOff>
      <xdr:row>63</xdr:row>
      <xdr:rowOff>22847</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3512800" y="10777627"/>
          <a:ext cx="889000" cy="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34726</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020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19042</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3131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8484</xdr:rowOff>
    </xdr:from>
    <xdr:to>
      <xdr:col>81</xdr:col>
      <xdr:colOff>95250</xdr:colOff>
      <xdr:row>63</xdr:row>
      <xdr:rowOff>110084</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6967200" y="108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152011</xdr:rowOff>
    </xdr:from>
    <xdr:ext cx="762000" cy="259045"/>
    <xdr:sp macro="" textlink="">
      <xdr:nvSpPr>
        <xdr:cNvPr id="333" name="定員管理の状況該当値テキスト">
          <a:extLst>
            <a:ext uri="{FF2B5EF4-FFF2-40B4-BE49-F238E27FC236}">
              <a16:creationId xmlns:a16="http://schemas.microsoft.com/office/drawing/2014/main" xmlns="" id="{00000000-0008-0000-0300-00004D010000}"/>
            </a:ext>
          </a:extLst>
        </xdr:cNvPr>
        <xdr:cNvSpPr txBox="1"/>
      </xdr:nvSpPr>
      <xdr:spPr>
        <a:xfrm>
          <a:off x="17106900" y="1078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164008</xdr:rowOff>
    </xdr:from>
    <xdr:to>
      <xdr:col>77</xdr:col>
      <xdr:colOff>95250</xdr:colOff>
      <xdr:row>63</xdr:row>
      <xdr:rowOff>94158</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129000" y="10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78935</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1088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140119</xdr:rowOff>
    </xdr:from>
    <xdr:to>
      <xdr:col>73</xdr:col>
      <xdr:colOff>44450</xdr:colOff>
      <xdr:row>63</xdr:row>
      <xdr:rowOff>70269</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5240000" y="107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55046</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909800" y="10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96927</xdr:rowOff>
    </xdr:from>
    <xdr:to>
      <xdr:col>68</xdr:col>
      <xdr:colOff>203200</xdr:colOff>
      <xdr:row>63</xdr:row>
      <xdr:rowOff>27077</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4351000" y="107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11854</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1081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143497</xdr:rowOff>
    </xdr:from>
    <xdr:to>
      <xdr:col>64</xdr:col>
      <xdr:colOff>152400</xdr:colOff>
      <xdr:row>63</xdr:row>
      <xdr:rowOff>73647</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3462000" y="107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58424</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1085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適量・適切な事業実施により村債の新規発行の抑制に努めており、類似団体平均値を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下回っている。今後も、緊急度や住民ニーズを的確に把握した事業の選択により、起債に大きく頼ることのない財政運営に努める。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xmlns=""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xmlns=""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xmlns=""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39</xdr:row>
      <xdr:rowOff>137583</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179800" y="665177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a:extLst>
            <a:ext uri="{FF2B5EF4-FFF2-40B4-BE49-F238E27FC236}">
              <a16:creationId xmlns:a16="http://schemas.microsoft.com/office/drawing/2014/main" xmlns="" id="{00000000-0008-0000-0300-000079010000}"/>
            </a:ext>
          </a:extLst>
        </xdr:cNvPr>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39</xdr:row>
      <xdr:rowOff>11188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5290800" y="66517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11188</xdr:rowOff>
    </xdr:from>
    <xdr:to>
      <xdr:col>72</xdr:col>
      <xdr:colOff>203200</xdr:colOff>
      <xdr:row>39</xdr:row>
      <xdr:rowOff>160565</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4401800" y="669773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123069</xdr:rowOff>
    </xdr:from>
    <xdr:to>
      <xdr:col>73</xdr:col>
      <xdr:colOff>44450</xdr:colOff>
      <xdr:row>42</xdr:row>
      <xdr:rowOff>53219</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41</xdr:row>
      <xdr:rowOff>24493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3512800" y="68471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6" name="公債費負担の状況該当値テキスト">
          <a:extLst>
            <a:ext uri="{FF2B5EF4-FFF2-40B4-BE49-F238E27FC236}">
              <a16:creationId xmlns:a16="http://schemas.microsoft.com/office/drawing/2014/main" xmlns="" id="{00000000-0008-0000-0300-00008C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131838</xdr:rowOff>
    </xdr:from>
    <xdr:to>
      <xdr:col>73</xdr:col>
      <xdr:colOff>44450</xdr:colOff>
      <xdr:row>39</xdr:row>
      <xdr:rowOff>61988</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5240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充当可能基金等が多く、将来負担額を大きく上回っているため、マイナス表示となっている。</a:t>
          </a:r>
        </a:p>
        <a:p>
          <a:r>
            <a:rPr kumimoji="1" lang="ja-JP" altLang="en-US" sz="1300">
              <a:latin typeface="ＭＳ Ｐゴシック" panose="020B0600070205080204" pitchFamily="50" charset="-128"/>
              <a:ea typeface="ＭＳ Ｐゴシック" panose="020B0600070205080204" pitchFamily="50" charset="-128"/>
            </a:rPr>
            <a:t>今後も物件費や公債費等の義務的経費の増加を極力抑え、財政の健全化に努める。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xmlns=""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xmlns=""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xmlns=""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a:extLst>
            <a:ext uri="{FF2B5EF4-FFF2-40B4-BE49-F238E27FC236}">
              <a16:creationId xmlns:a16="http://schemas.microsoft.com/office/drawing/2014/main" xmlns="" id="{00000000-0008-0000-0300-0000B4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
1,463
269.26
3,441,412
3,180,732
260,541
1,463,357
2,654,211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人件費については類似団体平均と同水準で推移してきたが、平成２９年度では職員の新規採用などにより類似団体平均を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今後は、定員管理や給与水準の適正化を進めて、健全な数値に抑えるよう努める。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92710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420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xdr:rowOff>
    </xdr:from>
    <xdr:to>
      <xdr:col>19</xdr:col>
      <xdr:colOff>187325</xdr:colOff>
      <xdr:row>36</xdr:row>
      <xdr:rowOff>92710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1734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xdr:rowOff>
    </xdr:from>
    <xdr:to>
      <xdr:col>15</xdr:col>
      <xdr:colOff>98425</xdr:colOff>
      <xdr:row>36</xdr:row>
      <xdr:rowOff>153670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1734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153670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6966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162577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41910</xdr:rowOff>
    </xdr:from>
    <xdr:to>
      <xdr:col>20</xdr:col>
      <xdr:colOff>38100</xdr:colOff>
      <xdr:row>36</xdr:row>
      <xdr:rowOff>143510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128287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121920</xdr:rowOff>
    </xdr:from>
    <xdr:to>
      <xdr:col>15</xdr:col>
      <xdr:colOff>149225</xdr:colOff>
      <xdr:row>36</xdr:row>
      <xdr:rowOff>52070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62247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102870</xdr:rowOff>
    </xdr:from>
    <xdr:to>
      <xdr:col>11</xdr:col>
      <xdr:colOff>60325</xdr:colOff>
      <xdr:row>37</xdr:row>
      <xdr:rowOff>33020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17797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主要な公共施設が建築後相当年数が経過していることによる維持管理費の増加や、事業の多様化による業務委託の増加などにより、平成２９年度では類似団体平均を大きく上回った。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今後は、公共施設の効率的な管理等により歳出削減に努める。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5080</xdr:rowOff>
    </xdr:from>
    <xdr:to>
      <xdr:col>82</xdr:col>
      <xdr:colOff>107950</xdr:colOff>
      <xdr:row>17</xdr:row>
      <xdr:rowOff>168910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5671800" y="291973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17</xdr:row>
      <xdr:rowOff>5080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4782800" y="27863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73660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893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73660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004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125730</xdr:rowOff>
    </xdr:from>
    <xdr:to>
      <xdr:col>78</xdr:col>
      <xdr:colOff>120650</xdr:colOff>
      <xdr:row>17</xdr:row>
      <xdr:rowOff>55880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5621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40657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295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109237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介護予防に積極的に取り組んでいることもあり、扶助費に係る経常収支比率は平成２９年度では類似団体平均を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ポイント下回り、健全な値を維持している。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167822</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156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54</xdr:row>
      <xdr:rowOff>29028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156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29028</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189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118835</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について、公営事業会計及び特別会計が健全に運営されていることにより、繰出基準以下の繰出金を各会計に繰出することができているため、類似団体平均値を下回っている。今後も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124714</xdr:rowOff>
    </xdr:from>
    <xdr:to>
      <xdr:col>82</xdr:col>
      <xdr:colOff>107950</xdr:colOff>
      <xdr:row>56</xdr:row>
      <xdr:rowOff>8128</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5671800" y="95544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110998</xdr:rowOff>
    </xdr:from>
    <xdr:to>
      <xdr:col>78</xdr:col>
      <xdr:colOff>69850</xdr:colOff>
      <xdr:row>55</xdr:row>
      <xdr:rowOff>124714</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540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110998</xdr:rowOff>
    </xdr:from>
    <xdr:to>
      <xdr:col>73</xdr:col>
      <xdr:colOff>180975</xdr:colOff>
      <xdr:row>56</xdr:row>
      <xdr:rowOff>40132</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3893800" y="9540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133858</xdr:rowOff>
    </xdr:from>
    <xdr:to>
      <xdr:col>69</xdr:col>
      <xdr:colOff>92075</xdr:colOff>
      <xdr:row>56</xdr:row>
      <xdr:rowOff>40132</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9563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128778</xdr:rowOff>
    </xdr:from>
    <xdr:to>
      <xdr:col>82</xdr:col>
      <xdr:colOff>158750</xdr:colOff>
      <xdr:row>56</xdr:row>
      <xdr:rowOff>58928</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145305</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73914</xdr:rowOff>
    </xdr:from>
    <xdr:to>
      <xdr:col>78</xdr:col>
      <xdr:colOff>120650</xdr:colOff>
      <xdr:row>56</xdr:row>
      <xdr:rowOff>4064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14241</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27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60198</xdr:rowOff>
    </xdr:from>
    <xdr:to>
      <xdr:col>74</xdr:col>
      <xdr:colOff>31750</xdr:colOff>
      <xdr:row>55</xdr:row>
      <xdr:rowOff>161798</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525</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83058</xdr:rowOff>
    </xdr:from>
    <xdr:to>
      <xdr:col>65</xdr:col>
      <xdr:colOff>53975</xdr:colOff>
      <xdr:row>56</xdr:row>
      <xdr:rowOff>13208</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23385</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大きく上回っているのは、村の出資する法人等各種団体への補助金が多額になっているためである。今後は、補助金を交付するのが適当な事業を行っているのかなどについて明確な基準を設けて、不適当な補助金は見直しや廃止を行う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74422</xdr:rowOff>
    </xdr:from>
    <xdr:to>
      <xdr:col>82</xdr:col>
      <xdr:colOff>107950</xdr:colOff>
      <xdr:row>39</xdr:row>
      <xdr:rowOff>147574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7609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39</xdr:row>
      <xdr:rowOff>147574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6055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39</xdr:row>
      <xdr:rowOff>120142</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6055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39</xdr:row>
      <xdr:rowOff>120142</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3004800" y="651408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96774</xdr:rowOff>
    </xdr:from>
    <xdr:to>
      <xdr:col>78</xdr:col>
      <xdr:colOff>120650</xdr:colOff>
      <xdr:row>40</xdr:row>
      <xdr:rowOff>26924</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11701</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69342</xdr:rowOff>
    </xdr:from>
    <xdr:to>
      <xdr:col>69</xdr:col>
      <xdr:colOff>142875</xdr:colOff>
      <xdr:row>39</xdr:row>
      <xdr:rowOff>170942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155719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適量・適切な事業実施により村債の新規発行の抑制に努めており、平成２９年度では類似団体平均値を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ポイント下回っている。。今後も、緊急度や住民ニーズを的確に把握した事業の選択により、起債に大きく頼ることのない財政運営に努める。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140715</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047472"/>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26415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047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77</xdr:row>
      <xdr:rowOff>5842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05661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110998</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2074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147065</xdr:rowOff>
    </xdr:from>
    <xdr:to>
      <xdr:col>15</xdr:col>
      <xdr:colOff>149225</xdr:colOff>
      <xdr:row>76</xdr:row>
      <xdr:rowOff>77215</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87393</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では物件費や補助費等の増加に伴い、類似団体平均値を上回った。行政改革プランに基づき、事務処理の改善と工夫による庁費の削減や各種団体に対する補助金の経費負担の見直し等、行政効果の観点から検討して、廃止、縮小、整理し、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80</xdr:row>
      <xdr:rowOff>44704</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54582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79</xdr:row>
      <xdr:rowOff>1270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18463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79</xdr:row>
      <xdr:rowOff>33274</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893800" y="13184632"/>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79</xdr:row>
      <xdr:rowOff>33274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106908"/>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165354</xdr:rowOff>
    </xdr:from>
    <xdr:to>
      <xdr:col>82</xdr:col>
      <xdr:colOff>158750</xdr:colOff>
      <xdr:row>80</xdr:row>
      <xdr:rowOff>95504</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137431</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153924</xdr:rowOff>
    </xdr:from>
    <xdr:to>
      <xdr:col>69</xdr:col>
      <xdr:colOff>142875</xdr:colOff>
      <xdr:row>79</xdr:row>
      <xdr:rowOff>84074</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68851</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31464</xdr:rowOff>
    </xdr:from>
    <xdr:to>
      <xdr:col>29</xdr:col>
      <xdr:colOff>127000</xdr:colOff>
      <xdr:row>14</xdr:row>
      <xdr:rowOff>32161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003800" y="2479389"/>
          <a:ext cx="647700" cy="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xmlns=""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31464</xdr:rowOff>
    </xdr:from>
    <xdr:to>
      <xdr:col>26</xdr:col>
      <xdr:colOff>50800</xdr:colOff>
      <xdr:row>14</xdr:row>
      <xdr:rowOff>88788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2479389"/>
          <a:ext cx="698500" cy="57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88788</xdr:rowOff>
    </xdr:from>
    <xdr:to>
      <xdr:col>22</xdr:col>
      <xdr:colOff>114300</xdr:colOff>
      <xdr:row>14</xdr:row>
      <xdr:rowOff>128384</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2536713"/>
          <a:ext cx="698500" cy="3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85057</xdr:rowOff>
    </xdr:from>
    <xdr:to>
      <xdr:col>22</xdr:col>
      <xdr:colOff>165100</xdr:colOff>
      <xdr:row>17</xdr:row>
      <xdr:rowOff>15207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2545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171434</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96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128384</xdr:rowOff>
    </xdr:from>
    <xdr:to>
      <xdr:col>18</xdr:col>
      <xdr:colOff>177800</xdr:colOff>
      <xdr:row>14</xdr:row>
      <xdr:rowOff>160982</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2576309"/>
          <a:ext cx="6985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170515</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20757</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152811</xdr:rowOff>
    </xdr:from>
    <xdr:to>
      <xdr:col>29</xdr:col>
      <xdr:colOff>177800</xdr:colOff>
      <xdr:row>14</xdr:row>
      <xdr:rowOff>82961</xdr:rowOff>
    </xdr:to>
    <xdr:sp macro="" textlink="">
      <xdr:nvSpPr>
        <xdr:cNvPr id="66" name="楕円 65">
          <a:extLst>
            <a:ext uri="{FF2B5EF4-FFF2-40B4-BE49-F238E27FC236}">
              <a16:creationId xmlns:a16="http://schemas.microsoft.com/office/drawing/2014/main" xmlns="" id="{00000000-0008-0000-0500-000042000000}"/>
            </a:ext>
          </a:extLst>
        </xdr:cNvPr>
        <xdr:cNvSpPr/>
      </xdr:nvSpPr>
      <xdr:spPr bwMode="auto">
        <a:xfrm>
          <a:off x="5600700" y="242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169338</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27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152114</xdr:rowOff>
    </xdr:from>
    <xdr:to>
      <xdr:col>26</xdr:col>
      <xdr:colOff>101600</xdr:colOff>
      <xdr:row>14</xdr:row>
      <xdr:rowOff>82264</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4953000" y="242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92441</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2197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37988</xdr:rowOff>
    </xdr:from>
    <xdr:to>
      <xdr:col>22</xdr:col>
      <xdr:colOff>165100</xdr:colOff>
      <xdr:row>14</xdr:row>
      <xdr:rowOff>139588</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254500" y="248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149765</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22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77584</xdr:rowOff>
    </xdr:from>
    <xdr:to>
      <xdr:col>19</xdr:col>
      <xdr:colOff>38100</xdr:colOff>
      <xdr:row>15</xdr:row>
      <xdr:rowOff>7734</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3556000" y="252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17911</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29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110182</xdr:rowOff>
    </xdr:from>
    <xdr:to>
      <xdr:col>15</xdr:col>
      <xdr:colOff>101600</xdr:colOff>
      <xdr:row>15</xdr:row>
      <xdr:rowOff>40332</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2857500" y="255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50509</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232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161503</xdr:rowOff>
    </xdr:from>
    <xdr:to>
      <xdr:col>29</xdr:col>
      <xdr:colOff>127000</xdr:colOff>
      <xdr:row>36</xdr:row>
      <xdr:rowOff>67632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771853"/>
          <a:ext cx="647700" cy="24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67632</xdr:rowOff>
    </xdr:from>
    <xdr:to>
      <xdr:col>26</xdr:col>
      <xdr:colOff>50800</xdr:colOff>
      <xdr:row>36</xdr:row>
      <xdr:rowOff>152070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7020882"/>
          <a:ext cx="698500" cy="8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121986</xdr:rowOff>
    </xdr:from>
    <xdr:to>
      <xdr:col>22</xdr:col>
      <xdr:colOff>114300</xdr:colOff>
      <xdr:row>36</xdr:row>
      <xdr:rowOff>152070</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7075236"/>
          <a:ext cx="698500" cy="3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336383</xdr:rowOff>
    </xdr:from>
    <xdr:to>
      <xdr:col>18</xdr:col>
      <xdr:colOff>177800</xdr:colOff>
      <xdr:row>36</xdr:row>
      <xdr:rowOff>121986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946733"/>
          <a:ext cx="698500" cy="12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110703</xdr:rowOff>
    </xdr:from>
    <xdr:to>
      <xdr:col>29</xdr:col>
      <xdr:colOff>177800</xdr:colOff>
      <xdr:row>35</xdr:row>
      <xdr:rowOff>212303</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72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298680</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56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16832</xdr:rowOff>
    </xdr:from>
    <xdr:to>
      <xdr:col>26</xdr:col>
      <xdr:colOff>101600</xdr:colOff>
      <xdr:row>36</xdr:row>
      <xdr:rowOff>118432</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97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103209</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7056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101270</xdr:rowOff>
    </xdr:from>
    <xdr:to>
      <xdr:col>22</xdr:col>
      <xdr:colOff>165100</xdr:colOff>
      <xdr:row>37</xdr:row>
      <xdr:rowOff>31420</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705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16197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71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71186</xdr:rowOff>
    </xdr:from>
    <xdr:to>
      <xdr:col>19</xdr:col>
      <xdr:colOff>38100</xdr:colOff>
      <xdr:row>37</xdr:row>
      <xdr:rowOff>1336</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702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157563</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711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285583</xdr:rowOff>
    </xdr:from>
    <xdr:to>
      <xdr:col>15</xdr:col>
      <xdr:colOff>101600</xdr:colOff>
      <xdr:row>36</xdr:row>
      <xdr:rowOff>44283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9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29060</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98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
1,463
269.26
3,441,412
3,180,732
260,541
1,463,357
2,654,211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83402</xdr:rowOff>
    </xdr:from>
    <xdr:to>
      <xdr:col>24</xdr:col>
      <xdr:colOff>63500</xdr:colOff>
      <xdr:row>35</xdr:row>
      <xdr:rowOff>147097</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084152"/>
          <a:ext cx="838200" cy="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83402</xdr:rowOff>
    </xdr:from>
    <xdr:to>
      <xdr:col>19</xdr:col>
      <xdr:colOff>177800</xdr:colOff>
      <xdr:row>35</xdr:row>
      <xdr:rowOff>141486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084152"/>
          <a:ext cx="889000" cy="5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141486</xdr:rowOff>
    </xdr:from>
    <xdr:to>
      <xdr:col>15</xdr:col>
      <xdr:colOff>50800</xdr:colOff>
      <xdr:row>36</xdr:row>
      <xdr:rowOff>6292</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142236"/>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66432</xdr:rowOff>
    </xdr:from>
    <xdr:to>
      <xdr:col>15</xdr:col>
      <xdr:colOff>101600</xdr:colOff>
      <xdr:row>37</xdr:row>
      <xdr:rowOff>168032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159159</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6292</xdr:rowOff>
    </xdr:from>
    <xdr:to>
      <xdr:col>10</xdr:col>
      <xdr:colOff>114300</xdr:colOff>
      <xdr:row>36</xdr:row>
      <xdr:rowOff>29639</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178492"/>
          <a:ext cx="889000" cy="2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161507</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10644</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96297</xdr:rowOff>
    </xdr:from>
    <xdr:to>
      <xdr:col>24</xdr:col>
      <xdr:colOff>114300</xdr:colOff>
      <xdr:row>36</xdr:row>
      <xdr:rowOff>26447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119174</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94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32602</xdr:rowOff>
    </xdr:from>
    <xdr:to>
      <xdr:col>20</xdr:col>
      <xdr:colOff>38100</xdr:colOff>
      <xdr:row>35</xdr:row>
      <xdr:rowOff>134202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0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150729</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80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90686</xdr:rowOff>
    </xdr:from>
    <xdr:to>
      <xdr:col>15</xdr:col>
      <xdr:colOff>101600</xdr:colOff>
      <xdr:row>36</xdr:row>
      <xdr:rowOff>20836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0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37363</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8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126942</xdr:rowOff>
    </xdr:from>
    <xdr:to>
      <xdr:col>10</xdr:col>
      <xdr:colOff>165100</xdr:colOff>
      <xdr:row>36</xdr:row>
      <xdr:rowOff>57092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1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73619</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90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150289</xdr:rowOff>
    </xdr:from>
    <xdr:to>
      <xdr:col>6</xdr:col>
      <xdr:colOff>38100</xdr:colOff>
      <xdr:row>36</xdr:row>
      <xdr:rowOff>80439</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96966</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92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75705</xdr:rowOff>
    </xdr:from>
    <xdr:to>
      <xdr:col>24</xdr:col>
      <xdr:colOff>63500</xdr:colOff>
      <xdr:row>55</xdr:row>
      <xdr:rowOff>95007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505455"/>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95007</xdr:rowOff>
    </xdr:from>
    <xdr:to>
      <xdr:col>19</xdr:col>
      <xdr:colOff>177800</xdr:colOff>
      <xdr:row>56</xdr:row>
      <xdr:rowOff>28528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524757"/>
          <a:ext cx="889000" cy="10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28528</xdr:rowOff>
    </xdr:from>
    <xdr:to>
      <xdr:col>15</xdr:col>
      <xdr:colOff>50800</xdr:colOff>
      <xdr:row>56</xdr:row>
      <xdr:rowOff>140904</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629728"/>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83358</xdr:rowOff>
    </xdr:from>
    <xdr:to>
      <xdr:col>15</xdr:col>
      <xdr:colOff>101600</xdr:colOff>
      <xdr:row>57</xdr:row>
      <xdr:rowOff>13508</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4635</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5"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140904</xdr:rowOff>
    </xdr:from>
    <xdr:to>
      <xdr:col>10</xdr:col>
      <xdr:colOff>114300</xdr:colOff>
      <xdr:row>56</xdr:row>
      <xdr:rowOff>161399</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742104"/>
          <a:ext cx="889000" cy="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160697</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7530</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5"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24905</xdr:rowOff>
    </xdr:from>
    <xdr:to>
      <xdr:col>24</xdr:col>
      <xdr:colOff>114300</xdr:colOff>
      <xdr:row>55</xdr:row>
      <xdr:rowOff>126505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4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47782</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30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44207</xdr:rowOff>
    </xdr:from>
    <xdr:to>
      <xdr:col>20</xdr:col>
      <xdr:colOff>38100</xdr:colOff>
      <xdr:row>55</xdr:row>
      <xdr:rowOff>145807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4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162334</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924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149178</xdr:rowOff>
    </xdr:from>
    <xdr:to>
      <xdr:col>15</xdr:col>
      <xdr:colOff>101600</xdr:colOff>
      <xdr:row>56</xdr:row>
      <xdr:rowOff>79328</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95855</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5" y="935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90104</xdr:rowOff>
    </xdr:from>
    <xdr:to>
      <xdr:col>10</xdr:col>
      <xdr:colOff>165100</xdr:colOff>
      <xdr:row>57</xdr:row>
      <xdr:rowOff>20254</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69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36781</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5" y="94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110599</xdr:rowOff>
    </xdr:from>
    <xdr:to>
      <xdr:col>6</xdr:col>
      <xdr:colOff>38100</xdr:colOff>
      <xdr:row>57</xdr:row>
      <xdr:rowOff>40749</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7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57276</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5" y="948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11037</xdr:rowOff>
    </xdr:from>
    <xdr:to>
      <xdr:col>24</xdr:col>
      <xdr:colOff>63500</xdr:colOff>
      <xdr:row>79</xdr:row>
      <xdr:rowOff>19483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3555587"/>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6502</xdr:rowOff>
    </xdr:from>
    <xdr:to>
      <xdr:col>19</xdr:col>
      <xdr:colOff>177800</xdr:colOff>
      <xdr:row>79</xdr:row>
      <xdr:rowOff>11037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551052"/>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169444</xdr:rowOff>
    </xdr:from>
    <xdr:to>
      <xdr:col>15</xdr:col>
      <xdr:colOff>50800</xdr:colOff>
      <xdr:row>79</xdr:row>
      <xdr:rowOff>6502</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542544"/>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105296</xdr:rowOff>
    </xdr:from>
    <xdr:to>
      <xdr:col>15</xdr:col>
      <xdr:colOff>101600</xdr:colOff>
      <xdr:row>78</xdr:row>
      <xdr:rowOff>35446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51973</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169444</xdr:rowOff>
    </xdr:from>
    <xdr:to>
      <xdr:col>10</xdr:col>
      <xdr:colOff>114300</xdr:colOff>
      <xdr:row>79</xdr:row>
      <xdr:rowOff>22707</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542544"/>
          <a:ext cx="889000" cy="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140133</xdr:rowOff>
    </xdr:from>
    <xdr:to>
      <xdr:col>24</xdr:col>
      <xdr:colOff>114300</xdr:colOff>
      <xdr:row>79</xdr:row>
      <xdr:rowOff>70283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55060</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4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131687</xdr:rowOff>
    </xdr:from>
    <xdr:to>
      <xdr:col>20</xdr:col>
      <xdr:colOff>38100</xdr:colOff>
      <xdr:row>79</xdr:row>
      <xdr:rowOff>61837</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52964</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8" y="135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127152</xdr:rowOff>
    </xdr:from>
    <xdr:to>
      <xdr:col>15</xdr:col>
      <xdr:colOff>101600</xdr:colOff>
      <xdr:row>79</xdr:row>
      <xdr:rowOff>57302</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5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48429</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8" y="1359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118644</xdr:rowOff>
    </xdr:from>
    <xdr:to>
      <xdr:col>10</xdr:col>
      <xdr:colOff>165100</xdr:colOff>
      <xdr:row>79</xdr:row>
      <xdr:rowOff>48794</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4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39921</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8" y="135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143357</xdr:rowOff>
    </xdr:from>
    <xdr:to>
      <xdr:col>6</xdr:col>
      <xdr:colOff>38100</xdr:colOff>
      <xdr:row>79</xdr:row>
      <xdr:rowOff>73507</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5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64634</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60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99009</xdr:rowOff>
    </xdr:from>
    <xdr:to>
      <xdr:col>24</xdr:col>
      <xdr:colOff>63500</xdr:colOff>
      <xdr:row>97</xdr:row>
      <xdr:rowOff>127191</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729659"/>
          <a:ext cx="8382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99009</xdr:rowOff>
    </xdr:from>
    <xdr:to>
      <xdr:col>19</xdr:col>
      <xdr:colOff>177800</xdr:colOff>
      <xdr:row>98</xdr:row>
      <xdr:rowOff>1854</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729659"/>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1854</xdr:rowOff>
    </xdr:from>
    <xdr:to>
      <xdr:col>15</xdr:col>
      <xdr:colOff>50800</xdr:colOff>
      <xdr:row>98</xdr:row>
      <xdr:rowOff>40208</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803954"/>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99758</xdr:rowOff>
    </xdr:from>
    <xdr:to>
      <xdr:col>15</xdr:col>
      <xdr:colOff>101600</xdr:colOff>
      <xdr:row>97</xdr:row>
      <xdr:rowOff>29908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46435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3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40208</xdr:rowOff>
    </xdr:from>
    <xdr:to>
      <xdr:col>10</xdr:col>
      <xdr:colOff>114300</xdr:colOff>
      <xdr:row>98</xdr:row>
      <xdr:rowOff>147625</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842308"/>
          <a:ext cx="889000" cy="1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76391</xdr:rowOff>
    </xdr:from>
    <xdr:to>
      <xdr:col>24</xdr:col>
      <xdr:colOff>114300</xdr:colOff>
      <xdr:row>98</xdr:row>
      <xdr:rowOff>6541</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7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54818</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6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48209</xdr:rowOff>
    </xdr:from>
    <xdr:to>
      <xdr:col>20</xdr:col>
      <xdr:colOff>38100</xdr:colOff>
      <xdr:row>97</xdr:row>
      <xdr:rowOff>149809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140936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122504</xdr:rowOff>
    </xdr:from>
    <xdr:to>
      <xdr:col>15</xdr:col>
      <xdr:colOff>101600</xdr:colOff>
      <xdr:row>98</xdr:row>
      <xdr:rowOff>52654</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43781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8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160858</xdr:rowOff>
    </xdr:from>
    <xdr:to>
      <xdr:col>10</xdr:col>
      <xdr:colOff>165100</xdr:colOff>
      <xdr:row>98</xdr:row>
      <xdr:rowOff>91008</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7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82135</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8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96825</xdr:rowOff>
    </xdr:from>
    <xdr:to>
      <xdr:col>6</xdr:col>
      <xdr:colOff>38100</xdr:colOff>
      <xdr:row>99</xdr:row>
      <xdr:rowOff>26975</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8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18102</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9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22941</xdr:rowOff>
    </xdr:from>
    <xdr:to>
      <xdr:col>55</xdr:col>
      <xdr:colOff>0</xdr:colOff>
      <xdr:row>31</xdr:row>
      <xdr:rowOff>84660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5337891"/>
          <a:ext cx="838200" cy="6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84660</xdr:rowOff>
    </xdr:from>
    <xdr:to>
      <xdr:col>50</xdr:col>
      <xdr:colOff>114300</xdr:colOff>
      <xdr:row>32</xdr:row>
      <xdr:rowOff>82243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5399610"/>
          <a:ext cx="889000" cy="16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82243</xdr:rowOff>
    </xdr:from>
    <xdr:to>
      <xdr:col>45</xdr:col>
      <xdr:colOff>177800</xdr:colOff>
      <xdr:row>33</xdr:row>
      <xdr:rowOff>120442</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5568643"/>
          <a:ext cx="889000" cy="20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2626</xdr:rowOff>
    </xdr:from>
    <xdr:to>
      <xdr:col>46</xdr:col>
      <xdr:colOff>38100</xdr:colOff>
      <xdr:row>36</xdr:row>
      <xdr:rowOff>104226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95353</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50795"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120442</xdr:rowOff>
    </xdr:from>
    <xdr:to>
      <xdr:col>41</xdr:col>
      <xdr:colOff>50800</xdr:colOff>
      <xdr:row>35</xdr:row>
      <xdr:rowOff>148171</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5778292"/>
          <a:ext cx="889000" cy="37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152683</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61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12172</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672795"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143591</xdr:rowOff>
    </xdr:from>
    <xdr:to>
      <xdr:col>55</xdr:col>
      <xdr:colOff>50800</xdr:colOff>
      <xdr:row>31</xdr:row>
      <xdr:rowOff>73741</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52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84505</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22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33860</xdr:rowOff>
    </xdr:from>
    <xdr:to>
      <xdr:col>50</xdr:col>
      <xdr:colOff>165100</xdr:colOff>
      <xdr:row>31</xdr:row>
      <xdr:rowOff>135460</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53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151987</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512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31443</xdr:rowOff>
    </xdr:from>
    <xdr:to>
      <xdr:col>46</xdr:col>
      <xdr:colOff>38100</xdr:colOff>
      <xdr:row>32</xdr:row>
      <xdr:rowOff>133043</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5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149570</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52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69642</xdr:rowOff>
    </xdr:from>
    <xdr:to>
      <xdr:col>41</xdr:col>
      <xdr:colOff>101600</xdr:colOff>
      <xdr:row>33</xdr:row>
      <xdr:rowOff>171242</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57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16319</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5" y="550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97371</xdr:rowOff>
    </xdr:from>
    <xdr:to>
      <xdr:col>36</xdr:col>
      <xdr:colOff>165100</xdr:colOff>
      <xdr:row>36</xdr:row>
      <xdr:rowOff>27521</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0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44048</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672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84834</xdr:rowOff>
    </xdr:from>
    <xdr:to>
      <xdr:col>55</xdr:col>
      <xdr:colOff>0</xdr:colOff>
      <xdr:row>57</xdr:row>
      <xdr:rowOff>152118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9857484"/>
          <a:ext cx="8382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152118</xdr:rowOff>
    </xdr:from>
    <xdr:to>
      <xdr:col>50</xdr:col>
      <xdr:colOff>114300</xdr:colOff>
      <xdr:row>57</xdr:row>
      <xdr:rowOff>167010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924768"/>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151721</xdr:rowOff>
    </xdr:from>
    <xdr:to>
      <xdr:col>45</xdr:col>
      <xdr:colOff>177800</xdr:colOff>
      <xdr:row>57</xdr:row>
      <xdr:rowOff>167010</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924371"/>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128715</xdr:rowOff>
    </xdr:from>
    <xdr:to>
      <xdr:col>46</xdr:col>
      <xdr:colOff>38100</xdr:colOff>
      <xdr:row>58</xdr:row>
      <xdr:rowOff>58865</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49992</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151721</xdr:rowOff>
    </xdr:from>
    <xdr:to>
      <xdr:col>41</xdr:col>
      <xdr:colOff>50800</xdr:colOff>
      <xdr:row>57</xdr:row>
      <xdr:rowOff>169611</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924371"/>
          <a:ext cx="8890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49702</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5"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72447</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672795"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34034</xdr:rowOff>
    </xdr:from>
    <xdr:to>
      <xdr:col>55</xdr:col>
      <xdr:colOff>50800</xdr:colOff>
      <xdr:row>57</xdr:row>
      <xdr:rowOff>135634</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8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56911</xdr:rowOff>
    </xdr:from>
    <xdr:ext cx="599010"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65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101318</xdr:rowOff>
    </xdr:from>
    <xdr:to>
      <xdr:col>50</xdr:col>
      <xdr:colOff>165100</xdr:colOff>
      <xdr:row>58</xdr:row>
      <xdr:rowOff>31468</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8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47995</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39795" y="964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116210</xdr:rowOff>
    </xdr:from>
    <xdr:to>
      <xdr:col>46</xdr:col>
      <xdr:colOff>38100</xdr:colOff>
      <xdr:row>58</xdr:row>
      <xdr:rowOff>46360</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8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62887</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5" y="966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100921</xdr:rowOff>
    </xdr:from>
    <xdr:to>
      <xdr:col>41</xdr:col>
      <xdr:colOff>101600</xdr:colOff>
      <xdr:row>58</xdr:row>
      <xdr:rowOff>31071</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8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47598</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5" y="964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118811</xdr:rowOff>
    </xdr:from>
    <xdr:to>
      <xdr:col>36</xdr:col>
      <xdr:colOff>165100</xdr:colOff>
      <xdr:row>58</xdr:row>
      <xdr:rowOff>48961</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8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65488</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672795" y="96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87269</xdr:rowOff>
    </xdr:from>
    <xdr:to>
      <xdr:col>55</xdr:col>
      <xdr:colOff>0</xdr:colOff>
      <xdr:row>78</xdr:row>
      <xdr:rowOff>140385</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460369"/>
          <a:ext cx="838200" cy="5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140385</xdr:rowOff>
    </xdr:from>
    <xdr:to>
      <xdr:col>50</xdr:col>
      <xdr:colOff>114300</xdr:colOff>
      <xdr:row>79</xdr:row>
      <xdr:rowOff>5482</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513485"/>
          <a:ext cx="889000" cy="3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5482</xdr:rowOff>
    </xdr:from>
    <xdr:to>
      <xdr:col>45</xdr:col>
      <xdr:colOff>177800</xdr:colOff>
      <xdr:row>79</xdr:row>
      <xdr:rowOff>23002</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550032"/>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8493</xdr:rowOff>
    </xdr:from>
    <xdr:to>
      <xdr:col>46</xdr:col>
      <xdr:colOff>38100</xdr:colOff>
      <xdr:row>78</xdr:row>
      <xdr:rowOff>110093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126620</xdr:rowOff>
    </xdr:from>
    <xdr:ext cx="59901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50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36469</xdr:rowOff>
    </xdr:from>
    <xdr:to>
      <xdr:col>55</xdr:col>
      <xdr:colOff>50800</xdr:colOff>
      <xdr:row>78</xdr:row>
      <xdr:rowOff>138069</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4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14896</xdr:rowOff>
    </xdr:from>
    <xdr:ext cx="599010"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38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89585</xdr:rowOff>
    </xdr:from>
    <xdr:to>
      <xdr:col>50</xdr:col>
      <xdr:colOff>165100</xdr:colOff>
      <xdr:row>79</xdr:row>
      <xdr:rowOff>19735</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10862</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5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126132</xdr:rowOff>
    </xdr:from>
    <xdr:to>
      <xdr:col>46</xdr:col>
      <xdr:colOff>38100</xdr:colOff>
      <xdr:row>79</xdr:row>
      <xdr:rowOff>56282</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4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47409</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5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143652</xdr:rowOff>
    </xdr:from>
    <xdr:to>
      <xdr:col>41</xdr:col>
      <xdr:colOff>101600</xdr:colOff>
      <xdr:row>79</xdr:row>
      <xdr:rowOff>73802</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64929</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6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76609</xdr:rowOff>
    </xdr:from>
    <xdr:to>
      <xdr:col>55</xdr:col>
      <xdr:colOff>0</xdr:colOff>
      <xdr:row>97</xdr:row>
      <xdr:rowOff>101972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9639300" y="16707259"/>
          <a:ext cx="8382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101972</xdr:rowOff>
    </xdr:from>
    <xdr:to>
      <xdr:col>50</xdr:col>
      <xdr:colOff>114300</xdr:colOff>
      <xdr:row>97</xdr:row>
      <xdr:rowOff>104572</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732622"/>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70269</xdr:rowOff>
    </xdr:from>
    <xdr:to>
      <xdr:col>45</xdr:col>
      <xdr:colOff>177800</xdr:colOff>
      <xdr:row>97</xdr:row>
      <xdr:rowOff>104572</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7861300" y="16700919"/>
          <a:ext cx="889000" cy="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170439</xdr:rowOff>
    </xdr:from>
    <xdr:to>
      <xdr:col>46</xdr:col>
      <xdr:colOff>38100</xdr:colOff>
      <xdr:row>98</xdr:row>
      <xdr:rowOff>100589</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80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91716</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50795" y="1689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89780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8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25809</xdr:rowOff>
    </xdr:from>
    <xdr:to>
      <xdr:col>55</xdr:col>
      <xdr:colOff>50800</xdr:colOff>
      <xdr:row>97</xdr:row>
      <xdr:rowOff>127409</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6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48686</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50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51172</xdr:rowOff>
    </xdr:from>
    <xdr:to>
      <xdr:col>50</xdr:col>
      <xdr:colOff>165100</xdr:colOff>
      <xdr:row>97</xdr:row>
      <xdr:rowOff>152772</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68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169299</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39795" y="16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53772</xdr:rowOff>
    </xdr:from>
    <xdr:to>
      <xdr:col>46</xdr:col>
      <xdr:colOff>38100</xdr:colOff>
      <xdr:row>97</xdr:row>
      <xdr:rowOff>155372</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6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449</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45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19469</xdr:rowOff>
    </xdr:from>
    <xdr:to>
      <xdr:col>41</xdr:col>
      <xdr:colOff>101600</xdr:colOff>
      <xdr:row>97</xdr:row>
      <xdr:rowOff>121069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6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137596</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61795" y="164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xmlns=""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xmlns=""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121576</xdr:rowOff>
    </xdr:from>
    <xdr:to>
      <xdr:col>85</xdr:col>
      <xdr:colOff>127000</xdr:colOff>
      <xdr:row>38</xdr:row>
      <xdr:rowOff>125097</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5481300" y="6636676"/>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xmlns=""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125097</xdr:rowOff>
    </xdr:from>
    <xdr:to>
      <xdr:col>81</xdr:col>
      <xdr:colOff>50800</xdr:colOff>
      <xdr:row>38</xdr:row>
      <xdr:rowOff>125523</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4592300" y="6640197"/>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125523</xdr:rowOff>
    </xdr:from>
    <xdr:to>
      <xdr:col>76</xdr:col>
      <xdr:colOff>114300</xdr:colOff>
      <xdr:row>38</xdr:row>
      <xdr:rowOff>125838</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3703300" y="6640623"/>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50319</xdr:rowOff>
    </xdr:from>
    <xdr:to>
      <xdr:col>76</xdr:col>
      <xdr:colOff>165100</xdr:colOff>
      <xdr:row>38</xdr:row>
      <xdr:rowOff>151919</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4541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168446</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25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125838</xdr:rowOff>
    </xdr:from>
    <xdr:to>
      <xdr:col>71</xdr:col>
      <xdr:colOff>177800</xdr:colOff>
      <xdr:row>38</xdr:row>
      <xdr:rowOff>126516</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2814300" y="6640938"/>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70776</xdr:rowOff>
    </xdr:from>
    <xdr:to>
      <xdr:col>85</xdr:col>
      <xdr:colOff>177800</xdr:colOff>
      <xdr:row>39</xdr:row>
      <xdr:rowOff>926</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6268700" y="65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42057</xdr:rowOff>
    </xdr:from>
    <xdr:ext cx="469744" cy="259045"/>
    <xdr:sp macro="" textlink="">
      <xdr:nvSpPr>
        <xdr:cNvPr id="530" name="災害復旧事業費該当値テキスト">
          <a:extLst>
            <a:ext uri="{FF2B5EF4-FFF2-40B4-BE49-F238E27FC236}">
              <a16:creationId xmlns:a16="http://schemas.microsoft.com/office/drawing/2014/main" xmlns="" id="{00000000-0008-0000-0600-000012020000}"/>
            </a:ext>
          </a:extLst>
        </xdr:cNvPr>
        <xdr:cNvSpPr txBox="1"/>
      </xdr:nvSpPr>
      <xdr:spPr>
        <a:xfrm>
          <a:off x="16370300" y="65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74297</xdr:rowOff>
    </xdr:from>
    <xdr:to>
      <xdr:col>81</xdr:col>
      <xdr:colOff>101600</xdr:colOff>
      <xdr:row>39</xdr:row>
      <xdr:rowOff>4447</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5430500" y="65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167024</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46428" y="66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74723</xdr:rowOff>
    </xdr:from>
    <xdr:to>
      <xdr:col>76</xdr:col>
      <xdr:colOff>165100</xdr:colOff>
      <xdr:row>39</xdr:row>
      <xdr:rowOff>4873</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4541500" y="65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167450</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357428" y="668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75038</xdr:rowOff>
    </xdr:from>
    <xdr:to>
      <xdr:col>72</xdr:col>
      <xdr:colOff>38100</xdr:colOff>
      <xdr:row>39</xdr:row>
      <xdr:rowOff>5188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3652500" y="65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167765</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468428" y="668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75716</xdr:rowOff>
    </xdr:from>
    <xdr:to>
      <xdr:col>67</xdr:col>
      <xdr:colOff>101600</xdr:colOff>
      <xdr:row>39</xdr:row>
      <xdr:rowOff>5866</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2763500" y="659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168443</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79428" y="668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163412</xdr:rowOff>
    </xdr:from>
    <xdr:to>
      <xdr:col>85</xdr:col>
      <xdr:colOff>127000</xdr:colOff>
      <xdr:row>77</xdr:row>
      <xdr:rowOff>70213</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193612"/>
          <a:ext cx="838200" cy="7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49416</xdr:rowOff>
    </xdr:from>
    <xdr:to>
      <xdr:col>81</xdr:col>
      <xdr:colOff>50800</xdr:colOff>
      <xdr:row>77</xdr:row>
      <xdr:rowOff>70213</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251066"/>
          <a:ext cx="8890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14258</xdr:rowOff>
    </xdr:from>
    <xdr:to>
      <xdr:col>76</xdr:col>
      <xdr:colOff>114300</xdr:colOff>
      <xdr:row>77</xdr:row>
      <xdr:rowOff>49416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215908"/>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169439</xdr:rowOff>
    </xdr:from>
    <xdr:to>
      <xdr:col>76</xdr:col>
      <xdr:colOff>165100</xdr:colOff>
      <xdr:row>77</xdr:row>
      <xdr:rowOff>99589</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1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116116</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292795" y="1297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46425</xdr:rowOff>
    </xdr:from>
    <xdr:to>
      <xdr:col>71</xdr:col>
      <xdr:colOff>177800</xdr:colOff>
      <xdr:row>77</xdr:row>
      <xdr:rowOff>14258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076625"/>
          <a:ext cx="889000" cy="1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25004</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14795" y="1322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112612</xdr:rowOff>
    </xdr:from>
    <xdr:to>
      <xdr:col>85</xdr:col>
      <xdr:colOff>177800</xdr:colOff>
      <xdr:row>77</xdr:row>
      <xdr:rowOff>42762</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1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135489</xdr:rowOff>
    </xdr:from>
    <xdr:ext cx="599010"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99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19413</xdr:rowOff>
    </xdr:from>
    <xdr:to>
      <xdr:col>81</xdr:col>
      <xdr:colOff>101600</xdr:colOff>
      <xdr:row>77</xdr:row>
      <xdr:rowOff>121013</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2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137540</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181795" y="1299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170066</xdr:rowOff>
    </xdr:from>
    <xdr:to>
      <xdr:col>76</xdr:col>
      <xdr:colOff>165100</xdr:colOff>
      <xdr:row>77</xdr:row>
      <xdr:rowOff>100216</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2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91343</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292795" y="1329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134908</xdr:rowOff>
    </xdr:from>
    <xdr:to>
      <xdr:col>72</xdr:col>
      <xdr:colOff>38100</xdr:colOff>
      <xdr:row>77</xdr:row>
      <xdr:rowOff>65058</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1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56185</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03795" y="1325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167075</xdr:rowOff>
    </xdr:from>
    <xdr:to>
      <xdr:col>67</xdr:col>
      <xdr:colOff>101600</xdr:colOff>
      <xdr:row>76</xdr:row>
      <xdr:rowOff>97225</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0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113751</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14795" y="1280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130899</xdr:rowOff>
    </xdr:from>
    <xdr:to>
      <xdr:col>85</xdr:col>
      <xdr:colOff>127000</xdr:colOff>
      <xdr:row>98</xdr:row>
      <xdr:rowOff>156029</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5481300" y="16761549"/>
          <a:ext cx="838200" cy="19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10235</xdr:rowOff>
    </xdr:from>
    <xdr:to>
      <xdr:col>81</xdr:col>
      <xdr:colOff>50800</xdr:colOff>
      <xdr:row>98</xdr:row>
      <xdr:rowOff>156029</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4592300" y="16640885"/>
          <a:ext cx="889000" cy="3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10235</xdr:rowOff>
    </xdr:from>
    <xdr:to>
      <xdr:col>76</xdr:col>
      <xdr:colOff>114300</xdr:colOff>
      <xdr:row>98</xdr:row>
      <xdr:rowOff>166584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3703300" y="16640885"/>
          <a:ext cx="889000" cy="3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18495</xdr:rowOff>
    </xdr:from>
    <xdr:to>
      <xdr:col>76</xdr:col>
      <xdr:colOff>165100</xdr:colOff>
      <xdr:row>97</xdr:row>
      <xdr:rowOff>120095</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111222</xdr:rowOff>
    </xdr:from>
    <xdr:ext cx="59901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292795" y="167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52967</xdr:rowOff>
    </xdr:from>
    <xdr:to>
      <xdr:col>71</xdr:col>
      <xdr:colOff>177800</xdr:colOff>
      <xdr:row>98</xdr:row>
      <xdr:rowOff>166584</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814300" y="16855067"/>
          <a:ext cx="889000" cy="1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94211</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80099</xdr:rowOff>
    </xdr:from>
    <xdr:to>
      <xdr:col>85</xdr:col>
      <xdr:colOff>177800</xdr:colOff>
      <xdr:row>98</xdr:row>
      <xdr:rowOff>10249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7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102976</xdr:rowOff>
    </xdr:from>
    <xdr:ext cx="599010"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56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105229</xdr:rowOff>
    </xdr:from>
    <xdr:to>
      <xdr:col>81</xdr:col>
      <xdr:colOff>101600</xdr:colOff>
      <xdr:row>99</xdr:row>
      <xdr:rowOff>35379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9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26506</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700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130885</xdr:rowOff>
    </xdr:from>
    <xdr:to>
      <xdr:col>76</xdr:col>
      <xdr:colOff>165100</xdr:colOff>
      <xdr:row>97</xdr:row>
      <xdr:rowOff>61035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5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77562</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292795" y="163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115784</xdr:rowOff>
    </xdr:from>
    <xdr:to>
      <xdr:col>72</xdr:col>
      <xdr:colOff>38100</xdr:colOff>
      <xdr:row>99</xdr:row>
      <xdr:rowOff>45934</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91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37061</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701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2167</xdr:rowOff>
    </xdr:from>
    <xdr:to>
      <xdr:col>67</xdr:col>
      <xdr:colOff>101600</xdr:colOff>
      <xdr:row>98</xdr:row>
      <xdr:rowOff>103767</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8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94894</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8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62890</xdr:rowOff>
    </xdr:from>
    <xdr:to>
      <xdr:col>116</xdr:col>
      <xdr:colOff>63500</xdr:colOff>
      <xdr:row>37</xdr:row>
      <xdr:rowOff>41002</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1323300" y="6235090"/>
          <a:ext cx="838200" cy="14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115047</xdr:rowOff>
    </xdr:from>
    <xdr:ext cx="378565"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458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62890</xdr:rowOff>
    </xdr:from>
    <xdr:to>
      <xdr:col>111</xdr:col>
      <xdr:colOff>177800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0434300" y="6235090"/>
          <a:ext cx="889000" cy="3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39609</xdr:rowOff>
    </xdr:from>
    <xdr:ext cx="378565"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134017" y="6554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81928</xdr:rowOff>
    </xdr:from>
    <xdr:to>
      <xdr:col>107</xdr:col>
      <xdr:colOff>101600</xdr:colOff>
      <xdr:row>38</xdr:row>
      <xdr:rowOff>12078</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28605</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2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161652</xdr:rowOff>
    </xdr:from>
    <xdr:to>
      <xdr:col>116</xdr:col>
      <xdr:colOff>114300</xdr:colOff>
      <xdr:row>37</xdr:row>
      <xdr:rowOff>91802</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3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13079</xdr:rowOff>
    </xdr:from>
    <xdr:ext cx="469744"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18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12090</xdr:rowOff>
    </xdr:from>
    <xdr:to>
      <xdr:col>112</xdr:col>
      <xdr:colOff>38100</xdr:colOff>
      <xdr:row>36</xdr:row>
      <xdr:rowOff>113690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130217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088428" y="59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xmlns=""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a16="http://schemas.microsoft.com/office/drawing/2014/main" xmlns=""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134040</xdr:rowOff>
    </xdr:from>
    <xdr:to>
      <xdr:col>116</xdr:col>
      <xdr:colOff>63500</xdr:colOff>
      <xdr:row>58</xdr:row>
      <xdr:rowOff>138264</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1323300" y="10078140"/>
          <a:ext cx="8382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a16="http://schemas.microsoft.com/office/drawing/2014/main" xmlns=""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a16="http://schemas.microsoft.com/office/drawing/2014/main" xmlns=""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132888</xdr:rowOff>
    </xdr:from>
    <xdr:to>
      <xdr:col>111</xdr:col>
      <xdr:colOff>177800</xdr:colOff>
      <xdr:row>58</xdr:row>
      <xdr:rowOff>134040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0434300" y="10076988"/>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131096</xdr:rowOff>
    </xdr:from>
    <xdr:to>
      <xdr:col>107</xdr:col>
      <xdr:colOff>50800</xdr:colOff>
      <xdr:row>58</xdr:row>
      <xdr:rowOff>132888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9545300" y="10075196"/>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38453</xdr:rowOff>
    </xdr:from>
    <xdr:to>
      <xdr:col>107</xdr:col>
      <xdr:colOff>101600</xdr:colOff>
      <xdr:row>58</xdr:row>
      <xdr:rowOff>140053</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0383500" y="99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156580</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0199428" y="97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127950</xdr:rowOff>
    </xdr:from>
    <xdr:to>
      <xdr:col>102</xdr:col>
      <xdr:colOff>114300</xdr:colOff>
      <xdr:row>58</xdr:row>
      <xdr:rowOff>131096</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656300" y="10072050"/>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87464</xdr:rowOff>
    </xdr:from>
    <xdr:to>
      <xdr:col>116</xdr:col>
      <xdr:colOff>114300</xdr:colOff>
      <xdr:row>59</xdr:row>
      <xdr:rowOff>17614</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2110700" y="100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2391</xdr:rowOff>
    </xdr:from>
    <xdr:ext cx="378565" cy="259045"/>
    <xdr:sp macro="" textlink="">
      <xdr:nvSpPr>
        <xdr:cNvPr id="803" name="貸付金該当値テキスト">
          <a:extLst>
            <a:ext uri="{FF2B5EF4-FFF2-40B4-BE49-F238E27FC236}">
              <a16:creationId xmlns:a16="http://schemas.microsoft.com/office/drawing/2014/main" xmlns="" id="{00000000-0008-0000-0600-000023030000}"/>
            </a:ext>
          </a:extLst>
        </xdr:cNvPr>
        <xdr:cNvSpPr txBox="1"/>
      </xdr:nvSpPr>
      <xdr:spPr>
        <a:xfrm>
          <a:off x="22212300" y="9946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83240</xdr:rowOff>
    </xdr:from>
    <xdr:to>
      <xdr:col>112</xdr:col>
      <xdr:colOff>38100</xdr:colOff>
      <xdr:row>59</xdr:row>
      <xdr:rowOff>13390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1272500" y="10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4517</xdr:rowOff>
    </xdr:from>
    <xdr:ext cx="378565"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34017" y="1012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82088</xdr:rowOff>
    </xdr:from>
    <xdr:to>
      <xdr:col>107</xdr:col>
      <xdr:colOff>101600</xdr:colOff>
      <xdr:row>59</xdr:row>
      <xdr:rowOff>12238</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0383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3365</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5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80296</xdr:rowOff>
    </xdr:from>
    <xdr:to>
      <xdr:col>102</xdr:col>
      <xdr:colOff>165100</xdr:colOff>
      <xdr:row>59</xdr:row>
      <xdr:rowOff>10446</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19494500" y="100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1573</xdr:rowOff>
    </xdr:from>
    <xdr:ext cx="378565"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6017" y="1011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77150</xdr:rowOff>
    </xdr:from>
    <xdr:to>
      <xdr:col>98</xdr:col>
      <xdr:colOff>38100</xdr:colOff>
      <xdr:row>59</xdr:row>
      <xdr:rowOff>7300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8605500" y="100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169877</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21428" y="101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a16="http://schemas.microsoft.com/office/drawing/2014/main" xmlns=""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a16="http://schemas.microsoft.com/office/drawing/2014/main" xmlns=""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159641</xdr:rowOff>
    </xdr:from>
    <xdr:to>
      <xdr:col>116</xdr:col>
      <xdr:colOff>63500</xdr:colOff>
      <xdr:row>72</xdr:row>
      <xdr:rowOff>38956</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1323300" y="12332591"/>
          <a:ext cx="8382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41" name="繰出金平均値テキスト">
          <a:extLst>
            <a:ext uri="{FF2B5EF4-FFF2-40B4-BE49-F238E27FC236}">
              <a16:creationId xmlns:a16="http://schemas.microsoft.com/office/drawing/2014/main" xmlns="" id="{00000000-0008-0000-0600-000049030000}"/>
            </a:ext>
          </a:extLst>
        </xdr:cNvPr>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a16="http://schemas.microsoft.com/office/drawing/2014/main" xmlns=""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38956</xdr:rowOff>
    </xdr:from>
    <xdr:to>
      <xdr:col>111</xdr:col>
      <xdr:colOff>177800</xdr:colOff>
      <xdr:row>72</xdr:row>
      <xdr:rowOff>102133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0434300" y="12383356"/>
          <a:ext cx="889000" cy="6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970</xdr:rowOff>
    </xdr:from>
    <xdr:to>
      <xdr:col>107</xdr:col>
      <xdr:colOff>50800</xdr:colOff>
      <xdr:row>72</xdr:row>
      <xdr:rowOff>102133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9545300" y="12345370"/>
          <a:ext cx="889000" cy="10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129819</xdr:rowOff>
    </xdr:from>
    <xdr:to>
      <xdr:col>107</xdr:col>
      <xdr:colOff>101600</xdr:colOff>
      <xdr:row>74</xdr:row>
      <xdr:rowOff>59969</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0383500" y="1264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51096</xdr:rowOff>
    </xdr:from>
    <xdr:ext cx="59901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134795" y="1273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970</xdr:rowOff>
    </xdr:from>
    <xdr:to>
      <xdr:col>102</xdr:col>
      <xdr:colOff>114300</xdr:colOff>
      <xdr:row>72</xdr:row>
      <xdr:rowOff>10892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18656300" y="12345370"/>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55401</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245795"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89623</xdr:rowOff>
    </xdr:from>
    <xdr:ext cx="59901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8356795"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108841</xdr:rowOff>
    </xdr:from>
    <xdr:to>
      <xdr:col>116</xdr:col>
      <xdr:colOff>114300</xdr:colOff>
      <xdr:row>72</xdr:row>
      <xdr:rowOff>38991</xdr:rowOff>
    </xdr:to>
    <xdr:sp macro="" textlink="">
      <xdr:nvSpPr>
        <xdr:cNvPr id="859" name="楕円 858">
          <a:extLst>
            <a:ext uri="{FF2B5EF4-FFF2-40B4-BE49-F238E27FC236}">
              <a16:creationId xmlns:a16="http://schemas.microsoft.com/office/drawing/2014/main" xmlns="" id="{00000000-0008-0000-0600-00005B030000}"/>
            </a:ext>
          </a:extLst>
        </xdr:cNvPr>
        <xdr:cNvSpPr/>
      </xdr:nvSpPr>
      <xdr:spPr>
        <a:xfrm>
          <a:off x="22110700" y="122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131718</xdr:rowOff>
    </xdr:from>
    <xdr:ext cx="599010" cy="259045"/>
    <xdr:sp macro="" textlink="">
      <xdr:nvSpPr>
        <xdr:cNvPr id="860" name="繰出金該当値テキスト">
          <a:extLst>
            <a:ext uri="{FF2B5EF4-FFF2-40B4-BE49-F238E27FC236}">
              <a16:creationId xmlns:a16="http://schemas.microsoft.com/office/drawing/2014/main" xmlns="" id="{00000000-0008-0000-0600-00005C030000}"/>
            </a:ext>
          </a:extLst>
        </xdr:cNvPr>
        <xdr:cNvSpPr txBox="1"/>
      </xdr:nvSpPr>
      <xdr:spPr>
        <a:xfrm>
          <a:off x="22212300" y="1213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159606</xdr:rowOff>
    </xdr:from>
    <xdr:to>
      <xdr:col>112</xdr:col>
      <xdr:colOff>38100</xdr:colOff>
      <xdr:row>72</xdr:row>
      <xdr:rowOff>89756</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1272500" y="123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106283</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23795" y="1210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51333</xdr:rowOff>
    </xdr:from>
    <xdr:to>
      <xdr:col>107</xdr:col>
      <xdr:colOff>101600</xdr:colOff>
      <xdr:row>72</xdr:row>
      <xdr:rowOff>152933</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0383500" y="123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169460</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217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121620</xdr:rowOff>
    </xdr:from>
    <xdr:to>
      <xdr:col>102</xdr:col>
      <xdr:colOff>165100</xdr:colOff>
      <xdr:row>72</xdr:row>
      <xdr:rowOff>51770</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19494500" y="122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68297</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45795" y="120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131542</xdr:rowOff>
    </xdr:from>
    <xdr:to>
      <xdr:col>98</xdr:col>
      <xdr:colOff>38100</xdr:colOff>
      <xdr:row>72</xdr:row>
      <xdr:rowOff>61692</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8605500" y="123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78219</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56795" y="120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xmlns=""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xmlns=""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xmlns=""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xmlns=""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xmlns=""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xmlns=""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人口減少に伴い、住民一人当たりのコストが年々増加している。特に、補助費等は住民一人当たり</a:t>
          </a:r>
          <a:r>
            <a:rPr kumimoji="1" lang="en-US" altLang="ja-JP" sz="1300">
              <a:latin typeface="ＭＳ Ｐゴシック" panose="020B0600070205080204" pitchFamily="50" charset="-128"/>
              <a:ea typeface="ＭＳ Ｐゴシック" panose="020B0600070205080204" pitchFamily="50" charset="-128"/>
            </a:rPr>
            <a:t>443,253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円となっており、類似団体と比較して一人当たりコストが高い水状況となっている。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これは、村の出資する各種団体への補助金が多額になっていることが要因である。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
1,463
269.26
3,441,412
3,180,732
260,541
1,463,357
2,654,211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148060</xdr:rowOff>
    </xdr:from>
    <xdr:to>
      <xdr:col>24</xdr:col>
      <xdr:colOff>63500</xdr:colOff>
      <xdr:row>36</xdr:row>
      <xdr:rowOff>33858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148810"/>
          <a:ext cx="8382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32274</xdr:rowOff>
    </xdr:from>
    <xdr:to>
      <xdr:col>19</xdr:col>
      <xdr:colOff>177800</xdr:colOff>
      <xdr:row>36</xdr:row>
      <xdr:rowOff>33858</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908300" y="6204474"/>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32274</xdr:rowOff>
    </xdr:from>
    <xdr:to>
      <xdr:col>15</xdr:col>
      <xdr:colOff>50800</xdr:colOff>
      <xdr:row>36</xdr:row>
      <xdr:rowOff>56686</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204474"/>
          <a:ext cx="889000" cy="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53075</xdr:rowOff>
    </xdr:from>
    <xdr:to>
      <xdr:col>15</xdr:col>
      <xdr:colOff>101600</xdr:colOff>
      <xdr:row>37</xdr:row>
      <xdr:rowOff>154675</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145802</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56686</xdr:rowOff>
    </xdr:from>
    <xdr:to>
      <xdr:col>10</xdr:col>
      <xdr:colOff>114300</xdr:colOff>
      <xdr:row>36</xdr:row>
      <xdr:rowOff>67234</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228886"/>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153346</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159290</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97260</xdr:rowOff>
    </xdr:from>
    <xdr:to>
      <xdr:col>24</xdr:col>
      <xdr:colOff>114300</xdr:colOff>
      <xdr:row>36</xdr:row>
      <xdr:rowOff>27410</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0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120137</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59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154508</xdr:rowOff>
    </xdr:from>
    <xdr:to>
      <xdr:col>20</xdr:col>
      <xdr:colOff>38100</xdr:colOff>
      <xdr:row>36</xdr:row>
      <xdr:rowOff>84658</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101185</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59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152924</xdr:rowOff>
    </xdr:from>
    <xdr:to>
      <xdr:col>15</xdr:col>
      <xdr:colOff>101600</xdr:colOff>
      <xdr:row>36</xdr:row>
      <xdr:rowOff>83074</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99601</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592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5886</xdr:rowOff>
    </xdr:from>
    <xdr:to>
      <xdr:col>10</xdr:col>
      <xdr:colOff>165100</xdr:colOff>
      <xdr:row>36</xdr:row>
      <xdr:rowOff>107486</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1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124013</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59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16434</xdr:rowOff>
    </xdr:from>
    <xdr:to>
      <xdr:col>6</xdr:col>
      <xdr:colOff>38100</xdr:colOff>
      <xdr:row>36</xdr:row>
      <xdr:rowOff>118034</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134561</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59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29013</xdr:rowOff>
    </xdr:from>
    <xdr:to>
      <xdr:col>24</xdr:col>
      <xdr:colOff>63500</xdr:colOff>
      <xdr:row>55</xdr:row>
      <xdr:rowOff>47419</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3797300" y="9287313"/>
          <a:ext cx="838200" cy="1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18473</xdr:rowOff>
    </xdr:from>
    <xdr:to>
      <xdr:col>19</xdr:col>
      <xdr:colOff>177800</xdr:colOff>
      <xdr:row>55</xdr:row>
      <xdr:rowOff>47419</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908300" y="9448223"/>
          <a:ext cx="889000" cy="2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18473</xdr:rowOff>
    </xdr:from>
    <xdr:to>
      <xdr:col>15</xdr:col>
      <xdr:colOff>50800</xdr:colOff>
      <xdr:row>56</xdr:row>
      <xdr:rowOff>151056</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2019300" y="9448223"/>
          <a:ext cx="889000" cy="30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43327</xdr:rowOff>
    </xdr:from>
    <xdr:to>
      <xdr:col>15</xdr:col>
      <xdr:colOff>101600</xdr:colOff>
      <xdr:row>56</xdr:row>
      <xdr:rowOff>144927</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64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136054</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08795" y="973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117863</xdr:rowOff>
    </xdr:from>
    <xdr:to>
      <xdr:col>10</xdr:col>
      <xdr:colOff>114300</xdr:colOff>
      <xdr:row>56</xdr:row>
      <xdr:rowOff>151056</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a:off x="1130300" y="9719063"/>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156156</xdr:rowOff>
    </xdr:from>
    <xdr:ext cx="59901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19795" y="99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123604</xdr:rowOff>
    </xdr:from>
    <xdr:ext cx="59901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30795" y="9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149663</xdr:rowOff>
    </xdr:from>
    <xdr:to>
      <xdr:col>24</xdr:col>
      <xdr:colOff>114300</xdr:colOff>
      <xdr:row>54</xdr:row>
      <xdr:rowOff>79813</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92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xdr:rowOff>
    </xdr:from>
    <xdr:ext cx="599010"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08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168069</xdr:rowOff>
    </xdr:from>
    <xdr:to>
      <xdr:col>20</xdr:col>
      <xdr:colOff>38100</xdr:colOff>
      <xdr:row>55</xdr:row>
      <xdr:rowOff>98219</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94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114746</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497795" y="920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139123</xdr:rowOff>
    </xdr:from>
    <xdr:to>
      <xdr:col>15</xdr:col>
      <xdr:colOff>101600</xdr:colOff>
      <xdr:row>55</xdr:row>
      <xdr:rowOff>69273</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93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85800</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08795" y="917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100256</xdr:rowOff>
    </xdr:from>
    <xdr:to>
      <xdr:col>10</xdr:col>
      <xdr:colOff>165100</xdr:colOff>
      <xdr:row>57</xdr:row>
      <xdr:rowOff>30406</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970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46933</xdr:rowOff>
    </xdr:from>
    <xdr:ext cx="599010"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19795" y="947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67063</xdr:rowOff>
    </xdr:from>
    <xdr:to>
      <xdr:col>6</xdr:col>
      <xdr:colOff>38100</xdr:colOff>
      <xdr:row>56</xdr:row>
      <xdr:rowOff>168663</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6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13740</xdr:rowOff>
    </xdr:from>
    <xdr:ext cx="599010"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30795" y="944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xmlns=""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xmlns=""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xmlns=""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44031</xdr:rowOff>
    </xdr:from>
    <xdr:to>
      <xdr:col>24</xdr:col>
      <xdr:colOff>63500</xdr:colOff>
      <xdr:row>78</xdr:row>
      <xdr:rowOff>48966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3797300" y="13417131"/>
          <a:ext cx="8382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a:extLst>
            <a:ext uri="{FF2B5EF4-FFF2-40B4-BE49-F238E27FC236}">
              <a16:creationId xmlns:a16="http://schemas.microsoft.com/office/drawing/2014/main" xmlns="" id="{00000000-0008-0000-0700-0000B7000000}"/>
            </a:ext>
          </a:extLst>
        </xdr:cNvPr>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48966</xdr:rowOff>
    </xdr:from>
    <xdr:to>
      <xdr:col>19</xdr:col>
      <xdr:colOff>177800</xdr:colOff>
      <xdr:row>78</xdr:row>
      <xdr:rowOff>55612</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908300" y="13422066"/>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41176</xdr:rowOff>
    </xdr:from>
    <xdr:to>
      <xdr:col>15</xdr:col>
      <xdr:colOff>50800</xdr:colOff>
      <xdr:row>78</xdr:row>
      <xdr:rowOff>55612</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a:off x="2019300" y="13414276"/>
          <a:ext cx="889000" cy="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104660</xdr:rowOff>
    </xdr:from>
    <xdr:to>
      <xdr:col>15</xdr:col>
      <xdr:colOff>101600</xdr:colOff>
      <xdr:row>78</xdr:row>
      <xdr:rowOff>34810</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2857500" y="13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51337</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608795" y="1308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41176</xdr:rowOff>
    </xdr:from>
    <xdr:to>
      <xdr:col>10</xdr:col>
      <xdr:colOff>114300</xdr:colOff>
      <xdr:row>78</xdr:row>
      <xdr:rowOff>69213</xdr:rowOff>
    </xdr:to>
    <xdr:cxnSp macro="">
      <xdr:nvCxnSpPr>
        <xdr:cNvPr id="191" name="直線コネクタ 190">
          <a:extLst>
            <a:ext uri="{FF2B5EF4-FFF2-40B4-BE49-F238E27FC236}">
              <a16:creationId xmlns:a16="http://schemas.microsoft.com/office/drawing/2014/main" xmlns="" id="{00000000-0008-0000-0700-0000BF000000}"/>
            </a:ext>
          </a:extLst>
        </xdr:cNvPr>
        <xdr:cNvCxnSpPr/>
      </xdr:nvCxnSpPr>
      <xdr:spPr>
        <a:xfrm flipV="1">
          <a:off x="1130300" y="13414276"/>
          <a:ext cx="889000" cy="2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98525</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719795" y="134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a:extLst>
            <a:ext uri="{FF2B5EF4-FFF2-40B4-BE49-F238E27FC236}">
              <a16:creationId xmlns:a16="http://schemas.microsoft.com/office/drawing/2014/main" xmlns="" id="{00000000-0008-0000-0700-0000C2000000}"/>
            </a:ext>
          </a:extLst>
        </xdr:cNvPr>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132557</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830795" y="1316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164681</xdr:rowOff>
    </xdr:from>
    <xdr:to>
      <xdr:col>24</xdr:col>
      <xdr:colOff>114300</xdr:colOff>
      <xdr:row>78</xdr:row>
      <xdr:rowOff>94831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4584700" y="133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124058</xdr:rowOff>
    </xdr:from>
    <xdr:ext cx="599010" cy="259045"/>
    <xdr:sp macro="" textlink="">
      <xdr:nvSpPr>
        <xdr:cNvPr id="202" name="民生費該当値テキスト">
          <a:extLst>
            <a:ext uri="{FF2B5EF4-FFF2-40B4-BE49-F238E27FC236}">
              <a16:creationId xmlns:a16="http://schemas.microsoft.com/office/drawing/2014/main" xmlns="" id="{00000000-0008-0000-0700-0000CA000000}"/>
            </a:ext>
          </a:extLst>
        </xdr:cNvPr>
        <xdr:cNvSpPr txBox="1"/>
      </xdr:nvSpPr>
      <xdr:spPr>
        <a:xfrm>
          <a:off x="4686300" y="1315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169616</xdr:rowOff>
    </xdr:from>
    <xdr:to>
      <xdr:col>20</xdr:col>
      <xdr:colOff>38100</xdr:colOff>
      <xdr:row>78</xdr:row>
      <xdr:rowOff>99766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3746500" y="133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116293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3497795" y="1314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4812</xdr:rowOff>
    </xdr:from>
    <xdr:to>
      <xdr:col>15</xdr:col>
      <xdr:colOff>101600</xdr:colOff>
      <xdr:row>78</xdr:row>
      <xdr:rowOff>106412</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2857500" y="133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97539</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2608795" y="134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161826</xdr:rowOff>
    </xdr:from>
    <xdr:to>
      <xdr:col>10</xdr:col>
      <xdr:colOff>165100</xdr:colOff>
      <xdr:row>78</xdr:row>
      <xdr:rowOff>91976</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968500" y="13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108503</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1719795" y="1313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18413</xdr:rowOff>
    </xdr:from>
    <xdr:to>
      <xdr:col>6</xdr:col>
      <xdr:colOff>38100</xdr:colOff>
      <xdr:row>78</xdr:row>
      <xdr:rowOff>120013</xdr:rowOff>
    </xdr:to>
    <xdr:sp macro="" textlink="">
      <xdr:nvSpPr>
        <xdr:cNvPr id="209" name="楕円 208">
          <a:extLst>
            <a:ext uri="{FF2B5EF4-FFF2-40B4-BE49-F238E27FC236}">
              <a16:creationId xmlns:a16="http://schemas.microsoft.com/office/drawing/2014/main" xmlns="" id="{00000000-0008-0000-0700-0000D1000000}"/>
            </a:ext>
          </a:extLst>
        </xdr:cNvPr>
        <xdr:cNvSpPr/>
      </xdr:nvSpPr>
      <xdr:spPr>
        <a:xfrm>
          <a:off x="1079500" y="133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111140</xdr:rowOff>
    </xdr:from>
    <xdr:ext cx="599010"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830795" y="134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38531</xdr:rowOff>
    </xdr:from>
    <xdr:to>
      <xdr:col>24</xdr:col>
      <xdr:colOff>63500</xdr:colOff>
      <xdr:row>93</xdr:row>
      <xdr:rowOff>16531</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5811931"/>
          <a:ext cx="838200" cy="14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136221</xdr:rowOff>
    </xdr:from>
    <xdr:to>
      <xdr:col>19</xdr:col>
      <xdr:colOff>177800</xdr:colOff>
      <xdr:row>92</xdr:row>
      <xdr:rowOff>38531</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2908300" y="15566721"/>
          <a:ext cx="889000" cy="2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136221</xdr:rowOff>
    </xdr:from>
    <xdr:to>
      <xdr:col>15</xdr:col>
      <xdr:colOff>50800</xdr:colOff>
      <xdr:row>92</xdr:row>
      <xdr:rowOff>149174</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2019300" y="15566721"/>
          <a:ext cx="889000" cy="35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6645</xdr:rowOff>
    </xdr:from>
    <xdr:to>
      <xdr:col>15</xdr:col>
      <xdr:colOff>101600</xdr:colOff>
      <xdr:row>95</xdr:row>
      <xdr:rowOff>108245</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2857500" y="1629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99372</xdr:rowOff>
    </xdr:from>
    <xdr:ext cx="59901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08795" y="1638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149174</xdr:rowOff>
    </xdr:from>
    <xdr:to>
      <xdr:col>10</xdr:col>
      <xdr:colOff>114300</xdr:colOff>
      <xdr:row>94</xdr:row>
      <xdr:rowOff>25062</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1130300" y="15922574"/>
          <a:ext cx="889000" cy="2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134573</xdr:rowOff>
    </xdr:from>
    <xdr:ext cx="59901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19795" y="1642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14777</xdr:rowOff>
    </xdr:from>
    <xdr:ext cx="59901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30795" y="1647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137181</xdr:rowOff>
    </xdr:from>
    <xdr:to>
      <xdr:col>24</xdr:col>
      <xdr:colOff>114300</xdr:colOff>
      <xdr:row>93</xdr:row>
      <xdr:rowOff>67331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4584700" y="159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160058</xdr:rowOff>
    </xdr:from>
    <xdr:ext cx="599010"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576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159181</xdr:rowOff>
    </xdr:from>
    <xdr:to>
      <xdr:col>20</xdr:col>
      <xdr:colOff>38100</xdr:colOff>
      <xdr:row>92</xdr:row>
      <xdr:rowOff>89331</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3746500" y="157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105858</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497795" y="1553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85421</xdr:rowOff>
    </xdr:from>
    <xdr:to>
      <xdr:col>15</xdr:col>
      <xdr:colOff>101600</xdr:colOff>
      <xdr:row>91</xdr:row>
      <xdr:rowOff>15571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2857500" y="155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32098</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08795" y="1529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98374</xdr:rowOff>
    </xdr:from>
    <xdr:to>
      <xdr:col>10</xdr:col>
      <xdr:colOff>165100</xdr:colOff>
      <xdr:row>93</xdr:row>
      <xdr:rowOff>28524</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968500" y="158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45051</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19795" y="1564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145712</xdr:rowOff>
    </xdr:from>
    <xdr:to>
      <xdr:col>6</xdr:col>
      <xdr:colOff>38100</xdr:colOff>
      <xdr:row>94</xdr:row>
      <xdr:rowOff>75862</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079500" y="160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92389</xdr:rowOff>
    </xdr:from>
    <xdr:ext cx="599010"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30795" y="1586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118303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776153"/>
          <a:ext cx="1270" cy="87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64980</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55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118303</xdr:rowOff>
    </xdr:from>
    <xdr:to>
      <xdr:col>55</xdr:col>
      <xdr:colOff>88900</xdr:colOff>
      <xdr:row>33</xdr:row>
      <xdr:rowOff>118303</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77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1900</xdr:rowOff>
    </xdr:from>
    <xdr:to>
      <xdr:col>55</xdr:col>
      <xdr:colOff>0</xdr:colOff>
      <xdr:row>37</xdr:row>
      <xdr:rowOff>1900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345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122465</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66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144038</xdr:rowOff>
    </xdr:from>
    <xdr:to>
      <xdr:col>55</xdr:col>
      <xdr:colOff>50800</xdr:colOff>
      <xdr:row>38</xdr:row>
      <xdr:rowOff>74188</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4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1900</xdr:rowOff>
    </xdr:from>
    <xdr:to>
      <xdr:col>50</xdr:col>
      <xdr:colOff>114300</xdr:colOff>
      <xdr:row>37</xdr:row>
      <xdr:rowOff>27869</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34555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119441</xdr:rowOff>
    </xdr:from>
    <xdr:to>
      <xdr:col>50</xdr:col>
      <xdr:colOff>165100</xdr:colOff>
      <xdr:row>38</xdr:row>
      <xdr:rowOff>49591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40718</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5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27869</xdr:rowOff>
    </xdr:from>
    <xdr:to>
      <xdr:col>45</xdr:col>
      <xdr:colOff>177800</xdr:colOff>
      <xdr:row>37</xdr:row>
      <xdr:rowOff>50820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7861300" y="6371519"/>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129865</xdr:rowOff>
    </xdr:from>
    <xdr:to>
      <xdr:col>46</xdr:col>
      <xdr:colOff>38100</xdr:colOff>
      <xdr:row>37</xdr:row>
      <xdr:rowOff>60015</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30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76542</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07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46523</xdr:rowOff>
    </xdr:from>
    <xdr:to>
      <xdr:col>41</xdr:col>
      <xdr:colOff>50800</xdr:colOff>
      <xdr:row>37</xdr:row>
      <xdr:rowOff>50820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5190023"/>
          <a:ext cx="889000" cy="120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44460</xdr:rowOff>
    </xdr:from>
    <xdr:to>
      <xdr:col>41</xdr:col>
      <xdr:colOff>101600</xdr:colOff>
      <xdr:row>37</xdr:row>
      <xdr:rowOff>146060</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3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137187</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4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105176</xdr:rowOff>
    </xdr:from>
    <xdr:to>
      <xdr:col>36</xdr:col>
      <xdr:colOff>165100</xdr:colOff>
      <xdr:row>37</xdr:row>
      <xdr:rowOff>35326</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27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26453</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37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122550</xdr:rowOff>
    </xdr:from>
    <xdr:to>
      <xdr:col>55</xdr:col>
      <xdr:colOff>50800</xdr:colOff>
      <xdr:row>37</xdr:row>
      <xdr:rowOff>52700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2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145427</xdr:rowOff>
    </xdr:from>
    <xdr:ext cx="469744"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14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122550</xdr:rowOff>
    </xdr:from>
    <xdr:to>
      <xdr:col>50</xdr:col>
      <xdr:colOff>165100</xdr:colOff>
      <xdr:row>37</xdr:row>
      <xdr:rowOff>52700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2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69227</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04428" y="606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148519</xdr:rowOff>
    </xdr:from>
    <xdr:to>
      <xdr:col>46</xdr:col>
      <xdr:colOff>38100</xdr:colOff>
      <xdr:row>37</xdr:row>
      <xdr:rowOff>78669</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69796</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15428" y="641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xdr:rowOff>
    </xdr:from>
    <xdr:to>
      <xdr:col>41</xdr:col>
      <xdr:colOff>101600</xdr:colOff>
      <xdr:row>37</xdr:row>
      <xdr:rowOff>101620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3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118147</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11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167173</xdr:rowOff>
    </xdr:from>
    <xdr:to>
      <xdr:col>36</xdr:col>
      <xdr:colOff>165100</xdr:colOff>
      <xdr:row>30</xdr:row>
      <xdr:rowOff>97323</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51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113850</xdr:rowOff>
    </xdr:from>
    <xdr:ext cx="534377"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05111" y="49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33825</xdr:rowOff>
    </xdr:from>
    <xdr:to>
      <xdr:col>55</xdr:col>
      <xdr:colOff>0</xdr:colOff>
      <xdr:row>57</xdr:row>
      <xdr:rowOff>103150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9806475"/>
          <a:ext cx="838200" cy="6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103150</xdr:rowOff>
    </xdr:from>
    <xdr:to>
      <xdr:col>50</xdr:col>
      <xdr:colOff>114300</xdr:colOff>
      <xdr:row>57</xdr:row>
      <xdr:rowOff>112167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875800"/>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112167</xdr:rowOff>
    </xdr:from>
    <xdr:to>
      <xdr:col>45</xdr:col>
      <xdr:colOff>177800</xdr:colOff>
      <xdr:row>57</xdr:row>
      <xdr:rowOff>115072</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884817"/>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89515</xdr:rowOff>
    </xdr:from>
    <xdr:to>
      <xdr:col>46</xdr:col>
      <xdr:colOff>38100</xdr:colOff>
      <xdr:row>58</xdr:row>
      <xdr:rowOff>19665</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86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10792</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9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103243</xdr:rowOff>
    </xdr:from>
    <xdr:to>
      <xdr:col>41</xdr:col>
      <xdr:colOff>50800</xdr:colOff>
      <xdr:row>57</xdr:row>
      <xdr:rowOff>115072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875893"/>
          <a:ext cx="889000" cy="1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9604</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61795" y="995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12919</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9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154475</xdr:rowOff>
    </xdr:from>
    <xdr:to>
      <xdr:col>55</xdr:col>
      <xdr:colOff>50800</xdr:colOff>
      <xdr:row>57</xdr:row>
      <xdr:rowOff>84625</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5902</xdr:rowOff>
    </xdr:from>
    <xdr:ext cx="599010"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60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52350</xdr:rowOff>
    </xdr:from>
    <xdr:to>
      <xdr:col>50</xdr:col>
      <xdr:colOff>165100</xdr:colOff>
      <xdr:row>57</xdr:row>
      <xdr:rowOff>153950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8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170477</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39795" y="960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61367</xdr:rowOff>
    </xdr:from>
    <xdr:to>
      <xdr:col>46</xdr:col>
      <xdr:colOff>38100</xdr:colOff>
      <xdr:row>57</xdr:row>
      <xdr:rowOff>162967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8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8044</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50795" y="960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64272</xdr:rowOff>
    </xdr:from>
    <xdr:to>
      <xdr:col>41</xdr:col>
      <xdr:colOff>101600</xdr:colOff>
      <xdr:row>57</xdr:row>
      <xdr:rowOff>165872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8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10949</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61795" y="961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52443</xdr:rowOff>
    </xdr:from>
    <xdr:to>
      <xdr:col>36</xdr:col>
      <xdr:colOff>165100</xdr:colOff>
      <xdr:row>57</xdr:row>
      <xdr:rowOff>154043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8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170570</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672795" y="96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121290</xdr:rowOff>
    </xdr:from>
    <xdr:to>
      <xdr:col>55</xdr:col>
      <xdr:colOff>0</xdr:colOff>
      <xdr:row>76</xdr:row>
      <xdr:rowOff>120825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9639300" y="12980040"/>
          <a:ext cx="838200" cy="17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121290</xdr:rowOff>
    </xdr:from>
    <xdr:to>
      <xdr:col>50</xdr:col>
      <xdr:colOff>114300</xdr:colOff>
      <xdr:row>76</xdr:row>
      <xdr:rowOff>47445</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2980040"/>
          <a:ext cx="889000" cy="9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47445</xdr:rowOff>
    </xdr:from>
    <xdr:to>
      <xdr:col>45</xdr:col>
      <xdr:colOff>177800</xdr:colOff>
      <xdr:row>76</xdr:row>
      <xdr:rowOff>49788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077645"/>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112126</xdr:rowOff>
    </xdr:from>
    <xdr:to>
      <xdr:col>46</xdr:col>
      <xdr:colOff>38100</xdr:colOff>
      <xdr:row>78</xdr:row>
      <xdr:rowOff>42276</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33403</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4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49788</xdr:rowOff>
    </xdr:from>
    <xdr:to>
      <xdr:col>41</xdr:col>
      <xdr:colOff>50800</xdr:colOff>
      <xdr:row>76</xdr:row>
      <xdr:rowOff>112447</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079988"/>
          <a:ext cx="889000" cy="6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45976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56004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42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70025</xdr:rowOff>
    </xdr:from>
    <xdr:to>
      <xdr:col>55</xdr:col>
      <xdr:colOff>50800</xdr:colOff>
      <xdr:row>77</xdr:row>
      <xdr:rowOff>175</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1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92902</xdr:rowOff>
    </xdr:from>
    <xdr:ext cx="599010"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295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70490</xdr:rowOff>
    </xdr:from>
    <xdr:to>
      <xdr:col>50</xdr:col>
      <xdr:colOff>165100</xdr:colOff>
      <xdr:row>76</xdr:row>
      <xdr:rowOff>640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29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17167</xdr:rowOff>
    </xdr:from>
    <xdr:ext cx="59901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39795" y="1270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168095</xdr:rowOff>
    </xdr:from>
    <xdr:to>
      <xdr:col>46</xdr:col>
      <xdr:colOff>38100</xdr:colOff>
      <xdr:row>76</xdr:row>
      <xdr:rowOff>98245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0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114771</xdr:rowOff>
    </xdr:from>
    <xdr:ext cx="59901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50795" y="1280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170438</xdr:rowOff>
    </xdr:from>
    <xdr:to>
      <xdr:col>41</xdr:col>
      <xdr:colOff>101600</xdr:colOff>
      <xdr:row>76</xdr:row>
      <xdr:rowOff>100588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0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117115</xdr:rowOff>
    </xdr:from>
    <xdr:ext cx="59901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61795" y="1280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61647</xdr:rowOff>
    </xdr:from>
    <xdr:to>
      <xdr:col>36</xdr:col>
      <xdr:colOff>165100</xdr:colOff>
      <xdr:row>76</xdr:row>
      <xdr:rowOff>163247</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0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8324</xdr:rowOff>
    </xdr:from>
    <xdr:ext cx="59901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672795" y="1286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149844</xdr:rowOff>
    </xdr:from>
    <xdr:to>
      <xdr:col>55</xdr:col>
      <xdr:colOff>0</xdr:colOff>
      <xdr:row>96</xdr:row>
      <xdr:rowOff>159297</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609044"/>
          <a:ext cx="838200" cy="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159297</xdr:rowOff>
    </xdr:from>
    <xdr:to>
      <xdr:col>50</xdr:col>
      <xdr:colOff>114300</xdr:colOff>
      <xdr:row>97</xdr:row>
      <xdr:rowOff>20563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618497"/>
          <a:ext cx="889000" cy="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18355</xdr:rowOff>
    </xdr:from>
    <xdr:to>
      <xdr:col>45</xdr:col>
      <xdr:colOff>177800</xdr:colOff>
      <xdr:row>97</xdr:row>
      <xdr:rowOff>20563</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649005"/>
          <a:ext cx="889000" cy="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75887</xdr:rowOff>
    </xdr:from>
    <xdr:to>
      <xdr:col>46</xdr:col>
      <xdr:colOff>38100</xdr:colOff>
      <xdr:row>97</xdr:row>
      <xdr:rowOff>6037</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5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22564</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50795" y="1631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18355</xdr:rowOff>
    </xdr:from>
    <xdr:to>
      <xdr:col>41</xdr:col>
      <xdr:colOff>50800</xdr:colOff>
      <xdr:row>98</xdr:row>
      <xdr:rowOff>105479</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649005"/>
          <a:ext cx="889000" cy="25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99044</xdr:rowOff>
    </xdr:from>
    <xdr:to>
      <xdr:col>55</xdr:col>
      <xdr:colOff>50800</xdr:colOff>
      <xdr:row>97</xdr:row>
      <xdr:rowOff>29194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5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77471</xdr:rowOff>
    </xdr:from>
    <xdr:ext cx="599010"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53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108497</xdr:rowOff>
    </xdr:from>
    <xdr:to>
      <xdr:col>50</xdr:col>
      <xdr:colOff>165100</xdr:colOff>
      <xdr:row>97</xdr:row>
      <xdr:rowOff>38647</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5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55174</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39795" y="1634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141213</xdr:rowOff>
    </xdr:from>
    <xdr:to>
      <xdr:col>46</xdr:col>
      <xdr:colOff>38100</xdr:colOff>
      <xdr:row>97</xdr:row>
      <xdr:rowOff>71363</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6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62490</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50795" y="1669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139005</xdr:rowOff>
    </xdr:from>
    <xdr:to>
      <xdr:col>41</xdr:col>
      <xdr:colOff>101600</xdr:colOff>
      <xdr:row>97</xdr:row>
      <xdr:rowOff>69155</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5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60282</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61795" y="1669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54679</xdr:rowOff>
    </xdr:from>
    <xdr:to>
      <xdr:col>36</xdr:col>
      <xdr:colOff>165100</xdr:colOff>
      <xdr:row>98</xdr:row>
      <xdr:rowOff>156279</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8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147406</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94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xmlns=""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2" name="消防費最小値テキスト">
          <a:extLst>
            <a:ext uri="{FF2B5EF4-FFF2-40B4-BE49-F238E27FC236}">
              <a16:creationId xmlns:a16="http://schemas.microsoft.com/office/drawing/2014/main" xmlns="" id="{00000000-0008-0000-0700-000000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4" name="消防費最大値テキスト">
          <a:extLst>
            <a:ext uri="{FF2B5EF4-FFF2-40B4-BE49-F238E27FC236}">
              <a16:creationId xmlns:a16="http://schemas.microsoft.com/office/drawing/2014/main" xmlns="" id="{00000000-0008-0000-0700-000002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32299</xdr:rowOff>
    </xdr:from>
    <xdr:to>
      <xdr:col>85</xdr:col>
      <xdr:colOff>127000</xdr:colOff>
      <xdr:row>36</xdr:row>
      <xdr:rowOff>75578</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5481300" y="6204499"/>
          <a:ext cx="838200" cy="4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17" name="消防費平均値テキスト">
          <a:extLst>
            <a:ext uri="{FF2B5EF4-FFF2-40B4-BE49-F238E27FC236}">
              <a16:creationId xmlns:a16="http://schemas.microsoft.com/office/drawing/2014/main" xmlns="" id="{00000000-0008-0000-0700-000005020000}"/>
            </a:ext>
          </a:extLst>
        </xdr:cNvPr>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32299</xdr:rowOff>
    </xdr:from>
    <xdr:to>
      <xdr:col>81</xdr:col>
      <xdr:colOff>50800</xdr:colOff>
      <xdr:row>36</xdr:row>
      <xdr:rowOff>133816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4592300" y="6204499"/>
          <a:ext cx="889000" cy="10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125669</xdr:rowOff>
    </xdr:from>
    <xdr:to>
      <xdr:col>76</xdr:col>
      <xdr:colOff>114300</xdr:colOff>
      <xdr:row>36</xdr:row>
      <xdr:rowOff>133816</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3703300" y="6297869"/>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126898</xdr:rowOff>
    </xdr:from>
    <xdr:to>
      <xdr:col>76</xdr:col>
      <xdr:colOff>165100</xdr:colOff>
      <xdr:row>37</xdr:row>
      <xdr:rowOff>57048</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4541500" y="62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48175</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325111" y="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125669</xdr:rowOff>
    </xdr:from>
    <xdr:to>
      <xdr:col>71</xdr:col>
      <xdr:colOff>177800</xdr:colOff>
      <xdr:row>36</xdr:row>
      <xdr:rowOff>159154</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2814300" y="6297869"/>
          <a:ext cx="889000" cy="3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63427</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436111" y="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66591</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547111" y="64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24778</xdr:rowOff>
    </xdr:from>
    <xdr:to>
      <xdr:col>85</xdr:col>
      <xdr:colOff>177800</xdr:colOff>
      <xdr:row>36</xdr:row>
      <xdr:rowOff>126378</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6268700" y="61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47655</xdr:rowOff>
    </xdr:from>
    <xdr:ext cx="534377" cy="259045"/>
    <xdr:sp macro="" textlink="">
      <xdr:nvSpPr>
        <xdr:cNvPr id="536" name="消防費該当値テキスト">
          <a:extLst>
            <a:ext uri="{FF2B5EF4-FFF2-40B4-BE49-F238E27FC236}">
              <a16:creationId xmlns:a16="http://schemas.microsoft.com/office/drawing/2014/main" xmlns="" id="{00000000-0008-0000-0700-000018020000}"/>
            </a:ext>
          </a:extLst>
        </xdr:cNvPr>
        <xdr:cNvSpPr txBox="1"/>
      </xdr:nvSpPr>
      <xdr:spPr>
        <a:xfrm>
          <a:off x="16370300" y="60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152949</xdr:rowOff>
    </xdr:from>
    <xdr:to>
      <xdr:col>81</xdr:col>
      <xdr:colOff>101600</xdr:colOff>
      <xdr:row>36</xdr:row>
      <xdr:rowOff>83099</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5430500" y="61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99626</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592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83016</xdr:rowOff>
    </xdr:from>
    <xdr:to>
      <xdr:col>76</xdr:col>
      <xdr:colOff>165100</xdr:colOff>
      <xdr:row>37</xdr:row>
      <xdr:rowOff>13166</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4541500" y="62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29693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325111" y="60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74869</xdr:rowOff>
    </xdr:from>
    <xdr:to>
      <xdr:col>72</xdr:col>
      <xdr:colOff>38100</xdr:colOff>
      <xdr:row>37</xdr:row>
      <xdr:rowOff>5019</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3652500" y="62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21546</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02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108354</xdr:rowOff>
    </xdr:from>
    <xdr:to>
      <xdr:col>67</xdr:col>
      <xdr:colOff>101600</xdr:colOff>
      <xdr:row>37</xdr:row>
      <xdr:rowOff>38504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2763500" y="62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55031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0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xmlns=""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7" name="教育費最小値テキスト">
          <a:extLst>
            <a:ext uri="{FF2B5EF4-FFF2-40B4-BE49-F238E27FC236}">
              <a16:creationId xmlns:a16="http://schemas.microsoft.com/office/drawing/2014/main" xmlns="" id="{00000000-0008-0000-0700-000037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69" name="教育費最大値テキスト">
          <a:extLst>
            <a:ext uri="{FF2B5EF4-FFF2-40B4-BE49-F238E27FC236}">
              <a16:creationId xmlns:a16="http://schemas.microsoft.com/office/drawing/2014/main" xmlns="" id="{00000000-0008-0000-0700-000039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112551</xdr:rowOff>
    </xdr:from>
    <xdr:to>
      <xdr:col>85</xdr:col>
      <xdr:colOff>127000</xdr:colOff>
      <xdr:row>56</xdr:row>
      <xdr:rowOff>127838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5481300" y="9713751"/>
          <a:ext cx="8382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2" name="教育費平均値テキスト">
          <a:extLst>
            <a:ext uri="{FF2B5EF4-FFF2-40B4-BE49-F238E27FC236}">
              <a16:creationId xmlns:a16="http://schemas.microsoft.com/office/drawing/2014/main" xmlns="" id="{00000000-0008-0000-0700-00003C020000}"/>
            </a:ext>
          </a:extLst>
        </xdr:cNvPr>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112551</xdr:rowOff>
    </xdr:from>
    <xdr:to>
      <xdr:col>81</xdr:col>
      <xdr:colOff>50800</xdr:colOff>
      <xdr:row>56</xdr:row>
      <xdr:rowOff>134703</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4592300" y="9713751"/>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110202</xdr:rowOff>
    </xdr:from>
    <xdr:to>
      <xdr:col>76</xdr:col>
      <xdr:colOff>114300</xdr:colOff>
      <xdr:row>56</xdr:row>
      <xdr:rowOff>134703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3703300" y="9711402"/>
          <a:ext cx="889000" cy="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114265</xdr:rowOff>
    </xdr:from>
    <xdr:to>
      <xdr:col>76</xdr:col>
      <xdr:colOff>165100</xdr:colOff>
      <xdr:row>57</xdr:row>
      <xdr:rowOff>44415</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4541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35542</xdr:rowOff>
    </xdr:from>
    <xdr:ext cx="59901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4292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110202</xdr:rowOff>
    </xdr:from>
    <xdr:to>
      <xdr:col>71</xdr:col>
      <xdr:colOff>177800</xdr:colOff>
      <xdr:row>56</xdr:row>
      <xdr:rowOff>124290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2814300" y="9711402"/>
          <a:ext cx="889000" cy="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39628</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403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103087</xdr:rowOff>
    </xdr:from>
    <xdr:ext cx="59901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2514795" y="987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77038</xdr:rowOff>
    </xdr:from>
    <xdr:to>
      <xdr:col>85</xdr:col>
      <xdr:colOff>177800</xdr:colOff>
      <xdr:row>57</xdr:row>
      <xdr:rowOff>7188</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6268700" y="9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99915</xdr:rowOff>
    </xdr:from>
    <xdr:ext cx="599010" cy="259045"/>
    <xdr:sp macro="" textlink="">
      <xdr:nvSpPr>
        <xdr:cNvPr id="591" name="教育費該当値テキスト">
          <a:extLst>
            <a:ext uri="{FF2B5EF4-FFF2-40B4-BE49-F238E27FC236}">
              <a16:creationId xmlns:a16="http://schemas.microsoft.com/office/drawing/2014/main" xmlns="" id="{00000000-0008-0000-0700-00004F020000}"/>
            </a:ext>
          </a:extLst>
        </xdr:cNvPr>
        <xdr:cNvSpPr txBox="1"/>
      </xdr:nvSpPr>
      <xdr:spPr>
        <a:xfrm>
          <a:off x="16370300" y="952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61751</xdr:rowOff>
    </xdr:from>
    <xdr:to>
      <xdr:col>81</xdr:col>
      <xdr:colOff>101600</xdr:colOff>
      <xdr:row>56</xdr:row>
      <xdr:rowOff>163351</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5430500" y="96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8428</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181795" y="943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83903</xdr:rowOff>
    </xdr:from>
    <xdr:to>
      <xdr:col>76</xdr:col>
      <xdr:colOff>165100</xdr:colOff>
      <xdr:row>57</xdr:row>
      <xdr:rowOff>14053</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4541500" y="96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30580</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292795" y="94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59402</xdr:rowOff>
    </xdr:from>
    <xdr:to>
      <xdr:col>72</xdr:col>
      <xdr:colOff>38100</xdr:colOff>
      <xdr:row>56</xdr:row>
      <xdr:rowOff>161002</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3652500" y="96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6079</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403795" y="94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73490</xdr:rowOff>
    </xdr:from>
    <xdr:to>
      <xdr:col>67</xdr:col>
      <xdr:colOff>101600</xdr:colOff>
      <xdr:row>57</xdr:row>
      <xdr:rowOff>3640</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2763500" y="96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20167</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514795" y="944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121577</xdr:rowOff>
    </xdr:from>
    <xdr:to>
      <xdr:col>85</xdr:col>
      <xdr:colOff>127000</xdr:colOff>
      <xdr:row>78</xdr:row>
      <xdr:rowOff>125098</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494677"/>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125098</xdr:rowOff>
    </xdr:from>
    <xdr:to>
      <xdr:col>81</xdr:col>
      <xdr:colOff>50800</xdr:colOff>
      <xdr:row>78</xdr:row>
      <xdr:rowOff>125523</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4592300" y="13498198"/>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125523</xdr:rowOff>
    </xdr:from>
    <xdr:to>
      <xdr:col>76</xdr:col>
      <xdr:colOff>114300</xdr:colOff>
      <xdr:row>78</xdr:row>
      <xdr:rowOff>125837</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3703300" y="13498623"/>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50315</xdr:rowOff>
    </xdr:from>
    <xdr:to>
      <xdr:col>76</xdr:col>
      <xdr:colOff>165100</xdr:colOff>
      <xdr:row>78</xdr:row>
      <xdr:rowOff>151915</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168442</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125837</xdr:rowOff>
    </xdr:from>
    <xdr:to>
      <xdr:col>71</xdr:col>
      <xdr:colOff>177800</xdr:colOff>
      <xdr:row>78</xdr:row>
      <xdr:rowOff>126516</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2814300" y="13498937"/>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70777</xdr:rowOff>
    </xdr:from>
    <xdr:to>
      <xdr:col>85</xdr:col>
      <xdr:colOff>177800</xdr:colOff>
      <xdr:row>79</xdr:row>
      <xdr:rowOff>927</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4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469744"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41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74298</xdr:rowOff>
    </xdr:from>
    <xdr:to>
      <xdr:col>81</xdr:col>
      <xdr:colOff>101600</xdr:colOff>
      <xdr:row>79</xdr:row>
      <xdr:rowOff>4448</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4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167025</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46428" y="1354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74723</xdr:rowOff>
    </xdr:from>
    <xdr:to>
      <xdr:col>76</xdr:col>
      <xdr:colOff>165100</xdr:colOff>
      <xdr:row>79</xdr:row>
      <xdr:rowOff>4873</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4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167450</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57428" y="1354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75037</xdr:rowOff>
    </xdr:from>
    <xdr:to>
      <xdr:col>72</xdr:col>
      <xdr:colOff>38100</xdr:colOff>
      <xdr:row>79</xdr:row>
      <xdr:rowOff>5187</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4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167764</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68428" y="135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75716</xdr:rowOff>
    </xdr:from>
    <xdr:to>
      <xdr:col>67</xdr:col>
      <xdr:colOff>101600</xdr:colOff>
      <xdr:row>79</xdr:row>
      <xdr:rowOff>5866</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4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168443</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79428" y="1354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163412</xdr:rowOff>
    </xdr:from>
    <xdr:to>
      <xdr:col>85</xdr:col>
      <xdr:colOff>127000</xdr:colOff>
      <xdr:row>97</xdr:row>
      <xdr:rowOff>70213</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5481300" y="16622612"/>
          <a:ext cx="838200" cy="7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49416</xdr:rowOff>
    </xdr:from>
    <xdr:to>
      <xdr:col>81</xdr:col>
      <xdr:colOff>50800</xdr:colOff>
      <xdr:row>97</xdr:row>
      <xdr:rowOff>70213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4592300" y="16680066"/>
          <a:ext cx="8890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14247</xdr:rowOff>
    </xdr:from>
    <xdr:to>
      <xdr:col>76</xdr:col>
      <xdr:colOff>114300</xdr:colOff>
      <xdr:row>97</xdr:row>
      <xdr:rowOff>49416</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3703300" y="16644897"/>
          <a:ext cx="889000" cy="3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169439</xdr:rowOff>
    </xdr:from>
    <xdr:to>
      <xdr:col>76</xdr:col>
      <xdr:colOff>165100</xdr:colOff>
      <xdr:row>97</xdr:row>
      <xdr:rowOff>99589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4541500" y="166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116116</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292795" y="1640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46382</xdr:rowOff>
    </xdr:from>
    <xdr:to>
      <xdr:col>71</xdr:col>
      <xdr:colOff>177800</xdr:colOff>
      <xdr:row>97</xdr:row>
      <xdr:rowOff>14247</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814300" y="16505582"/>
          <a:ext cx="889000" cy="13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24807</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14795" y="1665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112612</xdr:rowOff>
    </xdr:from>
    <xdr:to>
      <xdr:col>85</xdr:col>
      <xdr:colOff>177800</xdr:colOff>
      <xdr:row>97</xdr:row>
      <xdr:rowOff>42762</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6268700" y="165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135489</xdr:rowOff>
    </xdr:from>
    <xdr:ext cx="599010"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642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19413</xdr:rowOff>
    </xdr:from>
    <xdr:to>
      <xdr:col>81</xdr:col>
      <xdr:colOff>101600</xdr:colOff>
      <xdr:row>97</xdr:row>
      <xdr:rowOff>121013</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5430500" y="166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137540</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181795" y="1642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170066</xdr:rowOff>
    </xdr:from>
    <xdr:to>
      <xdr:col>76</xdr:col>
      <xdr:colOff>165100</xdr:colOff>
      <xdr:row>97</xdr:row>
      <xdr:rowOff>100216</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4541500" y="166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91343</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292795" y="1672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134897</xdr:rowOff>
    </xdr:from>
    <xdr:to>
      <xdr:col>72</xdr:col>
      <xdr:colOff>38100</xdr:colOff>
      <xdr:row>97</xdr:row>
      <xdr:rowOff>65047</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3652500" y="1659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56174</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03795" y="1668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167032</xdr:rowOff>
    </xdr:from>
    <xdr:to>
      <xdr:col>67</xdr:col>
      <xdr:colOff>101600</xdr:colOff>
      <xdr:row>96</xdr:row>
      <xdr:rowOff>97182</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2763500" y="164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113709</xdr:rowOff>
    </xdr:from>
    <xdr:ext cx="59901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14795" y="1623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106455</xdr:rowOff>
    </xdr:from>
    <xdr:to>
      <xdr:col>116</xdr:col>
      <xdr:colOff>63500</xdr:colOff>
      <xdr:row>39</xdr:row>
      <xdr:rowOff>47199</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21323300" y="5249955"/>
          <a:ext cx="838200" cy="14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6715</xdr:rowOff>
    </xdr:from>
    <xdr:ext cx="469744"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12300" y="6693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47199</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flipV="1">
          <a:off x="20434300" y="6733749"/>
          <a:ext cx="889000" cy="5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137834</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4017" y="682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62792</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749342"/>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135776</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7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55655</xdr:rowOff>
    </xdr:from>
    <xdr:to>
      <xdr:col>116</xdr:col>
      <xdr:colOff>114300</xdr:colOff>
      <xdr:row>30</xdr:row>
      <xdr:rowOff>157255</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51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8682</xdr:rowOff>
    </xdr:from>
    <xdr:ext cx="534377"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12300" y="5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167849</xdr:rowOff>
    </xdr:from>
    <xdr:to>
      <xdr:col>112</xdr:col>
      <xdr:colOff>38100</xdr:colOff>
      <xdr:row>39</xdr:row>
      <xdr:rowOff>97999</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6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114526</xdr:rowOff>
    </xdr:from>
    <xdr:ext cx="469744"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088428" y="64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11992</xdr:rowOff>
    </xdr:from>
    <xdr:to>
      <xdr:col>98</xdr:col>
      <xdr:colOff>38100</xdr:colOff>
      <xdr:row>39</xdr:row>
      <xdr:rowOff>113592</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6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130119</xdr:rowOff>
    </xdr:from>
    <xdr:ext cx="469744"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421428" y="647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人口減少に伴い、住民一人当たりのコストが年々増加している。特に総務費は住民一人当たり</a:t>
          </a:r>
          <a:r>
            <a:rPr kumimoji="1" lang="en-US" altLang="ja-JP" sz="1300">
              <a:latin typeface="ＭＳ Ｐゴシック" panose="020B0600070205080204" pitchFamily="50" charset="-128"/>
              <a:ea typeface="ＭＳ Ｐゴシック" panose="020B0600070205080204" pitchFamily="50" charset="-128"/>
            </a:rPr>
            <a:t>677,471</a:t>
          </a:r>
          <a:r>
            <a:rPr kumimoji="1" lang="ja-JP" altLang="en-US" sz="1300">
              <a:latin typeface="ＭＳ Ｐゴシック" panose="020B0600070205080204" pitchFamily="50" charset="-128"/>
              <a:ea typeface="ＭＳ Ｐゴシック" panose="020B0600070205080204" pitchFamily="50" charset="-128"/>
            </a:rPr>
            <a:t>円となっており、類似団体と比べて高い水準となっている。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これは、公共施設解体事業等が増加の主な要因である。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により取崩しを回避しており、標準財政規模比でも前年度と同水準を維持している。しかし、企業減少に伴う法人村民税の減収や、人口の減少、超高齢化及び所得水準の低迷による個人村民税が落ち込むなど、こうした状況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続いていることから、普通交付税を含めた一般財源の確保が厳しい状況が続いており、財政調整基金をはじめとする各種基金の運用による財政運営が求められるため、注視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額はない。一般会計からの基準外繰出を行わないよう最小限の統合計画に止め、健全な財政運営を行っている。しかし、一般会計においても実質収支比率同様に今後は、普通交付税を含めた一般財源の確保が厳しい状況となる見込みであり、財政調整基金をはじめとする各種基金の運用による財政運営が求められるため注視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29-38kawakami&#65288;&#32080;&#21512;&#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row>
        <row r="53">
          <cell r="CF53">
            <v>59.7</v>
          </cell>
          <cell r="CN53">
            <v>61.1</v>
          </cell>
          <cell r="CV53">
            <v>62.8</v>
          </cell>
        </row>
        <row r="55">
          <cell r="AN55" t="str">
            <v>類似団体内平均値</v>
          </cell>
          <cell r="CF55">
            <v>0</v>
          </cell>
          <cell r="CN55">
            <v>0</v>
          </cell>
          <cell r="CV55">
            <v>0</v>
          </cell>
        </row>
        <row r="57">
          <cell r="CF57">
            <v>57.1</v>
          </cell>
          <cell r="CN57">
            <v>57.5</v>
          </cell>
          <cell r="CV57">
            <v>58.5</v>
          </cell>
        </row>
        <row r="72">
          <cell r="BP72" t="str">
            <v>H25</v>
          </cell>
          <cell r="BX72" t="str">
            <v>H26</v>
          </cell>
          <cell r="CF72" t="str">
            <v>H27</v>
          </cell>
          <cell r="CN72" t="str">
            <v>H28</v>
          </cell>
          <cell r="CV72" t="str">
            <v>H29</v>
          </cell>
        </row>
        <row r="73">
          <cell r="AN73" t="str">
            <v>当該団体値</v>
          </cell>
        </row>
        <row r="75">
          <cell r="BP75">
            <v>5.0999999999999996</v>
          </cell>
          <cell r="BX75">
            <v>3.3</v>
          </cell>
          <cell r="CF75">
            <v>2</v>
          </cell>
          <cell r="CN75">
            <v>1.6</v>
          </cell>
          <cell r="CV75">
            <v>3.1</v>
          </cell>
        </row>
        <row r="77">
          <cell r="AN77" t="str">
            <v>類似団体内平均値</v>
          </cell>
          <cell r="BP77">
            <v>0</v>
          </cell>
          <cell r="BX77">
            <v>0</v>
          </cell>
          <cell r="CF77">
            <v>0</v>
          </cell>
          <cell r="CN77">
            <v>0</v>
          </cell>
          <cell r="CV77">
            <v>0</v>
          </cell>
        </row>
        <row r="79">
          <cell r="BP79">
            <v>8.6</v>
          </cell>
          <cell r="BX79">
            <v>7.7</v>
          </cell>
          <cell r="CF79">
            <v>6.4</v>
          </cell>
          <cell r="CN79">
            <v>6</v>
          </cell>
          <cell r="CV79">
            <v>5.6</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3441412</v>
      </c>
      <c r="BO4" s="372"/>
      <c r="BP4" s="372"/>
      <c r="BQ4" s="372"/>
      <c r="BR4" s="372"/>
      <c r="BS4" s="372"/>
      <c r="BT4" s="372"/>
      <c r="BU4" s="373"/>
      <c r="BV4" s="371">
        <v>3173084</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17.8</v>
      </c>
      <c r="CU4" s="378"/>
      <c r="CV4" s="378"/>
      <c r="CW4" s="378"/>
      <c r="CX4" s="378"/>
      <c r="CY4" s="378"/>
      <c r="CZ4" s="378"/>
      <c r="DA4" s="379"/>
      <c r="DB4" s="377">
        <v>22.2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3180732</v>
      </c>
      <c r="BO5" s="409"/>
      <c r="BP5" s="409"/>
      <c r="BQ5" s="409"/>
      <c r="BR5" s="409"/>
      <c r="BS5" s="409"/>
      <c r="BT5" s="409"/>
      <c r="BU5" s="410"/>
      <c r="BV5" s="408">
        <v>2814984</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88.5</v>
      </c>
      <c r="CU5" s="406"/>
      <c r="CV5" s="406"/>
      <c r="CW5" s="406"/>
      <c r="CX5" s="406"/>
      <c r="CY5" s="406"/>
      <c r="CZ5" s="406"/>
      <c r="DA5" s="407"/>
      <c r="DB5" s="405">
        <v>81.099999999999994</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260680</v>
      </c>
      <c r="BO6" s="409"/>
      <c r="BP6" s="409"/>
      <c r="BQ6" s="409"/>
      <c r="BR6" s="409"/>
      <c r="BS6" s="409"/>
      <c r="BT6" s="409"/>
      <c r="BU6" s="410"/>
      <c r="BV6" s="408">
        <v>358100</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91.5</v>
      </c>
      <c r="CU6" s="446"/>
      <c r="CV6" s="446"/>
      <c r="CW6" s="446"/>
      <c r="CX6" s="446"/>
      <c r="CY6" s="446"/>
      <c r="CZ6" s="446"/>
      <c r="DA6" s="447"/>
      <c r="DB6" s="445">
        <v>83.6</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139</v>
      </c>
      <c r="BO7" s="409"/>
      <c r="BP7" s="409"/>
      <c r="BQ7" s="409"/>
      <c r="BR7" s="409"/>
      <c r="BS7" s="409"/>
      <c r="BT7" s="409"/>
      <c r="BU7" s="410"/>
      <c r="BV7" s="408">
        <v>11009</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1463357</v>
      </c>
      <c r="CU7" s="409"/>
      <c r="CV7" s="409"/>
      <c r="CW7" s="409"/>
      <c r="CX7" s="409"/>
      <c r="CY7" s="409"/>
      <c r="CZ7" s="409"/>
      <c r="DA7" s="410"/>
      <c r="DB7" s="408">
        <v>1566347</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260541</v>
      </c>
      <c r="BO8" s="409"/>
      <c r="BP8" s="409"/>
      <c r="BQ8" s="409"/>
      <c r="BR8" s="409"/>
      <c r="BS8" s="409"/>
      <c r="BT8" s="409"/>
      <c r="BU8" s="410"/>
      <c r="BV8" s="408">
        <v>347091</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0.19</v>
      </c>
      <c r="CU8" s="449"/>
      <c r="CV8" s="449"/>
      <c r="CW8" s="449"/>
      <c r="CX8" s="449"/>
      <c r="CY8" s="449"/>
      <c r="CZ8" s="449"/>
      <c r="DA8" s="450"/>
      <c r="DB8" s="448">
        <v>0.16</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1313</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-86550</v>
      </c>
      <c r="BO9" s="409"/>
      <c r="BP9" s="409"/>
      <c r="BQ9" s="409"/>
      <c r="BR9" s="409"/>
      <c r="BS9" s="409"/>
      <c r="BT9" s="409"/>
      <c r="BU9" s="410"/>
      <c r="BV9" s="408">
        <v>93548</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9.3000000000000007</v>
      </c>
      <c r="CU9" s="406"/>
      <c r="CV9" s="406"/>
      <c r="CW9" s="406"/>
      <c r="CX9" s="406"/>
      <c r="CY9" s="406"/>
      <c r="CZ9" s="406"/>
      <c r="DA9" s="407"/>
      <c r="DB9" s="405">
        <v>7.6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1643</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11243</v>
      </c>
      <c r="BO10" s="409"/>
      <c r="BP10" s="409"/>
      <c r="BQ10" s="409"/>
      <c r="BR10" s="409"/>
      <c r="BS10" s="409"/>
      <c r="BT10" s="409"/>
      <c r="BU10" s="410"/>
      <c r="BV10" s="408">
        <v>17567</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1467</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109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124</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1463</v>
      </c>
      <c r="S13" s="490"/>
      <c r="T13" s="490"/>
      <c r="U13" s="490"/>
      <c r="V13" s="491"/>
      <c r="W13" s="424" t="s">
        <v>134</v>
      </c>
      <c r="X13" s="425"/>
      <c r="Y13" s="425"/>
      <c r="Z13" s="425"/>
      <c r="AA13" s="425"/>
      <c r="AB13" s="415"/>
      <c r="AC13" s="459">
        <v>46</v>
      </c>
      <c r="AD13" s="460"/>
      <c r="AE13" s="460"/>
      <c r="AF13" s="460"/>
      <c r="AG13" s="499"/>
      <c r="AH13" s="459">
        <v>66</v>
      </c>
      <c r="AI13" s="460"/>
      <c r="AJ13" s="460"/>
      <c r="AK13" s="460"/>
      <c r="AL13" s="461"/>
      <c r="AM13" s="437" t="s">
        <v>135</v>
      </c>
      <c r="AN13" s="438"/>
      <c r="AO13" s="438"/>
      <c r="AP13" s="438"/>
      <c r="AQ13" s="438"/>
      <c r="AR13" s="438"/>
      <c r="AS13" s="438"/>
      <c r="AT13" s="439"/>
      <c r="AU13" s="440" t="s">
        <v>114</v>
      </c>
      <c r="AV13" s="441"/>
      <c r="AW13" s="441"/>
      <c r="AX13" s="441"/>
      <c r="AY13" s="442" t="s">
        <v>136</v>
      </c>
      <c r="AZ13" s="443"/>
      <c r="BA13" s="443"/>
      <c r="BB13" s="443"/>
      <c r="BC13" s="443"/>
      <c r="BD13" s="443"/>
      <c r="BE13" s="443"/>
      <c r="BF13" s="443"/>
      <c r="BG13" s="443"/>
      <c r="BH13" s="443"/>
      <c r="BI13" s="443"/>
      <c r="BJ13" s="443"/>
      <c r="BK13" s="443"/>
      <c r="BL13" s="443"/>
      <c r="BM13" s="444"/>
      <c r="BN13" s="408">
        <v>-75307</v>
      </c>
      <c r="BO13" s="409"/>
      <c r="BP13" s="409"/>
      <c r="BQ13" s="409"/>
      <c r="BR13" s="409"/>
      <c r="BS13" s="409"/>
      <c r="BT13" s="409"/>
      <c r="BU13" s="410"/>
      <c r="BV13" s="408">
        <v>111115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3.1</v>
      </c>
      <c r="CU13" s="406"/>
      <c r="CV13" s="406"/>
      <c r="CW13" s="406"/>
      <c r="CX13" s="406"/>
      <c r="CY13" s="406"/>
      <c r="CZ13" s="406"/>
      <c r="DA13" s="407"/>
      <c r="DB13" s="405">
        <v>1.6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1497</v>
      </c>
      <c r="S14" s="490"/>
      <c r="T14" s="490"/>
      <c r="U14" s="490"/>
      <c r="V14" s="491"/>
      <c r="W14" s="398"/>
      <c r="X14" s="399"/>
      <c r="Y14" s="399"/>
      <c r="Z14" s="399"/>
      <c r="AA14" s="399"/>
      <c r="AB14" s="388"/>
      <c r="AC14" s="492">
        <v>9.6</v>
      </c>
      <c r="AD14" s="493"/>
      <c r="AE14" s="493"/>
      <c r="AF14" s="493"/>
      <c r="AG14" s="494"/>
      <c r="AH14" s="492">
        <v>10.7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140</v>
      </c>
      <c r="CU14" s="504"/>
      <c r="CV14" s="504"/>
      <c r="CW14" s="504"/>
      <c r="CX14" s="504"/>
      <c r="CY14" s="504"/>
      <c r="CZ14" s="504"/>
      <c r="DA14" s="505"/>
      <c r="DB14" s="503" t="s">
        <v>132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1493</v>
      </c>
      <c r="S15" s="490"/>
      <c r="T15" s="490"/>
      <c r="U15" s="490"/>
      <c r="V15" s="491"/>
      <c r="W15" s="424" t="s">
        <v>142</v>
      </c>
      <c r="X15" s="425"/>
      <c r="Y15" s="425"/>
      <c r="Z15" s="425"/>
      <c r="AA15" s="425"/>
      <c r="AB15" s="415"/>
      <c r="AC15" s="459">
        <v>152</v>
      </c>
      <c r="AD15" s="460"/>
      <c r="AE15" s="460"/>
      <c r="AF15" s="460"/>
      <c r="AG15" s="499"/>
      <c r="AH15" s="459">
        <v>175</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261795</v>
      </c>
      <c r="BO15" s="372"/>
      <c r="BP15" s="372"/>
      <c r="BQ15" s="372"/>
      <c r="BR15" s="372"/>
      <c r="BS15" s="372"/>
      <c r="BT15" s="372"/>
      <c r="BU15" s="373"/>
      <c r="BV15" s="371">
        <v>272454</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31.6</v>
      </c>
      <c r="AD16" s="493"/>
      <c r="AE16" s="493"/>
      <c r="AF16" s="493"/>
      <c r="AG16" s="494"/>
      <c r="AH16" s="492">
        <v>28.3</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1349440</v>
      </c>
      <c r="BO16" s="409"/>
      <c r="BP16" s="409"/>
      <c r="BQ16" s="409"/>
      <c r="BR16" s="409"/>
      <c r="BS16" s="409"/>
      <c r="BT16" s="409"/>
      <c r="BU16" s="410"/>
      <c r="BV16" s="408">
        <v>1438538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283</v>
      </c>
      <c r="AD17" s="460"/>
      <c r="AE17" s="460"/>
      <c r="AF17" s="460"/>
      <c r="AG17" s="499"/>
      <c r="AH17" s="459">
        <v>378</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336580</v>
      </c>
      <c r="BO17" s="409"/>
      <c r="BP17" s="409"/>
      <c r="BQ17" s="409"/>
      <c r="BR17" s="409"/>
      <c r="BS17" s="409"/>
      <c r="BT17" s="409"/>
      <c r="BU17" s="410"/>
      <c r="BV17" s="408">
        <v>350514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269.26</v>
      </c>
      <c r="M18" s="521"/>
      <c r="N18" s="521"/>
      <c r="O18" s="521"/>
      <c r="P18" s="521"/>
      <c r="Q18" s="521"/>
      <c r="R18" s="522"/>
      <c r="S18" s="522"/>
      <c r="T18" s="522"/>
      <c r="U18" s="522"/>
      <c r="V18" s="523"/>
      <c r="W18" s="426"/>
      <c r="X18" s="427"/>
      <c r="Y18" s="427"/>
      <c r="Z18" s="427"/>
      <c r="AA18" s="427"/>
      <c r="AB18" s="418"/>
      <c r="AC18" s="524">
        <v>58.8</v>
      </c>
      <c r="AD18" s="525"/>
      <c r="AE18" s="525"/>
      <c r="AF18" s="525"/>
      <c r="AG18" s="526"/>
      <c r="AH18" s="524">
        <v>61.1</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1399547</v>
      </c>
      <c r="BO18" s="409"/>
      <c r="BP18" s="409"/>
      <c r="BQ18" s="409"/>
      <c r="BR18" s="409"/>
      <c r="BS18" s="409"/>
      <c r="BT18" s="409"/>
      <c r="BU18" s="410"/>
      <c r="BV18" s="408">
        <v>1363611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2169818</v>
      </c>
      <c r="BO19" s="409"/>
      <c r="BP19" s="409"/>
      <c r="BQ19" s="409"/>
      <c r="BR19" s="409"/>
      <c r="BS19" s="409"/>
      <c r="BT19" s="409"/>
      <c r="BU19" s="410"/>
      <c r="BV19" s="408">
        <v>2252695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680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2654211</v>
      </c>
      <c r="BO23" s="409"/>
      <c r="BP23" s="409"/>
      <c r="BQ23" s="409"/>
      <c r="BR23" s="409"/>
      <c r="BS23" s="409"/>
      <c r="BT23" s="409"/>
      <c r="BU23" s="410"/>
      <c r="BV23" s="408">
        <v>2535959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6600</v>
      </c>
      <c r="R24" s="460"/>
      <c r="S24" s="460"/>
      <c r="T24" s="460"/>
      <c r="U24" s="460"/>
      <c r="V24" s="499"/>
      <c r="W24" s="558"/>
      <c r="X24" s="546"/>
      <c r="Y24" s="547"/>
      <c r="Z24" s="458" t="s">
        <v>166</v>
      </c>
      <c r="AA24" s="438"/>
      <c r="AB24" s="438"/>
      <c r="AC24" s="438"/>
      <c r="AD24" s="438"/>
      <c r="AE24" s="438"/>
      <c r="AF24" s="438"/>
      <c r="AG24" s="439"/>
      <c r="AH24" s="459">
        <v>48</v>
      </c>
      <c r="AI24" s="460"/>
      <c r="AJ24" s="460"/>
      <c r="AK24" s="460"/>
      <c r="AL24" s="499"/>
      <c r="AM24" s="459">
        <v>140160</v>
      </c>
      <c r="AN24" s="460"/>
      <c r="AO24" s="460"/>
      <c r="AP24" s="460"/>
      <c r="AQ24" s="460"/>
      <c r="AR24" s="499"/>
      <c r="AS24" s="459">
        <v>2920</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2654211</v>
      </c>
      <c r="BO24" s="409"/>
      <c r="BP24" s="409"/>
      <c r="BQ24" s="409"/>
      <c r="BR24" s="409"/>
      <c r="BS24" s="409"/>
      <c r="BT24" s="409"/>
      <c r="BU24" s="410"/>
      <c r="BV24" s="408">
        <v>2535959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5600</v>
      </c>
      <c r="R25" s="460"/>
      <c r="S25" s="460"/>
      <c r="T25" s="460"/>
      <c r="U25" s="460"/>
      <c r="V25" s="499"/>
      <c r="W25" s="558"/>
      <c r="X25" s="546"/>
      <c r="Y25" s="547"/>
      <c r="Z25" s="458" t="s">
        <v>169</v>
      </c>
      <c r="AA25" s="438"/>
      <c r="AB25" s="438"/>
      <c r="AC25" s="438"/>
      <c r="AD25" s="438"/>
      <c r="AE25" s="438"/>
      <c r="AF25" s="438"/>
      <c r="AG25" s="439"/>
      <c r="AH25" s="459" t="s">
        <v>170</v>
      </c>
      <c r="AI25" s="460"/>
      <c r="AJ25" s="460"/>
      <c r="AK25" s="460"/>
      <c r="AL25" s="499"/>
      <c r="AM25" s="459" t="s">
        <v>124</v>
      </c>
      <c r="AN25" s="460"/>
      <c r="AO25" s="460"/>
      <c r="AP25" s="460"/>
      <c r="AQ25" s="460"/>
      <c r="AR25" s="499"/>
      <c r="AS25" s="459" t="s">
        <v>170</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t="s">
        <v>170</v>
      </c>
      <c r="BO25" s="372"/>
      <c r="BP25" s="372"/>
      <c r="BQ25" s="372"/>
      <c r="BR25" s="372"/>
      <c r="BS25" s="372"/>
      <c r="BT25" s="372"/>
      <c r="BU25" s="373"/>
      <c r="BV25" s="371" t="s">
        <v>172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173</v>
      </c>
      <c r="F26" s="438"/>
      <c r="G26" s="438"/>
      <c r="H26" s="438"/>
      <c r="I26" s="438"/>
      <c r="J26" s="438"/>
      <c r="K26" s="439"/>
      <c r="L26" s="459">
        <v>1</v>
      </c>
      <c r="M26" s="460"/>
      <c r="N26" s="460"/>
      <c r="O26" s="460"/>
      <c r="P26" s="499"/>
      <c r="Q26" s="459">
        <v>4700</v>
      </c>
      <c r="R26" s="460"/>
      <c r="S26" s="460"/>
      <c r="T26" s="460"/>
      <c r="U26" s="460"/>
      <c r="V26" s="499"/>
      <c r="W26" s="558"/>
      <c r="X26" s="546"/>
      <c r="Y26" s="547"/>
      <c r="Z26" s="458" t="s">
        <v>174</v>
      </c>
      <c r="AA26" s="568"/>
      <c r="AB26" s="568"/>
      <c r="AC26" s="568"/>
      <c r="AD26" s="568"/>
      <c r="AE26" s="568"/>
      <c r="AF26" s="568"/>
      <c r="AG26" s="569"/>
      <c r="AH26" s="459">
        <v>3</v>
      </c>
      <c r="AI26" s="460"/>
      <c r="AJ26" s="460"/>
      <c r="AK26" s="460"/>
      <c r="AL26" s="499"/>
      <c r="AM26" s="459">
        <v>7230</v>
      </c>
      <c r="AN26" s="460"/>
      <c r="AO26" s="460"/>
      <c r="AP26" s="460"/>
      <c r="AQ26" s="460"/>
      <c r="AR26" s="499"/>
      <c r="AS26" s="459">
        <v>2410</v>
      </c>
      <c r="AT26" s="460"/>
      <c r="AU26" s="460"/>
      <c r="AV26" s="460"/>
      <c r="AW26" s="460"/>
      <c r="AX26" s="461"/>
      <c r="AY26" s="411" t="s">
        <v>175</v>
      </c>
      <c r="AZ26" s="412"/>
      <c r="BA26" s="412"/>
      <c r="BB26" s="412"/>
      <c r="BC26" s="412"/>
      <c r="BD26" s="412"/>
      <c r="BE26" s="412"/>
      <c r="BF26" s="412"/>
      <c r="BG26" s="412"/>
      <c r="BH26" s="412"/>
      <c r="BI26" s="412"/>
      <c r="BJ26" s="412"/>
      <c r="BK26" s="412"/>
      <c r="BL26" s="412"/>
      <c r="BM26" s="413"/>
      <c r="BN26" s="408" t="s">
        <v>170</v>
      </c>
      <c r="BO26" s="409"/>
      <c r="BP26" s="409"/>
      <c r="BQ26" s="409"/>
      <c r="BR26" s="409"/>
      <c r="BS26" s="409"/>
      <c r="BT26" s="409"/>
      <c r="BU26" s="410"/>
      <c r="BV26" s="408" t="s">
        <v>124</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176</v>
      </c>
      <c r="F27" s="438"/>
      <c r="G27" s="438"/>
      <c r="H27" s="438"/>
      <c r="I27" s="438"/>
      <c r="J27" s="438"/>
      <c r="K27" s="439"/>
      <c r="L27" s="459">
        <v>1</v>
      </c>
      <c r="M27" s="460"/>
      <c r="N27" s="460"/>
      <c r="O27" s="460"/>
      <c r="P27" s="499"/>
      <c r="Q27" s="459">
        <v>2850</v>
      </c>
      <c r="R27" s="460"/>
      <c r="S27" s="460"/>
      <c r="T27" s="460"/>
      <c r="U27" s="460"/>
      <c r="V27" s="499"/>
      <c r="W27" s="558"/>
      <c r="X27" s="546"/>
      <c r="Y27" s="547"/>
      <c r="Z27" s="458" t="s">
        <v>177</v>
      </c>
      <c r="AA27" s="438"/>
      <c r="AB27" s="438"/>
      <c r="AC27" s="438"/>
      <c r="AD27" s="438"/>
      <c r="AE27" s="438"/>
      <c r="AF27" s="438"/>
      <c r="AG27" s="439"/>
      <c r="AH27" s="459" t="s">
        <v>124</v>
      </c>
      <c r="AI27" s="460"/>
      <c r="AJ27" s="460"/>
      <c r="AK27" s="460"/>
      <c r="AL27" s="499"/>
      <c r="AM27" s="459" t="s">
        <v>124</v>
      </c>
      <c r="AN27" s="460"/>
      <c r="AO27" s="460"/>
      <c r="AP27" s="460"/>
      <c r="AQ27" s="460"/>
      <c r="AR27" s="499"/>
      <c r="AS27" s="459" t="s">
        <v>170</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v>241577</v>
      </c>
      <c r="BO27" s="582"/>
      <c r="BP27" s="582"/>
      <c r="BQ27" s="582"/>
      <c r="BR27" s="582"/>
      <c r="BS27" s="582"/>
      <c r="BT27" s="582"/>
      <c r="BU27" s="583"/>
      <c r="BV27" s="581">
        <v>241091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179</v>
      </c>
      <c r="F28" s="438"/>
      <c r="G28" s="438"/>
      <c r="H28" s="438"/>
      <c r="I28" s="438"/>
      <c r="J28" s="438"/>
      <c r="K28" s="439"/>
      <c r="L28" s="459">
        <v>1</v>
      </c>
      <c r="M28" s="460"/>
      <c r="N28" s="460"/>
      <c r="O28" s="460"/>
      <c r="P28" s="499"/>
      <c r="Q28" s="459">
        <v>2300</v>
      </c>
      <c r="R28" s="460"/>
      <c r="S28" s="460"/>
      <c r="T28" s="460"/>
      <c r="U28" s="460"/>
      <c r="V28" s="499"/>
      <c r="W28" s="558"/>
      <c r="X28" s="546"/>
      <c r="Y28" s="547"/>
      <c r="Z28" s="458" t="s">
        <v>180</v>
      </c>
      <c r="AA28" s="438"/>
      <c r="AB28" s="438"/>
      <c r="AC28" s="438"/>
      <c r="AD28" s="438"/>
      <c r="AE28" s="438"/>
      <c r="AF28" s="438"/>
      <c r="AG28" s="439"/>
      <c r="AH28" s="459" t="s">
        <v>124</v>
      </c>
      <c r="AI28" s="460"/>
      <c r="AJ28" s="460"/>
      <c r="AK28" s="460"/>
      <c r="AL28" s="499"/>
      <c r="AM28" s="459" t="s">
        <v>124</v>
      </c>
      <c r="AN28" s="460"/>
      <c r="AO28" s="460"/>
      <c r="AP28" s="460"/>
      <c r="AQ28" s="460"/>
      <c r="AR28" s="499"/>
      <c r="AS28" s="459" t="s">
        <v>124</v>
      </c>
      <c r="AT28" s="460"/>
      <c r="AU28" s="460"/>
      <c r="AV28" s="460"/>
      <c r="AW28" s="460"/>
      <c r="AX28" s="461"/>
      <c r="AY28" s="584" t="s">
        <v>181</v>
      </c>
      <c r="AZ28" s="585"/>
      <c r="BA28" s="585"/>
      <c r="BB28" s="586"/>
      <c r="BC28" s="368" t="s">
        <v>41</v>
      </c>
      <c r="BD28" s="369"/>
      <c r="BE28" s="369"/>
      <c r="BF28" s="369"/>
      <c r="BG28" s="369"/>
      <c r="BH28" s="369"/>
      <c r="BI28" s="369"/>
      <c r="BJ28" s="369"/>
      <c r="BK28" s="369"/>
      <c r="BL28" s="369"/>
      <c r="BM28" s="370"/>
      <c r="BN28" s="371">
        <v>1991006</v>
      </c>
      <c r="BO28" s="372"/>
      <c r="BP28" s="372"/>
      <c r="BQ28" s="372"/>
      <c r="BR28" s="372"/>
      <c r="BS28" s="372"/>
      <c r="BT28" s="372"/>
      <c r="BU28" s="373"/>
      <c r="BV28" s="371">
        <v>1979763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182</v>
      </c>
      <c r="F29" s="438"/>
      <c r="G29" s="438"/>
      <c r="H29" s="438"/>
      <c r="I29" s="438"/>
      <c r="J29" s="438"/>
      <c r="K29" s="439"/>
      <c r="L29" s="459">
        <v>6</v>
      </c>
      <c r="M29" s="460"/>
      <c r="N29" s="460"/>
      <c r="O29" s="460"/>
      <c r="P29" s="499"/>
      <c r="Q29" s="459">
        <v>2150</v>
      </c>
      <c r="R29" s="460"/>
      <c r="S29" s="460"/>
      <c r="T29" s="460"/>
      <c r="U29" s="460"/>
      <c r="V29" s="499"/>
      <c r="W29" s="559"/>
      <c r="X29" s="560"/>
      <c r="Y29" s="561"/>
      <c r="Z29" s="458" t="s">
        <v>183</v>
      </c>
      <c r="AA29" s="438"/>
      <c r="AB29" s="438"/>
      <c r="AC29" s="438"/>
      <c r="AD29" s="438"/>
      <c r="AE29" s="438"/>
      <c r="AF29" s="438"/>
      <c r="AG29" s="439"/>
      <c r="AH29" s="459">
        <v>48</v>
      </c>
      <c r="AI29" s="460"/>
      <c r="AJ29" s="460"/>
      <c r="AK29" s="460"/>
      <c r="AL29" s="499"/>
      <c r="AM29" s="459">
        <v>140160</v>
      </c>
      <c r="AN29" s="460"/>
      <c r="AO29" s="460"/>
      <c r="AP29" s="460"/>
      <c r="AQ29" s="460"/>
      <c r="AR29" s="499"/>
      <c r="AS29" s="459">
        <v>2920</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180337</v>
      </c>
      <c r="BO29" s="409"/>
      <c r="BP29" s="409"/>
      <c r="BQ29" s="409"/>
      <c r="BR29" s="409"/>
      <c r="BS29" s="409"/>
      <c r="BT29" s="409"/>
      <c r="BU29" s="410"/>
      <c r="BV29" s="408">
        <v>175525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97.5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4119643</v>
      </c>
      <c r="BO30" s="582"/>
      <c r="BP30" s="582"/>
      <c r="BQ30" s="582"/>
      <c r="BR30" s="582"/>
      <c r="BS30" s="582"/>
      <c r="BT30" s="582"/>
      <c r="BU30" s="583"/>
      <c r="BV30" s="581">
        <v>4308910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192</v>
      </c>
      <c r="V33" s="432"/>
      <c r="W33" s="397" t="s">
        <v>194</v>
      </c>
      <c r="X33" s="397"/>
      <c r="Y33" s="397"/>
      <c r="Z33" s="397"/>
      <c r="AA33" s="397"/>
      <c r="AB33" s="397"/>
      <c r="AC33" s="397"/>
      <c r="AD33" s="397"/>
      <c r="AE33" s="397"/>
      <c r="AF33" s="397"/>
      <c r="AG33" s="397"/>
      <c r="AH33" s="397"/>
      <c r="AI33" s="397"/>
      <c r="AJ33" s="397"/>
      <c r="AK33" s="397"/>
      <c r="AL33" s="195"/>
      <c r="AM33" s="432" t="s">
        <v>195</v>
      </c>
      <c r="AN33" s="432"/>
      <c r="AO33" s="397" t="s">
        <v>196</v>
      </c>
      <c r="AP33" s="397"/>
      <c r="AQ33" s="397"/>
      <c r="AR33" s="397"/>
      <c r="AS33" s="397"/>
      <c r="AT33" s="397"/>
      <c r="AU33" s="397"/>
      <c r="AV33" s="397"/>
      <c r="AW33" s="397"/>
      <c r="AX33" s="397"/>
      <c r="AY33" s="397"/>
      <c r="AZ33" s="397"/>
      <c r="BA33" s="397"/>
      <c r="BB33" s="397"/>
      <c r="BC33" s="397"/>
      <c r="BD33" s="196"/>
      <c r="BE33" s="397" t="s">
        <v>197</v>
      </c>
      <c r="BF33" s="397"/>
      <c r="BG33" s="397" t="s">
        <v>198</v>
      </c>
      <c r="BH33" s="397"/>
      <c r="BI33" s="397"/>
      <c r="BJ33" s="397"/>
      <c r="BK33" s="397"/>
      <c r="BL33" s="397"/>
      <c r="BM33" s="397"/>
      <c r="BN33" s="397"/>
      <c r="BO33" s="397"/>
      <c r="BP33" s="397"/>
      <c r="BQ33" s="397"/>
      <c r="BR33" s="397"/>
      <c r="BS33" s="397"/>
      <c r="BT33" s="397"/>
      <c r="BU33" s="397"/>
      <c r="BV33" s="196"/>
      <c r="BW33" s="432" t="s">
        <v>197</v>
      </c>
      <c r="BX33" s="432"/>
      <c r="BY33" s="397" t="s">
        <v>199</v>
      </c>
      <c r="BZ33" s="397"/>
      <c r="CA33" s="397"/>
      <c r="CB33" s="397"/>
      <c r="CC33" s="397"/>
      <c r="CD33" s="397"/>
      <c r="CE33" s="397"/>
      <c r="CF33" s="397"/>
      <c r="CG33" s="397"/>
      <c r="CH33" s="397"/>
      <c r="CI33" s="397"/>
      <c r="CJ33" s="397"/>
      <c r="CK33" s="397"/>
      <c r="CL33" s="397"/>
      <c r="CM33" s="397"/>
      <c r="CN33" s="195"/>
      <c r="CO33" s="432" t="s">
        <v>192</v>
      </c>
      <c r="CP33" s="432"/>
      <c r="CQ33" s="397" t="s">
        <v>200</v>
      </c>
      <c r="CR33" s="397"/>
      <c r="CS33" s="397"/>
      <c r="CT33" s="397"/>
      <c r="CU33" s="397"/>
      <c r="CV33" s="397"/>
      <c r="CW33" s="397"/>
      <c r="CX33" s="397"/>
      <c r="CY33" s="397"/>
      <c r="CZ33" s="397"/>
      <c r="DA33" s="397"/>
      <c r="DB33" s="397"/>
      <c r="DC33" s="397"/>
      <c r="DD33" s="397"/>
      <c r="DE33" s="397"/>
      <c r="DF33" s="195"/>
      <c r="DG33" s="593" t="s">
        <v>201</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川上村国民健康保険事業特別会計(事業勘定)</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10</v>
      </c>
      <c r="BF34" s="594"/>
      <c r="BG34" s="595" t="str">
        <f>IF('各会計、関係団体の財政状況及び健全化判断比率'!B33="","",'各会計、関係団体の財政状況及び健全化判断比率'!B33)</f>
        <v>川上村簡易水道事業特別会計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奈良県市町村総合事務組合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川上村営林野事業特別会計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川上村国民健康保険事業特別会計(直診勘定)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吉野広域行政組合</v>
      </c>
      <c r="BZ35" s="595"/>
      <c r="CA35" s="595"/>
      <c r="CB35" s="595"/>
      <c r="CC35" s="595"/>
      <c r="CD35" s="595"/>
      <c r="CE35" s="595"/>
      <c r="CF35" s="595"/>
      <c r="CG35" s="595"/>
      <c r="CH35" s="595"/>
      <c r="CI35" s="595"/>
      <c r="CJ35" s="595"/>
      <c r="CK35" s="595"/>
      <c r="CL35" s="595"/>
      <c r="CM35" s="595"/>
      <c r="CN35" s="193"/>
      <c r="CO35" s="594">
        <f t="shared" ref="CO35:CO43" si="3">IF(CQ35="","",CO34+1)</f>
        <v>19</v>
      </c>
      <c r="CP35" s="594"/>
      <c r="CQ35" s="595" t="str">
        <f>IF('各会計、関係団体の財政状況及び健全化判断比率'!BS8="","",'各会計、関係団体の財政状況及び健全化判断比率'!BS8)</f>
        <v>グリーンパークかわかみ</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川上村水没者生活再建対策事業特別会計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川上村介護保険事業特別会計(保険事業勘定)</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奈良広域水質検査センター組合</v>
      </c>
      <c r="BZ36" s="595"/>
      <c r="CA36" s="595"/>
      <c r="CB36" s="595"/>
      <c r="CC36" s="595"/>
      <c r="CD36" s="595"/>
      <c r="CE36" s="595"/>
      <c r="CF36" s="595"/>
      <c r="CG36" s="595"/>
      <c r="CH36" s="595"/>
      <c r="CI36" s="595"/>
      <c r="CJ36" s="595"/>
      <c r="CK36" s="595"/>
      <c r="CL36" s="595"/>
      <c r="CM36" s="595"/>
      <c r="CN36" s="193"/>
      <c r="CO36" s="594">
        <f t="shared" si="3"/>
        <v>20</v>
      </c>
      <c r="CP36" s="594"/>
      <c r="CQ36" s="595" t="str">
        <f>IF('各会計、関係団体の財政状況及び健全化判断比率'!BS9="","",'各会計、関係団体の財政状況及び健全化判断比率'!BS9)</f>
        <v>吉野川紀の川源流物語</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川上村歯科診療所特別会計</v>
      </c>
      <c r="F37" s="595"/>
      <c r="G37" s="595"/>
      <c r="H37" s="595"/>
      <c r="I37" s="595"/>
      <c r="J37" s="595"/>
      <c r="K37" s="595"/>
      <c r="L37" s="595"/>
      <c r="M37" s="595"/>
      <c r="N37" s="595"/>
      <c r="O37" s="595"/>
      <c r="P37" s="595"/>
      <c r="Q37" s="595"/>
      <c r="R37" s="595"/>
      <c r="S37" s="595"/>
      <c r="T37" s="193"/>
      <c r="U37" s="594">
        <f t="shared" si="4"/>
        <v>8</v>
      </c>
      <c r="V37" s="594"/>
      <c r="W37" s="595" t="str">
        <f>IF('各会計、関係団体の財政状況及び健全化判断比率'!B31="","",'各会計、関係団体の財政状況及び健全化判断比率'!B31)</f>
        <v>川上村介護保険事業特別会計(サービス事業勘定)</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奈良県後期高齢者医療広域連合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9</v>
      </c>
      <c r="V38" s="594"/>
      <c r="W38" s="595" t="str">
        <f>IF('各会計、関係団体の財政状況及び健全化判断比率'!B32="","",'各会計、関係団体の財政状況及び健全化判断比率'!B32)</f>
        <v>川上村後期高齢者医療事業特別会計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奈良県広域消防組合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16</v>
      </c>
      <c r="BX39" s="594"/>
      <c r="BY39" s="595" t="str">
        <f>IF('各会計、関係団体の財政状況及び健全化判断比率'!B73="","",'各会計、関係団体の財政状況及び健全化判断比率'!B73)</f>
        <v>さくら広域環境衛生組合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17</v>
      </c>
      <c r="BX40" s="594"/>
      <c r="BY40" s="595" t="str">
        <f>IF('各会計、関係団体の財政状況及び健全化判断比率'!B74="","",'各会計、関係団体の財政状況及び健全化判断比率'!B74)</f>
        <v>南和広域医療組合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M1C2ZBadFUwRn10z7Y9Gj861R4DerwEpoYPwHlnbMK9pji1G5XaNjzdXti7hIz7xKQ3DUMvELIMKkLTqp49mw==" saltValue="wJx6JzAxQieUtMUhQgWb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6" t="s">
        <v>563</v>
      </c>
      <c r="D34" s="1186"/>
      <c r="E34" s="1187"/>
      <c r="F34" s="32">
        <v>16.61</v>
      </c>
      <c r="G34" s="33">
        <v>18.55</v>
      </c>
      <c r="H34" s="33">
        <v>14.86</v>
      </c>
      <c r="I34" s="33">
        <v>22.06</v>
      </c>
      <c r="J34" s="34">
        <v>17.8</v>
      </c>
      <c r="K34" s="22"/>
      <c r="L34" s="22"/>
      <c r="M34" s="22"/>
      <c r="N34" s="22"/>
      <c r="O34" s="22"/>
      <c r="P34" s="22"/>
    </row>
    <row r="35" spans="1:16" ht="39" customHeight="1" x14ac:dyDescent="0.15">
      <c r="A35" s="22"/>
      <c r="B35" s="35"/>
      <c r="C35" s="1180" t="s">
        <v>564</v>
      </c>
      <c r="D35" s="1181"/>
      <c r="E35" s="1182"/>
      <c r="F35" s="36">
        <v>0.87</v>
      </c>
      <c r="G35" s="37">
        <v>1.21</v>
      </c>
      <c r="H35" s="37">
        <v>1.82</v>
      </c>
      <c r="I35" s="37">
        <v>3.54</v>
      </c>
      <c r="J35" s="38">
        <v>3.79</v>
      </c>
      <c r="K35" s="22"/>
      <c r="L35" s="22"/>
      <c r="M35" s="22"/>
      <c r="N35" s="22"/>
      <c r="O35" s="22"/>
      <c r="P35" s="22"/>
    </row>
    <row r="36" spans="1:16" ht="39" customHeight="1" x14ac:dyDescent="0.15">
      <c r="A36" s="22"/>
      <c r="B36" s="35"/>
      <c r="C36" s="1180" t="s">
        <v>565</v>
      </c>
      <c r="D36" s="1181"/>
      <c r="E36" s="1182"/>
      <c r="F36" s="36">
        <v>1.73</v>
      </c>
      <c r="G36" s="37">
        <v>2.38</v>
      </c>
      <c r="H36" s="37">
        <v>2.27</v>
      </c>
      <c r="I36" s="37">
        <v>2.0499999999999998</v>
      </c>
      <c r="J36" s="38">
        <v>1.97</v>
      </c>
      <c r="K36" s="22"/>
      <c r="L36" s="22"/>
      <c r="M36" s="22"/>
      <c r="N36" s="22"/>
      <c r="O36" s="22"/>
      <c r="P36" s="22"/>
    </row>
    <row r="37" spans="1:16" ht="39" customHeight="1" x14ac:dyDescent="0.15">
      <c r="A37" s="22"/>
      <c r="B37" s="35"/>
      <c r="C37" s="1180" t="s">
        <v>566</v>
      </c>
      <c r="D37" s="1181"/>
      <c r="E37" s="1182"/>
      <c r="F37" s="36">
        <v>0.52</v>
      </c>
      <c r="G37" s="37">
        <v>0.45</v>
      </c>
      <c r="H37" s="37">
        <v>0.59</v>
      </c>
      <c r="I37" s="37">
        <v>0.7</v>
      </c>
      <c r="J37" s="38">
        <v>0.52</v>
      </c>
      <c r="K37" s="22"/>
      <c r="L37" s="22"/>
      <c r="M37" s="22"/>
      <c r="N37" s="22"/>
      <c r="O37" s="22"/>
      <c r="P37" s="22"/>
    </row>
    <row r="38" spans="1:16" ht="39" customHeight="1" x14ac:dyDescent="0.15">
      <c r="A38" s="22"/>
      <c r="B38" s="35"/>
      <c r="C38" s="1180" t="s">
        <v>567</v>
      </c>
      <c r="D38" s="1181"/>
      <c r="E38" s="1182"/>
      <c r="F38" s="36">
        <v>0.27</v>
      </c>
      <c r="G38" s="37">
        <v>0.35</v>
      </c>
      <c r="H38" s="37">
        <v>0.22</v>
      </c>
      <c r="I38" s="37">
        <v>0.21</v>
      </c>
      <c r="J38" s="38">
        <v>0.31</v>
      </c>
      <c r="K38" s="22"/>
      <c r="L38" s="22"/>
      <c r="M38" s="22"/>
      <c r="N38" s="22"/>
      <c r="O38" s="22"/>
      <c r="P38" s="22"/>
    </row>
    <row r="39" spans="1:16" ht="39" customHeight="1" x14ac:dyDescent="0.15">
      <c r="A39" s="22"/>
      <c r="B39" s="35"/>
      <c r="C39" s="1180" t="s">
        <v>568</v>
      </c>
      <c r="D39" s="1181"/>
      <c r="E39" s="1182"/>
      <c r="F39" s="36">
        <v>0.01</v>
      </c>
      <c r="G39" s="37">
        <v>0</v>
      </c>
      <c r="H39" s="37">
        <v>0.05</v>
      </c>
      <c r="I39" s="37">
        <v>0.06</v>
      </c>
      <c r="J39" s="38">
        <v>0.06</v>
      </c>
      <c r="K39" s="22"/>
      <c r="L39" s="22"/>
      <c r="M39" s="22"/>
      <c r="N39" s="22"/>
      <c r="O39" s="22"/>
      <c r="P39" s="22"/>
    </row>
    <row r="40" spans="1:16" ht="39" customHeight="1" x14ac:dyDescent="0.15">
      <c r="A40" s="22"/>
      <c r="B40" s="35"/>
      <c r="C40" s="1180" t="s">
        <v>569</v>
      </c>
      <c r="D40" s="1181"/>
      <c r="E40" s="1182"/>
      <c r="F40" s="36">
        <v>0.26</v>
      </c>
      <c r="G40" s="37">
        <v>0.28999999999999998</v>
      </c>
      <c r="H40" s="37">
        <v>0.27</v>
      </c>
      <c r="I40" s="37">
        <v>0.03</v>
      </c>
      <c r="J40" s="38">
        <v>0.04</v>
      </c>
      <c r="K40" s="22"/>
      <c r="L40" s="22"/>
      <c r="M40" s="22"/>
      <c r="N40" s="22"/>
      <c r="O40" s="22"/>
      <c r="P40" s="22"/>
    </row>
    <row r="41" spans="1:16" ht="39" customHeight="1" x14ac:dyDescent="0.15">
      <c r="A41" s="22"/>
      <c r="B41" s="35"/>
      <c r="C41" s="1180" t="s">
        <v>570</v>
      </c>
      <c r="D41" s="1181"/>
      <c r="E41" s="1182"/>
      <c r="F41" s="36">
        <v>0</v>
      </c>
      <c r="G41" s="37">
        <v>0.03</v>
      </c>
      <c r="H41" s="37">
        <v>0.03</v>
      </c>
      <c r="I41" s="37">
        <v>0.04</v>
      </c>
      <c r="J41" s="38">
        <v>0.02</v>
      </c>
      <c r="K41" s="22"/>
      <c r="L41" s="22"/>
      <c r="M41" s="22"/>
      <c r="N41" s="22"/>
      <c r="O41" s="22"/>
      <c r="P41" s="22"/>
    </row>
    <row r="42" spans="1:16" ht="39" customHeight="1" x14ac:dyDescent="0.15">
      <c r="A42" s="22"/>
      <c r="B42" s="39"/>
      <c r="C42" s="1180" t="s">
        <v>571</v>
      </c>
      <c r="D42" s="1181"/>
      <c r="E42" s="1182"/>
      <c r="F42" s="36" t="s">
        <v>513</v>
      </c>
      <c r="G42" s="37" t="s">
        <v>513</v>
      </c>
      <c r="H42" s="37" t="s">
        <v>513</v>
      </c>
      <c r="I42" s="37" t="s">
        <v>513</v>
      </c>
      <c r="J42" s="38" t="s">
        <v>513</v>
      </c>
      <c r="K42" s="22"/>
      <c r="L42" s="22"/>
      <c r="M42" s="22"/>
      <c r="N42" s="22"/>
      <c r="O42" s="22"/>
      <c r="P42" s="22"/>
    </row>
    <row r="43" spans="1:16" ht="39" customHeight="1" thickBot="1" x14ac:dyDescent="0.2">
      <c r="A43" s="22"/>
      <c r="B43" s="40"/>
      <c r="C43" s="1183" t="s">
        <v>572</v>
      </c>
      <c r="D43" s="1184"/>
      <c r="E43" s="1185"/>
      <c r="F43" s="41">
        <v>0.04</v>
      </c>
      <c r="G43" s="42">
        <v>0.04</v>
      </c>
      <c r="H43" s="42">
        <v>0.03</v>
      </c>
      <c r="I43" s="42">
        <v>0.02</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zBlA8rqrwX3ri9Llj8eMjAsCeeEZHfJ1mRYr0mMGqXj5XYttygfOvISF13/2yaU6GC/XPyWt7t+98yMHuhAyQ==" saltValue="/VUl+SO7p4poKu8yB5gv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284</v>
      </c>
      <c r="L45" s="60">
        <v>210</v>
      </c>
      <c r="M45" s="60">
        <v>186</v>
      </c>
      <c r="N45" s="60">
        <v>170</v>
      </c>
      <c r="O45" s="61">
        <v>202</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x14ac:dyDescent="0.15">
      <c r="A48" s="48"/>
      <c r="B48" s="1198"/>
      <c r="C48" s="1199"/>
      <c r="D48" s="62"/>
      <c r="E48" s="1190" t="s">
        <v>14</v>
      </c>
      <c r="F48" s="1190"/>
      <c r="G48" s="1190"/>
      <c r="H48" s="1190"/>
      <c r="I48" s="1190"/>
      <c r="J48" s="1191"/>
      <c r="K48" s="63">
        <v>90</v>
      </c>
      <c r="L48" s="64">
        <v>84</v>
      </c>
      <c r="M48" s="64">
        <v>73</v>
      </c>
      <c r="N48" s="64">
        <v>70</v>
      </c>
      <c r="O48" s="65">
        <v>72</v>
      </c>
      <c r="P48" s="48"/>
      <c r="Q48" s="48"/>
      <c r="R48" s="48"/>
      <c r="S48" s="48"/>
      <c r="T48" s="48"/>
      <c r="U48" s="48"/>
    </row>
    <row r="49" spans="1:21" ht="30.75" customHeight="1" x14ac:dyDescent="0.15">
      <c r="A49" s="48"/>
      <c r="B49" s="1198"/>
      <c r="C49" s="1199"/>
      <c r="D49" s="62"/>
      <c r="E49" s="1190" t="s">
        <v>15</v>
      </c>
      <c r="F49" s="1190"/>
      <c r="G49" s="1190"/>
      <c r="H49" s="1190"/>
      <c r="I49" s="1190"/>
      <c r="J49" s="1191"/>
      <c r="K49" s="63">
        <v>19</v>
      </c>
      <c r="L49" s="64">
        <v>19</v>
      </c>
      <c r="M49" s="64">
        <v>16</v>
      </c>
      <c r="N49" s="64">
        <v>12</v>
      </c>
      <c r="O49" s="65">
        <v>11</v>
      </c>
      <c r="P49" s="48"/>
      <c r="Q49" s="48"/>
      <c r="R49" s="48"/>
      <c r="S49" s="48"/>
      <c r="T49" s="48"/>
      <c r="U49" s="48"/>
    </row>
    <row r="50" spans="1:21" ht="30.75" customHeight="1" x14ac:dyDescent="0.15">
      <c r="A50" s="48"/>
      <c r="B50" s="1198"/>
      <c r="C50" s="1199"/>
      <c r="D50" s="62"/>
      <c r="E50" s="1190" t="s">
        <v>16</v>
      </c>
      <c r="F50" s="1190"/>
      <c r="G50" s="1190"/>
      <c r="H50" s="1190"/>
      <c r="I50" s="1190"/>
      <c r="J50" s="1191"/>
      <c r="K50" s="63" t="s">
        <v>513</v>
      </c>
      <c r="L50" s="64" t="s">
        <v>513</v>
      </c>
      <c r="M50" s="64" t="s">
        <v>513</v>
      </c>
      <c r="N50" s="64" t="s">
        <v>513</v>
      </c>
      <c r="O50" s="65" t="s">
        <v>513</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513</v>
      </c>
      <c r="L51" s="64" t="s">
        <v>513</v>
      </c>
      <c r="M51" s="64" t="s">
        <v>513</v>
      </c>
      <c r="N51" s="64" t="s">
        <v>513</v>
      </c>
      <c r="O51" s="65" t="s">
        <v>513</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344</v>
      </c>
      <c r="L52" s="64">
        <v>293</v>
      </c>
      <c r="M52" s="64">
        <v>261</v>
      </c>
      <c r="N52" s="64">
        <v>222</v>
      </c>
      <c r="O52" s="65">
        <v>207</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49</v>
      </c>
      <c r="L53" s="69">
        <v>20</v>
      </c>
      <c r="M53" s="69">
        <v>14</v>
      </c>
      <c r="N53" s="69">
        <v>30</v>
      </c>
      <c r="O53" s="70">
        <v>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3XLLSghkHKQSu4lfgvg6js7LAjaHbwZkRcQgZYPT+HdDNGlBQy4JBnnZHiFQcDTOTsxsnbNTQxHFz8otNofTA==" saltValue="+dB7dKhCcrp4pdIHznQ+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556</v>
      </c>
      <c r="J40" s="79" t="s">
        <v>557</v>
      </c>
      <c r="K40" s="79" t="s">
        <v>558</v>
      </c>
      <c r="L40" s="79" t="s">
        <v>559</v>
      </c>
      <c r="M40" s="80" t="s">
        <v>560</v>
      </c>
    </row>
    <row r="41" spans="2:13" ht="27.75" customHeight="1" x14ac:dyDescent="0.15">
      <c r="B41" s="1204" t="s">
        <v>23</v>
      </c>
      <c r="C41" s="1205"/>
      <c r="D41" s="81"/>
      <c r="E41" s="1210" t="s">
        <v>24</v>
      </c>
      <c r="F41" s="1210"/>
      <c r="G41" s="1210"/>
      <c r="H41" s="1211"/>
      <c r="I41" s="82">
        <v>1896</v>
      </c>
      <c r="J41" s="83">
        <v>2009</v>
      </c>
      <c r="K41" s="83">
        <v>2282</v>
      </c>
      <c r="L41" s="83">
        <v>2536</v>
      </c>
      <c r="M41" s="84">
        <v>2654</v>
      </c>
    </row>
    <row r="42" spans="2:13" ht="27.75" customHeight="1" x14ac:dyDescent="0.15">
      <c r="B42" s="1206"/>
      <c r="C42" s="1207"/>
      <c r="D42" s="85"/>
      <c r="E42" s="1212" t="s">
        <v>25</v>
      </c>
      <c r="F42" s="1212"/>
      <c r="G42" s="1212"/>
      <c r="H42" s="1213"/>
      <c r="I42" s="86" t="s">
        <v>513</v>
      </c>
      <c r="J42" s="87" t="s">
        <v>513</v>
      </c>
      <c r="K42" s="87" t="s">
        <v>513</v>
      </c>
      <c r="L42" s="87" t="s">
        <v>513</v>
      </c>
      <c r="M42" s="88" t="s">
        <v>513</v>
      </c>
    </row>
    <row r="43" spans="2:13" ht="27.75" customHeight="1" x14ac:dyDescent="0.15">
      <c r="B43" s="1206"/>
      <c r="C43" s="1207"/>
      <c r="D43" s="85"/>
      <c r="E43" s="1212" t="s">
        <v>26</v>
      </c>
      <c r="F43" s="1212"/>
      <c r="G43" s="1212"/>
      <c r="H43" s="1213"/>
      <c r="I43" s="86">
        <v>828</v>
      </c>
      <c r="J43" s="87">
        <v>783</v>
      </c>
      <c r="K43" s="87">
        <v>718</v>
      </c>
      <c r="L43" s="87">
        <v>681</v>
      </c>
      <c r="M43" s="88">
        <v>700</v>
      </c>
    </row>
    <row r="44" spans="2:13" ht="27.75" customHeight="1" x14ac:dyDescent="0.15">
      <c r="B44" s="1206"/>
      <c r="C44" s="1207"/>
      <c r="D44" s="85"/>
      <c r="E44" s="1212" t="s">
        <v>27</v>
      </c>
      <c r="F44" s="1212"/>
      <c r="G44" s="1212"/>
      <c r="H44" s="1213"/>
      <c r="I44" s="86">
        <v>79</v>
      </c>
      <c r="J44" s="87">
        <v>95</v>
      </c>
      <c r="K44" s="87">
        <v>200</v>
      </c>
      <c r="L44" s="87">
        <v>319</v>
      </c>
      <c r="M44" s="88">
        <v>314</v>
      </c>
    </row>
    <row r="45" spans="2:13" ht="27.75" customHeight="1" x14ac:dyDescent="0.15">
      <c r="B45" s="1206"/>
      <c r="C45" s="1207"/>
      <c r="D45" s="85"/>
      <c r="E45" s="1212" t="s">
        <v>28</v>
      </c>
      <c r="F45" s="1212"/>
      <c r="G45" s="1212"/>
      <c r="H45" s="1213"/>
      <c r="I45" s="86">
        <v>378</v>
      </c>
      <c r="J45" s="87">
        <v>549</v>
      </c>
      <c r="K45" s="87">
        <v>513</v>
      </c>
      <c r="L45" s="87">
        <v>491</v>
      </c>
      <c r="M45" s="88">
        <v>483</v>
      </c>
    </row>
    <row r="46" spans="2:13" ht="27.75" customHeight="1" x14ac:dyDescent="0.15">
      <c r="B46" s="1206"/>
      <c r="C46" s="1207"/>
      <c r="D46" s="89"/>
      <c r="E46" s="1212" t="s">
        <v>29</v>
      </c>
      <c r="F46" s="1212"/>
      <c r="G46" s="1212"/>
      <c r="H46" s="1213"/>
      <c r="I46" s="86" t="s">
        <v>513</v>
      </c>
      <c r="J46" s="87">
        <v>415</v>
      </c>
      <c r="K46" s="87" t="s">
        <v>513</v>
      </c>
      <c r="L46" s="87" t="s">
        <v>513</v>
      </c>
      <c r="M46" s="88" t="s">
        <v>513</v>
      </c>
    </row>
    <row r="47" spans="2:13" ht="27.75" customHeight="1" x14ac:dyDescent="0.15">
      <c r="B47" s="1206"/>
      <c r="C47" s="1207"/>
      <c r="D47" s="90"/>
      <c r="E47" s="1214" t="s">
        <v>30</v>
      </c>
      <c r="F47" s="1215"/>
      <c r="G47" s="1215"/>
      <c r="H47" s="1216"/>
      <c r="I47" s="86" t="s">
        <v>513</v>
      </c>
      <c r="J47" s="87" t="s">
        <v>513</v>
      </c>
      <c r="K47" s="87" t="s">
        <v>513</v>
      </c>
      <c r="L47" s="87" t="s">
        <v>513</v>
      </c>
      <c r="M47" s="88" t="s">
        <v>513</v>
      </c>
    </row>
    <row r="48" spans="2:13" ht="27.75" customHeight="1" x14ac:dyDescent="0.15">
      <c r="B48" s="1206"/>
      <c r="C48" s="1207"/>
      <c r="D48" s="85"/>
      <c r="E48" s="1212" t="s">
        <v>31</v>
      </c>
      <c r="F48" s="1212"/>
      <c r="G48" s="1212"/>
      <c r="H48" s="1213"/>
      <c r="I48" s="86" t="s">
        <v>513</v>
      </c>
      <c r="J48" s="87" t="s">
        <v>513</v>
      </c>
      <c r="K48" s="87" t="s">
        <v>513</v>
      </c>
      <c r="L48" s="87" t="s">
        <v>513</v>
      </c>
      <c r="M48" s="88" t="s">
        <v>513</v>
      </c>
    </row>
    <row r="49" spans="2:13" ht="27.75" customHeight="1" x14ac:dyDescent="0.15">
      <c r="B49" s="1208"/>
      <c r="C49" s="1209"/>
      <c r="D49" s="85"/>
      <c r="E49" s="1212" t="s">
        <v>32</v>
      </c>
      <c r="F49" s="1212"/>
      <c r="G49" s="1212"/>
      <c r="H49" s="1213"/>
      <c r="I49" s="86" t="s">
        <v>513</v>
      </c>
      <c r="J49" s="87" t="s">
        <v>513</v>
      </c>
      <c r="K49" s="87" t="s">
        <v>513</v>
      </c>
      <c r="L49" s="87" t="s">
        <v>513</v>
      </c>
      <c r="M49" s="88" t="s">
        <v>513</v>
      </c>
    </row>
    <row r="50" spans="2:13" ht="27.75" customHeight="1" x14ac:dyDescent="0.15">
      <c r="B50" s="1217" t="s">
        <v>33</v>
      </c>
      <c r="C50" s="1218"/>
      <c r="D50" s="91"/>
      <c r="E50" s="1212" t="s">
        <v>34</v>
      </c>
      <c r="F50" s="1212"/>
      <c r="G50" s="1212"/>
      <c r="H50" s="1213"/>
      <c r="I50" s="86">
        <v>6582</v>
      </c>
      <c r="J50" s="87">
        <v>6455</v>
      </c>
      <c r="K50" s="87">
        <v>6334</v>
      </c>
      <c r="L50" s="87">
        <v>6393</v>
      </c>
      <c r="M50" s="88">
        <v>6370</v>
      </c>
    </row>
    <row r="51" spans="2:13" ht="27.75" customHeight="1" x14ac:dyDescent="0.15">
      <c r="B51" s="1206"/>
      <c r="C51" s="1207"/>
      <c r="D51" s="85"/>
      <c r="E51" s="1212" t="s">
        <v>35</v>
      </c>
      <c r="F51" s="1212"/>
      <c r="G51" s="1212"/>
      <c r="H51" s="1213"/>
      <c r="I51" s="86" t="s">
        <v>513</v>
      </c>
      <c r="J51" s="87">
        <v>224</v>
      </c>
      <c r="K51" s="87">
        <v>21</v>
      </c>
      <c r="L51" s="87">
        <v>21</v>
      </c>
      <c r="M51" s="88">
        <v>233</v>
      </c>
    </row>
    <row r="52" spans="2:13" ht="27.75" customHeight="1" x14ac:dyDescent="0.15">
      <c r="B52" s="1208"/>
      <c r="C52" s="1209"/>
      <c r="D52" s="85"/>
      <c r="E52" s="1212" t="s">
        <v>36</v>
      </c>
      <c r="F52" s="1212"/>
      <c r="G52" s="1212"/>
      <c r="H52" s="1213"/>
      <c r="I52" s="86">
        <v>2101</v>
      </c>
      <c r="J52" s="87">
        <v>2037</v>
      </c>
      <c r="K52" s="87">
        <v>2215</v>
      </c>
      <c r="L52" s="87">
        <v>2292</v>
      </c>
      <c r="M52" s="88">
        <v>2414</v>
      </c>
    </row>
    <row r="53" spans="2:13" ht="27.75" customHeight="1" thickBot="1" x14ac:dyDescent="0.2">
      <c r="B53" s="1219" t="s">
        <v>37</v>
      </c>
      <c r="C53" s="1220"/>
      <c r="D53" s="92"/>
      <c r="E53" s="1221" t="s">
        <v>38</v>
      </c>
      <c r="F53" s="1221"/>
      <c r="G53" s="1221"/>
      <c r="H53" s="1222"/>
      <c r="I53" s="93">
        <v>-5503</v>
      </c>
      <c r="J53" s="94">
        <v>-4867</v>
      </c>
      <c r="K53" s="94">
        <v>-4857</v>
      </c>
      <c r="L53" s="94">
        <v>-4680</v>
      </c>
      <c r="M53" s="95">
        <v>-4866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rwZBmfvzArBeL/x/XKmWyTEvtp7TYoeZss+rjliuDUnImYuS7d+OgyDlxLWNYpFdL8JLjTs0wVoxLLrF8z8Gg==" saltValue="rFjRh2jcDrmggKaU6aew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31" t="s">
        <v>41</v>
      </c>
      <c r="D55" s="1231"/>
      <c r="E55" s="1232"/>
      <c r="F55" s="107">
        <v>1962</v>
      </c>
      <c r="G55" s="107">
        <v>1980</v>
      </c>
      <c r="H55" s="108">
        <v>1991</v>
      </c>
    </row>
    <row r="56" spans="2:8" ht="52.5" customHeight="1" x14ac:dyDescent="0.15">
      <c r="B56" s="109"/>
      <c r="C56" s="1233" t="s">
        <v>42</v>
      </c>
      <c r="D56" s="1233"/>
      <c r="E56" s="1234"/>
      <c r="F56" s="110">
        <v>171</v>
      </c>
      <c r="G56" s="110">
        <v>176</v>
      </c>
      <c r="H56" s="111">
        <v>180</v>
      </c>
    </row>
    <row r="57" spans="2:8" ht="53.25" customHeight="1" x14ac:dyDescent="0.15">
      <c r="B57" s="109"/>
      <c r="C57" s="1235" t="s">
        <v>43</v>
      </c>
      <c r="D57" s="1235"/>
      <c r="E57" s="1236"/>
      <c r="F57" s="112">
        <v>4384</v>
      </c>
      <c r="G57" s="112">
        <v>4309</v>
      </c>
      <c r="H57" s="113">
        <v>4120</v>
      </c>
    </row>
    <row r="58" spans="2:8" ht="45.75" customHeight="1" x14ac:dyDescent="0.15">
      <c r="B58" s="114"/>
      <c r="C58" s="1223" t="s">
        <v>592</v>
      </c>
      <c r="D58" s="1224"/>
      <c r="E58" s="1225"/>
      <c r="F58" s="115">
        <v>3695</v>
      </c>
      <c r="G58" s="115">
        <v>3654</v>
      </c>
      <c r="H58" s="116">
        <v>3496</v>
      </c>
    </row>
    <row r="59" spans="2:8" ht="45.75" customHeight="1" x14ac:dyDescent="0.15">
      <c r="B59" s="114"/>
      <c r="C59" s="1223" t="s">
        <v>596</v>
      </c>
      <c r="D59" s="1224"/>
      <c r="E59" s="1225"/>
      <c r="F59" s="115">
        <v>258</v>
      </c>
      <c r="G59" s="115">
        <v>253</v>
      </c>
      <c r="H59" s="116">
        <v>251</v>
      </c>
    </row>
    <row r="60" spans="2:8" ht="45.75" customHeight="1" x14ac:dyDescent="0.15">
      <c r="B60" s="114"/>
      <c r="C60" s="1223" t="s">
        <v>593</v>
      </c>
      <c r="D60" s="1224"/>
      <c r="E60" s="1225"/>
      <c r="F60" s="115">
        <v>238</v>
      </c>
      <c r="G60" s="115">
        <v>238</v>
      </c>
      <c r="H60" s="116">
        <v>238</v>
      </c>
    </row>
    <row r="61" spans="2:8" ht="45.75" customHeight="1" x14ac:dyDescent="0.15">
      <c r="B61" s="114"/>
      <c r="C61" s="1223" t="s">
        <v>594</v>
      </c>
      <c r="D61" s="1224"/>
      <c r="E61" s="1225"/>
      <c r="F61" s="115">
        <v>75</v>
      </c>
      <c r="G61" s="115">
        <v>62</v>
      </c>
      <c r="H61" s="116">
        <v>59</v>
      </c>
    </row>
    <row r="62" spans="2:8" ht="45.75" customHeight="1" thickBot="1" x14ac:dyDescent="0.2">
      <c r="B62" s="117"/>
      <c r="C62" s="1226" t="s">
        <v>595</v>
      </c>
      <c r="D62" s="1227"/>
      <c r="E62" s="1228"/>
      <c r="F62" s="118">
        <v>98</v>
      </c>
      <c r="G62" s="118">
        <v>82</v>
      </c>
      <c r="H62" s="119">
        <v>56</v>
      </c>
    </row>
    <row r="63" spans="2:8" ht="52.5" customHeight="1" thickBot="1" x14ac:dyDescent="0.2">
      <c r="B63" s="120"/>
      <c r="C63" s="1229" t="s">
        <v>44</v>
      </c>
      <c r="D63" s="1229"/>
      <c r="E63" s="1230"/>
      <c r="F63" s="121">
        <v>6516</v>
      </c>
      <c r="G63" s="121">
        <v>6464</v>
      </c>
      <c r="H63" s="122">
        <v>6291</v>
      </c>
    </row>
    <row r="64" spans="2:8" ht="15" customHeight="1" x14ac:dyDescent="0.15"/>
    <row r="65" ht="0" hidden="1" customHeight="1" x14ac:dyDescent="0.15"/>
    <row r="66" ht="0" hidden="1" customHeight="1" x14ac:dyDescent="0.15"/>
  </sheetData>
  <sheetProtection algorithmName="SHA-512" hashValue="gB1GKcJNk0nJOjV6iAGpVT2A9cYhgzt94jahxmC4nv5hger08Yv/HrWCyyAL5jHXk9AAuvbrep60XB8T7GwL2Q==" saltValue="VQuAHSSIUO6zoxm7hsNx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601</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556</v>
      </c>
      <c r="BQ50" s="1271"/>
      <c r="BR50" s="1271"/>
      <c r="BS50" s="1271"/>
      <c r="BT50" s="1271"/>
      <c r="BU50" s="1271"/>
      <c r="BV50" s="1271"/>
      <c r="BW50" s="1271"/>
      <c r="BX50" s="1271" t="s">
        <v>557</v>
      </c>
      <c r="BY50" s="1271"/>
      <c r="BZ50" s="1271"/>
      <c r="CA50" s="1271"/>
      <c r="CB50" s="1271"/>
      <c r="CC50" s="1271"/>
      <c r="CD50" s="1271"/>
      <c r="CE50" s="1271"/>
      <c r="CF50" s="1271" t="s">
        <v>558</v>
      </c>
      <c r="CG50" s="1271"/>
      <c r="CH50" s="1271"/>
      <c r="CI50" s="1271"/>
      <c r="CJ50" s="1271"/>
      <c r="CK50" s="1271"/>
      <c r="CL50" s="1271"/>
      <c r="CM50" s="1271"/>
      <c r="CN50" s="1271" t="s">
        <v>559</v>
      </c>
      <c r="CO50" s="1271"/>
      <c r="CP50" s="1271"/>
      <c r="CQ50" s="1271"/>
      <c r="CR50" s="1271"/>
      <c r="CS50" s="1271"/>
      <c r="CT50" s="1271"/>
      <c r="CU50" s="1271"/>
      <c r="CV50" s="1271" t="s">
        <v>560</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602</v>
      </c>
      <c r="AO51" s="1275"/>
      <c r="AP51" s="1275"/>
      <c r="AQ51" s="1275"/>
      <c r="AR51" s="1275"/>
      <c r="AS51" s="1275"/>
      <c r="AT51" s="1275"/>
      <c r="AU51" s="1275"/>
      <c r="AV51" s="1275"/>
      <c r="AW51" s="1275"/>
      <c r="AX51" s="1275"/>
      <c r="AY51" s="1275"/>
      <c r="AZ51" s="1275"/>
      <c r="BA51" s="1275"/>
      <c r="BB51" s="1275" t="s">
        <v>603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59.7</v>
      </c>
      <c r="CG53" s="1277"/>
      <c r="CH53" s="1277"/>
      <c r="CI53" s="1277"/>
      <c r="CJ53" s="1277"/>
      <c r="CK53" s="1277"/>
      <c r="CL53" s="1277"/>
      <c r="CM53" s="1277"/>
      <c r="CN53" s="1277">
        <v>61.1</v>
      </c>
      <c r="CO53" s="1277"/>
      <c r="CP53" s="1277"/>
      <c r="CQ53" s="1277"/>
      <c r="CR53" s="1277"/>
      <c r="CS53" s="1277"/>
      <c r="CT53" s="1277"/>
      <c r="CU53" s="1277"/>
      <c r="CV53" s="1277">
        <v>62.8</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605</v>
      </c>
      <c r="AO55" s="1271"/>
      <c r="AP55" s="1271"/>
      <c r="AQ55" s="1271"/>
      <c r="AR55" s="1271"/>
      <c r="AS55" s="1271"/>
      <c r="AT55" s="1271"/>
      <c r="AU55" s="1271"/>
      <c r="AV55" s="1271"/>
      <c r="AW55" s="1271"/>
      <c r="AX55" s="1271"/>
      <c r="AY55" s="1271"/>
      <c r="AZ55" s="1271"/>
      <c r="BA55" s="1271"/>
      <c r="BB55" s="1275" t="s">
        <v>603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57.1</v>
      </c>
      <c r="CG57" s="1277"/>
      <c r="CH57" s="1277"/>
      <c r="CI57" s="1277"/>
      <c r="CJ57" s="1277"/>
      <c r="CK57" s="1277"/>
      <c r="CL57" s="1277"/>
      <c r="CM57" s="1277"/>
      <c r="CN57" s="1277">
        <v>57.5</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606</v>
      </c>
    </row>
    <row r="64" spans="1:109" x14ac:dyDescent="0.15">
      <c r="B64" s="1246"/>
      <c r="G64" s="1253"/>
      <c r="I64" s="1287"/>
      <c r="J64" s="1287"/>
      <c r="K64" s="1287"/>
      <c r="L64" s="1287"/>
      <c r="M64" s="1287"/>
      <c r="N64" s="1288"/>
      <c r="AM64" s="1253"/>
      <c r="AN64" s="1253" t="s">
        <v>599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607</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601</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556</v>
      </c>
      <c r="BQ72" s="1271"/>
      <c r="BR72" s="1271"/>
      <c r="BS72" s="1271"/>
      <c r="BT72" s="1271"/>
      <c r="BU72" s="1271"/>
      <c r="BV72" s="1271"/>
      <c r="BW72" s="1271"/>
      <c r="BX72" s="1271" t="s">
        <v>557</v>
      </c>
      <c r="BY72" s="1271"/>
      <c r="BZ72" s="1271"/>
      <c r="CA72" s="1271"/>
      <c r="CB72" s="1271"/>
      <c r="CC72" s="1271"/>
      <c r="CD72" s="1271"/>
      <c r="CE72" s="1271"/>
      <c r="CF72" s="1271" t="s">
        <v>558</v>
      </c>
      <c r="CG72" s="1271"/>
      <c r="CH72" s="1271"/>
      <c r="CI72" s="1271"/>
      <c r="CJ72" s="1271"/>
      <c r="CK72" s="1271"/>
      <c r="CL72" s="1271"/>
      <c r="CM72" s="1271"/>
      <c r="CN72" s="1271" t="s">
        <v>559</v>
      </c>
      <c r="CO72" s="1271"/>
      <c r="CP72" s="1271"/>
      <c r="CQ72" s="1271"/>
      <c r="CR72" s="1271"/>
      <c r="CS72" s="1271"/>
      <c r="CT72" s="1271"/>
      <c r="CU72" s="1271"/>
      <c r="CV72" s="1271" t="s">
        <v>560</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602</v>
      </c>
      <c r="AO73" s="1275"/>
      <c r="AP73" s="1275"/>
      <c r="AQ73" s="1275"/>
      <c r="AR73" s="1275"/>
      <c r="AS73" s="1275"/>
      <c r="AT73" s="1275"/>
      <c r="AU73" s="1275"/>
      <c r="AV73" s="1275"/>
      <c r="AW73" s="1275"/>
      <c r="AX73" s="1275"/>
      <c r="AY73" s="1275"/>
      <c r="AZ73" s="1275"/>
      <c r="BA73" s="1275"/>
      <c r="BB73" s="1275" t="s">
        <v>603</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608</v>
      </c>
      <c r="BC75" s="1275"/>
      <c r="BD75" s="1275"/>
      <c r="BE75" s="1275"/>
      <c r="BF75" s="1275"/>
      <c r="BG75" s="1275"/>
      <c r="BH75" s="1275"/>
      <c r="BI75" s="1275"/>
      <c r="BJ75" s="1275"/>
      <c r="BK75" s="1275"/>
      <c r="BL75" s="1275"/>
      <c r="BM75" s="1275"/>
      <c r="BN75" s="1275"/>
      <c r="BO75" s="1275"/>
      <c r="BP75" s="1277">
        <v>5.0999999999999996</v>
      </c>
      <c r="BQ75" s="1277"/>
      <c r="BR75" s="1277"/>
      <c r="BS75" s="1277"/>
      <c r="BT75" s="1277"/>
      <c r="BU75" s="1277"/>
      <c r="BV75" s="1277"/>
      <c r="BW75" s="1277"/>
      <c r="BX75" s="1277">
        <v>3.3</v>
      </c>
      <c r="BY75" s="1277"/>
      <c r="BZ75" s="1277"/>
      <c r="CA75" s="1277"/>
      <c r="CB75" s="1277"/>
      <c r="CC75" s="1277"/>
      <c r="CD75" s="1277"/>
      <c r="CE75" s="1277"/>
      <c r="CF75" s="1277">
        <v>2</v>
      </c>
      <c r="CG75" s="1277"/>
      <c r="CH75" s="1277"/>
      <c r="CI75" s="1277"/>
      <c r="CJ75" s="1277"/>
      <c r="CK75" s="1277"/>
      <c r="CL75" s="1277"/>
      <c r="CM75" s="1277"/>
      <c r="CN75" s="1277">
        <v>1.6</v>
      </c>
      <c r="CO75" s="1277"/>
      <c r="CP75" s="1277"/>
      <c r="CQ75" s="1277"/>
      <c r="CR75" s="1277"/>
      <c r="CS75" s="1277"/>
      <c r="CT75" s="1277"/>
      <c r="CU75" s="1277"/>
      <c r="CV75" s="1277">
        <v>3.1</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605</v>
      </c>
      <c r="AO77" s="1271"/>
      <c r="AP77" s="1271"/>
      <c r="AQ77" s="1271"/>
      <c r="AR77" s="1271"/>
      <c r="AS77" s="1271"/>
      <c r="AT77" s="1271"/>
      <c r="AU77" s="1271"/>
      <c r="AV77" s="1271"/>
      <c r="AW77" s="1271"/>
      <c r="AX77" s="1271"/>
      <c r="AY77" s="1271"/>
      <c r="AZ77" s="1271"/>
      <c r="BA77" s="1271"/>
      <c r="BB77" s="1275" t="s">
        <v>603</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608</v>
      </c>
      <c r="BC79" s="1275"/>
      <c r="BD79" s="1275"/>
      <c r="BE79" s="1275"/>
      <c r="BF79" s="1275"/>
      <c r="BG79" s="1275"/>
      <c r="BH79" s="1275"/>
      <c r="BI79" s="1275"/>
      <c r="BJ79" s="1275"/>
      <c r="BK79" s="1275"/>
      <c r="BL79" s="1275"/>
      <c r="BM79" s="1275"/>
      <c r="BN79" s="1275"/>
      <c r="BO79" s="1275"/>
      <c r="BP79" s="1277">
        <v>8.6</v>
      </c>
      <c r="BQ79" s="1277"/>
      <c r="BR79" s="1277"/>
      <c r="BS79" s="1277"/>
      <c r="BT79" s="1277"/>
      <c r="BU79" s="1277"/>
      <c r="BV79" s="1277"/>
      <c r="BW79" s="1277"/>
      <c r="BX79" s="1277">
        <v>7.7</v>
      </c>
      <c r="BY79" s="1277"/>
      <c r="BZ79" s="1277"/>
      <c r="CA79" s="1277"/>
      <c r="CB79" s="1277"/>
      <c r="CC79" s="1277"/>
      <c r="CD79" s="1277"/>
      <c r="CE79" s="1277"/>
      <c r="CF79" s="1277">
        <v>6.4</v>
      </c>
      <c r="CG79" s="1277"/>
      <c r="CH79" s="1277"/>
      <c r="CI79" s="1277"/>
      <c r="CJ79" s="1277"/>
      <c r="CK79" s="1277"/>
      <c r="CL79" s="1277"/>
      <c r="CM79" s="1277"/>
      <c r="CN79" s="1277">
        <v>6</v>
      </c>
      <c r="CO79" s="1277"/>
      <c r="CP79" s="1277"/>
      <c r="CQ79" s="1277"/>
      <c r="CR79" s="1277"/>
      <c r="CS79" s="1277"/>
      <c r="CT79" s="1277"/>
      <c r="CU79" s="1277"/>
      <c r="CV79" s="1277">
        <v>5.6</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qC8Awgh/35S0XkMtlt14SR2LsvJpAaM025jNjm79RnQl1BWRGMD5x87ZgbxOxmeuxCwyp/Kq+fKX7Zu2j0FwA==" saltValue="pzuPD5zXNGm1F4F/WV7d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Dd3zPFLEHjIBUOerNG/6/AzvjTBbrOlVirNuQFOw7s1xq6PUGX4HFeotWKqjk9CxvZ918v8ely+c2ae4Lyc1g==" saltValue="c0ihKIqtTro+O2OKo46g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ts7+9H9d8etPgSb2bfh4WC+wefPQu63hLl3wJh0mU8Ja1/48Jui3LNmZJqNhm+E9gZnxy+kHpR+tHcK+gWGw==" saltValue="7CVE0RwPsyKLwcv+4zS3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553</v>
      </c>
      <c r="G2" s="136"/>
      <c r="H2" s="137"/>
    </row>
    <row r="3" spans="1:8" x14ac:dyDescent="0.15">
      <c r="A3" s="133" t="s">
        <v>546</v>
      </c>
      <c r="B3" s="138"/>
      <c r="C3" s="139"/>
      <c r="D3" s="140">
        <v>309578</v>
      </c>
      <c r="E3" s="141"/>
      <c r="F3" s="142">
        <v>238802</v>
      </c>
      <c r="G3" s="143"/>
      <c r="H3" s="144"/>
    </row>
    <row r="4" spans="1:8" x14ac:dyDescent="0.15">
      <c r="A4" s="145"/>
      <c r="B4" s="146"/>
      <c r="C4" s="147"/>
      <c r="D4" s="148">
        <v>198190</v>
      </c>
      <c r="E4" s="149"/>
      <c r="F4" s="150">
        <v>128562</v>
      </c>
      <c r="G4" s="151"/>
      <c r="H4" s="152"/>
    </row>
    <row r="5" spans="1:8" x14ac:dyDescent="0.15">
      <c r="A5" s="133" t="s">
        <v>548</v>
      </c>
      <c r="B5" s="138"/>
      <c r="C5" s="139"/>
      <c r="D5" s="140">
        <v>348708</v>
      </c>
      <c r="E5" s="141"/>
      <c r="F5" s="142">
        <v>288550</v>
      </c>
      <c r="G5" s="143"/>
      <c r="H5" s="144"/>
    </row>
    <row r="6" spans="1:8" x14ac:dyDescent="0.15">
      <c r="A6" s="145"/>
      <c r="B6" s="146"/>
      <c r="C6" s="147"/>
      <c r="D6" s="148">
        <v>250539</v>
      </c>
      <c r="E6" s="149"/>
      <c r="F6" s="150">
        <v>141525</v>
      </c>
      <c r="G6" s="151"/>
      <c r="H6" s="152"/>
    </row>
    <row r="7" spans="1:8" x14ac:dyDescent="0.15">
      <c r="A7" s="133" t="s">
        <v>549</v>
      </c>
      <c r="B7" s="138"/>
      <c r="C7" s="139"/>
      <c r="D7" s="140">
        <v>315267</v>
      </c>
      <c r="E7" s="141"/>
      <c r="F7" s="142">
        <v>287914</v>
      </c>
      <c r="G7" s="143"/>
      <c r="H7" s="144"/>
    </row>
    <row r="8" spans="1:8" x14ac:dyDescent="0.15">
      <c r="A8" s="145"/>
      <c r="B8" s="146"/>
      <c r="C8" s="147"/>
      <c r="D8" s="148">
        <v>163128</v>
      </c>
      <c r="E8" s="149"/>
      <c r="F8" s="150">
        <v>146531</v>
      </c>
      <c r="G8" s="151"/>
      <c r="H8" s="152"/>
    </row>
    <row r="9" spans="1:8" x14ac:dyDescent="0.15">
      <c r="A9" s="133" t="s">
        <v>550</v>
      </c>
      <c r="B9" s="138"/>
      <c r="C9" s="139"/>
      <c r="D9" s="140">
        <v>347840</v>
      </c>
      <c r="E9" s="141"/>
      <c r="F9" s="142">
        <v>237994</v>
      </c>
      <c r="G9" s="143"/>
      <c r="H9" s="144"/>
    </row>
    <row r="10" spans="1:8" x14ac:dyDescent="0.15">
      <c r="A10" s="145"/>
      <c r="B10" s="146"/>
      <c r="C10" s="147"/>
      <c r="D10" s="148">
        <v>219287</v>
      </c>
      <c r="E10" s="149"/>
      <c r="F10" s="150">
        <v>110361</v>
      </c>
      <c r="G10" s="151"/>
      <c r="H10" s="152"/>
    </row>
    <row r="11" spans="1:8" x14ac:dyDescent="0.15">
      <c r="A11" s="133" t="s">
        <v>551</v>
      </c>
      <c r="B11" s="138"/>
      <c r="C11" s="139"/>
      <c r="D11" s="140">
        <v>495003</v>
      </c>
      <c r="E11" s="141"/>
      <c r="F11" s="142">
        <v>267911</v>
      </c>
      <c r="G11" s="143"/>
      <c r="H11" s="144"/>
    </row>
    <row r="12" spans="1:8" x14ac:dyDescent="0.15">
      <c r="A12" s="145"/>
      <c r="B12" s="146"/>
      <c r="C12" s="153"/>
      <c r="D12" s="148">
        <v>281645</v>
      </c>
      <c r="E12" s="149"/>
      <c r="F12" s="150">
        <v>106425</v>
      </c>
      <c r="G12" s="151"/>
      <c r="H12" s="152"/>
    </row>
    <row r="13" spans="1:8" x14ac:dyDescent="0.15">
      <c r="A13" s="133"/>
      <c r="B13" s="138"/>
      <c r="C13" s="154"/>
      <c r="D13" s="155">
        <v>363279</v>
      </c>
      <c r="E13" s="156"/>
      <c r="F13" s="157">
        <v>264234</v>
      </c>
      <c r="G13" s="158"/>
      <c r="H13" s="144"/>
    </row>
    <row r="14" spans="1:8" x14ac:dyDescent="0.15">
      <c r="A14" s="145"/>
      <c r="B14" s="146"/>
      <c r="C14" s="147"/>
      <c r="D14" s="148">
        <v>222558</v>
      </c>
      <c r="E14" s="149"/>
      <c r="F14" s="150">
        <v>126681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16.899999999999999</v>
      </c>
      <c r="C19" s="159">
        <f>ROUND(VALUE(SUBSTITUTE(実質収支比率等に係る経年分析!G$48,"▲","-")),2)</f>
        <v>18.899999999999999</v>
      </c>
      <c r="D19" s="159">
        <f>ROUND(VALUE(SUBSTITUTE(実質収支比率等に係る経年分析!H$48,"▲","-")),2)</f>
        <v>15.19</v>
      </c>
      <c r="E19" s="159">
        <f>ROUND(VALUE(SUBSTITUTE(実質収支比率等に係る経年分析!I$48,"▲","-")),2)</f>
        <v>22.16</v>
      </c>
      <c r="F19" s="159">
        <f>ROUND(VALUE(SUBSTITUTE(実質収支比率等に係る経年分析!J$48,"▲","-")),2)</f>
        <v>17.8</v>
      </c>
    </row>
    <row r="20" spans="1:11" x14ac:dyDescent="0.15">
      <c r="A20" s="159" t="s">
        <v>48</v>
      </c>
      <c r="B20" s="159">
        <f>ROUND(VALUE(SUBSTITUTE(実質収支比率等に係る経年分析!F$47,"▲","-")),2)</f>
        <v>109.53</v>
      </c>
      <c r="C20" s="159">
        <f>ROUND(VALUE(SUBSTITUTE(実質収支比率等に係る経年分析!G$47,"▲","-")),2)</f>
        <v>126.77</v>
      </c>
      <c r="D20" s="159">
        <f>ROUND(VALUE(SUBSTITUTE(実質収支比率等に係る経年分析!H$47,"▲","-")),2)</f>
        <v>117.58</v>
      </c>
      <c r="E20" s="159">
        <f>ROUND(VALUE(SUBSTITUTE(実質収支比率等に係る経年分析!I$47,"▲","-")),2)</f>
        <v>126.39</v>
      </c>
      <c r="F20" s="159">
        <f>ROUND(VALUE(SUBSTITUTE(実質収支比率等に係る経年分析!J$47,"▲","-")),2)</f>
        <v>136.06</v>
      </c>
    </row>
    <row r="21" spans="1:11" x14ac:dyDescent="0.15">
      <c r="A21" s="159" t="s">
        <v>49</v>
      </c>
      <c r="B21" s="159">
        <f>IF(ISNUMBER(VALUE(SUBSTITUTE(実質収支比率等に係る経年分析!F$49,"▲","-"))),ROUND(VALUE(SUBSTITUTE(実質収支比率等に係る経年分析!F$49,"▲","-")),2),NA())</f>
        <v>10.36</v>
      </c>
      <c r="C21" s="159">
        <f>IF(ISNUMBER(VALUE(SUBSTITUTE(実質収支比率等に係る経年分析!G$49,"▲","-"))),ROUND(VALUE(SUBSTITUTE(実質収支比率等に係る経年分析!G$49,"▲","-")),2),NA())</f>
        <v>0.49</v>
      </c>
      <c r="D21" s="159">
        <f>IF(ISNUMBER(VALUE(SUBSTITUTE(実質収支比率等に係る経年分析!H$49,"▲","-"))),ROUND(VALUE(SUBSTITUTE(実質収支比率等に係る経年分析!H$49,"▲","-")),2),NA())</f>
        <v>-1.51</v>
      </c>
      <c r="E21" s="159">
        <f>IF(ISNUMBER(VALUE(SUBSTITUTE(実質収支比率等に係る経年分析!I$49,"▲","-"))),ROUND(VALUE(SUBSTITUTE(実質収支比率等に係る経年分析!I$49,"▲","-")),2),NA())</f>
        <v>7.09</v>
      </c>
      <c r="F21" s="159">
        <f>IF(ISNUMBER(VALUE(SUBSTITUTE(実質収支比率等に係る経年分析!J$49,"▲","-"))),ROUND(VALUE(SUBSTITUTE(実質収支比率等に係る経年分析!J$49,"▲","-")),2),NA())</f>
        <v>-5.15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川上村歯科診療所特別会計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川上村水没者生活再建対策事業特別会計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0.28999999999999998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川上村介護保険事業特別会計(サービス事業勘定)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川上村簡易水道事業特別会計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x14ac:dyDescent="0.15">
      <c r="A33" s="160" t="str">
        <f>IF(連結実質赤字比率に係る赤字・黒字の構成分析!C$37="",NA(),連結実質赤字比率に係る赤字・黒字の構成分析!C$37)</f>
        <v>川上村国民健康保険事業特別会計(直診勘定)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0.52</v>
      </c>
    </row>
    <row r="34" spans="1:16" x14ac:dyDescent="0.15">
      <c r="A34" s="160" t="str">
        <f>IF(連結実質赤字比率に係る赤字・黒字の構成分析!C$36="",NA(),連結実質赤字比率に係る赤字・黒字の構成分析!C$36)</f>
        <v>川上村介護保険事業特別会計(保険事業勘定)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2.0499999999999998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1.97</v>
      </c>
    </row>
    <row r="35" spans="1:16" x14ac:dyDescent="0.15">
      <c r="A35" s="160" t="str">
        <f>IF(連結実質赤字比率に係る赤字・黒字の構成分析!C$35="",NA(),連結実質赤字比率に係る赤字・黒字の構成分析!C$35)</f>
        <v>川上村国民健康保険事業特別会計(事業勘定)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0.87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18.55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14.86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344</v>
      </c>
      <c r="E42" s="161"/>
      <c r="F42" s="161"/>
      <c r="G42" s="161">
        <f>'実質公債費比率（分子）の構造'!L$52</f>
        <v>293</v>
      </c>
      <c r="H42" s="161"/>
      <c r="I42" s="161"/>
      <c r="J42" s="161">
        <f>'実質公債費比率（分子）の構造'!M$52</f>
        <v>261</v>
      </c>
      <c r="K42" s="161"/>
      <c r="L42" s="161"/>
      <c r="M42" s="161">
        <f>'実質公債費比率（分子）の構造'!N$52</f>
        <v>222</v>
      </c>
      <c r="N42" s="161"/>
      <c r="O42" s="161"/>
      <c r="P42" s="161">
        <f>'実質公債費比率（分子）の構造'!O$52</f>
        <v>207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19</v>
      </c>
      <c r="C45" s="161"/>
      <c r="D45" s="161"/>
      <c r="E45" s="161">
        <f>'実質公債費比率（分子）の構造'!L$49</f>
        <v>19</v>
      </c>
      <c r="F45" s="161"/>
      <c r="G45" s="161"/>
      <c r="H45" s="161">
        <f>'実質公債費比率（分子）の構造'!M$49</f>
        <v>16</v>
      </c>
      <c r="I45" s="161"/>
      <c r="J45" s="161"/>
      <c r="K45" s="161">
        <f>'実質公債費比率（分子）の構造'!N$49</f>
        <v>12</v>
      </c>
      <c r="L45" s="161"/>
      <c r="M45" s="161"/>
      <c r="N45" s="161">
        <f>'実質公債費比率（分子）の構造'!O$49</f>
        <v>11</v>
      </c>
      <c r="O45" s="161"/>
      <c r="P45" s="161"/>
    </row>
    <row r="46" spans="1:16" x14ac:dyDescent="0.15">
      <c r="A46" s="161" t="s">
        <v>60</v>
      </c>
      <c r="B46" s="161">
        <f>'実質公債費比率（分子）の構造'!K$48</f>
        <v>90</v>
      </c>
      <c r="C46" s="161"/>
      <c r="D46" s="161"/>
      <c r="E46" s="161">
        <f>'実質公債費比率（分子）の構造'!L$48</f>
        <v>84</v>
      </c>
      <c r="F46" s="161"/>
      <c r="G46" s="161"/>
      <c r="H46" s="161">
        <f>'実質公債費比率（分子）の構造'!M$48</f>
        <v>73</v>
      </c>
      <c r="I46" s="161"/>
      <c r="J46" s="161"/>
      <c r="K46" s="161">
        <f>'実質公債費比率（分子）の構造'!N$48</f>
        <v>70</v>
      </c>
      <c r="L46" s="161"/>
      <c r="M46" s="161"/>
      <c r="N46" s="161">
        <f>'実質公債費比率（分子）の構造'!O$48</f>
        <v>72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284</v>
      </c>
      <c r="C49" s="161"/>
      <c r="D49" s="161"/>
      <c r="E49" s="161">
        <f>'実質公債費比率（分子）の構造'!L$45</f>
        <v>210</v>
      </c>
      <c r="F49" s="161"/>
      <c r="G49" s="161"/>
      <c r="H49" s="161">
        <f>'実質公債費比率（分子）の構造'!M$45</f>
        <v>186</v>
      </c>
      <c r="I49" s="161"/>
      <c r="J49" s="161"/>
      <c r="K49" s="161">
        <f>'実質公債費比率（分子）の構造'!N$45</f>
        <v>170</v>
      </c>
      <c r="L49" s="161"/>
      <c r="M49" s="161"/>
      <c r="N49" s="161">
        <f>'実質公債費比率（分子）の構造'!O$45</f>
        <v>202</v>
      </c>
      <c r="O49" s="161"/>
      <c r="P49" s="161"/>
    </row>
    <row r="50" spans="1:16" x14ac:dyDescent="0.15">
      <c r="A50" s="161" t="s">
        <v>64</v>
      </c>
      <c r="B50" s="161" t="e">
        <f>NA()</f>
        <v>#N/A</v>
      </c>
      <c r="C50" s="161">
        <f>IF(ISNUMBER('実質公債費比率（分子）の構造'!K$53),'実質公債費比率（分子）の構造'!K$53,NA())</f>
        <v>49</v>
      </c>
      <c r="D50" s="161" t="e">
        <f>NA()</f>
        <v>#N/A</v>
      </c>
      <c r="E50" s="161" t="e">
        <f>NA()</f>
        <v>#N/A</v>
      </c>
      <c r="F50" s="161">
        <f>IF(ISNUMBER('実質公債費比率（分子）の構造'!L$53),'実質公債費比率（分子）の構造'!L$53,NA())</f>
        <v>20</v>
      </c>
      <c r="G50" s="161" t="e">
        <f>NA()</f>
        <v>#N/A</v>
      </c>
      <c r="H50" s="161" t="e">
        <f>NA()</f>
        <v>#N/A</v>
      </c>
      <c r="I50" s="161">
        <f>IF(ISNUMBER('実質公債費比率（分子）の構造'!M$53),'実質公債費比率（分子）の構造'!M$53,NA())</f>
        <v>14</v>
      </c>
      <c r="J50" s="161" t="e">
        <f>NA()</f>
        <v>#N/A</v>
      </c>
      <c r="K50" s="161" t="e">
        <f>NA()</f>
        <v>#N/A</v>
      </c>
      <c r="L50" s="161">
        <f>IF(ISNUMBER('実質公債費比率（分子）の構造'!N$53),'実質公債費比率（分子）の構造'!N$53,NA())</f>
        <v>30</v>
      </c>
      <c r="M50" s="161" t="e">
        <f>NA()</f>
        <v>#N/A</v>
      </c>
      <c r="N50" s="161" t="e">
        <f>NA()</f>
        <v>#N/A</v>
      </c>
      <c r="O50" s="161">
        <f>IF(ISNUMBER('実質公債費比率（分子）の構造'!O$53),'実質公債費比率（分子）の構造'!O$53,NA())</f>
        <v>78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2101</v>
      </c>
      <c r="E56" s="160"/>
      <c r="F56" s="160"/>
      <c r="G56" s="160">
        <f>'将来負担比率（分子）の構造'!J$52</f>
        <v>2037</v>
      </c>
      <c r="H56" s="160"/>
      <c r="I56" s="160"/>
      <c r="J56" s="160">
        <f>'将来負担比率（分子）の構造'!K$52</f>
        <v>2215</v>
      </c>
      <c r="K56" s="160"/>
      <c r="L56" s="160"/>
      <c r="M56" s="160">
        <f>'将来負担比率（分子）の構造'!L$52</f>
        <v>2292</v>
      </c>
      <c r="N56" s="160"/>
      <c r="O56" s="160"/>
      <c r="P56" s="160">
        <f>'将来負担比率（分子）の構造'!M$52</f>
        <v>2414</v>
      </c>
    </row>
    <row r="57" spans="1:16" x14ac:dyDescent="0.15">
      <c r="A57" s="160" t="s">
        <v>35</v>
      </c>
      <c r="B57" s="160"/>
      <c r="C57" s="160"/>
      <c r="D57" s="160" t="str">
        <f>'将来負担比率（分子）の構造'!I$51</f>
        <v>-</v>
      </c>
      <c r="E57" s="160"/>
      <c r="F57" s="160"/>
      <c r="G57" s="160">
        <f>'将来負担比率（分子）の構造'!J$51</f>
        <v>224</v>
      </c>
      <c r="H57" s="160"/>
      <c r="I57" s="160"/>
      <c r="J57" s="160">
        <f>'将来負担比率（分子）の構造'!K$51</f>
        <v>21</v>
      </c>
      <c r="K57" s="160"/>
      <c r="L57" s="160"/>
      <c r="M57" s="160">
        <f>'将来負担比率（分子）の構造'!L$51</f>
        <v>21</v>
      </c>
      <c r="N57" s="160"/>
      <c r="O57" s="160"/>
      <c r="P57" s="160">
        <f>'将来負担比率（分子）の構造'!M$51</f>
        <v>233</v>
      </c>
    </row>
    <row r="58" spans="1:16" x14ac:dyDescent="0.15">
      <c r="A58" s="160" t="s">
        <v>34</v>
      </c>
      <c r="B58" s="160"/>
      <c r="C58" s="160"/>
      <c r="D58" s="160">
        <f>'将来負担比率（分子）の構造'!I$50</f>
        <v>6582</v>
      </c>
      <c r="E58" s="160"/>
      <c r="F58" s="160"/>
      <c r="G58" s="160">
        <f>'将来負担比率（分子）の構造'!J$50</f>
        <v>6455</v>
      </c>
      <c r="H58" s="160"/>
      <c r="I58" s="160"/>
      <c r="J58" s="160">
        <f>'将来負担比率（分子）の構造'!K$50</f>
        <v>6334</v>
      </c>
      <c r="K58" s="160"/>
      <c r="L58" s="160"/>
      <c r="M58" s="160">
        <f>'将来負担比率（分子）の構造'!L$50</f>
        <v>6393</v>
      </c>
      <c r="N58" s="160"/>
      <c r="O58" s="160"/>
      <c r="P58" s="160">
        <f>'将来負担比率（分子）の構造'!M$50</f>
        <v>6370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f>'将来負担比率（分子）の構造'!J$46</f>
        <v>415</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378</v>
      </c>
      <c r="C62" s="160"/>
      <c r="D62" s="160"/>
      <c r="E62" s="160">
        <f>'将来負担比率（分子）の構造'!J$45</f>
        <v>549</v>
      </c>
      <c r="F62" s="160"/>
      <c r="G62" s="160"/>
      <c r="H62" s="160">
        <f>'将来負担比率（分子）の構造'!K$45</f>
        <v>513</v>
      </c>
      <c r="I62" s="160"/>
      <c r="J62" s="160"/>
      <c r="K62" s="160">
        <f>'将来負担比率（分子）の構造'!L$45</f>
        <v>491</v>
      </c>
      <c r="L62" s="160"/>
      <c r="M62" s="160"/>
      <c r="N62" s="160">
        <f>'将来負担比率（分子）の構造'!M$45</f>
        <v>483</v>
      </c>
      <c r="O62" s="160"/>
      <c r="P62" s="160"/>
    </row>
    <row r="63" spans="1:16" x14ac:dyDescent="0.15">
      <c r="A63" s="160" t="s">
        <v>27</v>
      </c>
      <c r="B63" s="160">
        <f>'将来負担比率（分子）の構造'!I$44</f>
        <v>79</v>
      </c>
      <c r="C63" s="160"/>
      <c r="D63" s="160"/>
      <c r="E63" s="160">
        <f>'将来負担比率（分子）の構造'!J$44</f>
        <v>95</v>
      </c>
      <c r="F63" s="160"/>
      <c r="G63" s="160"/>
      <c r="H63" s="160">
        <f>'将来負担比率（分子）の構造'!K$44</f>
        <v>200</v>
      </c>
      <c r="I63" s="160"/>
      <c r="J63" s="160"/>
      <c r="K63" s="160">
        <f>'将来負担比率（分子）の構造'!L$44</f>
        <v>319</v>
      </c>
      <c r="L63" s="160"/>
      <c r="M63" s="160"/>
      <c r="N63" s="160">
        <f>'将来負担比率（分子）の構造'!M$44</f>
        <v>314</v>
      </c>
      <c r="O63" s="160"/>
      <c r="P63" s="160"/>
    </row>
    <row r="64" spans="1:16" x14ac:dyDescent="0.15">
      <c r="A64" s="160" t="s">
        <v>26</v>
      </c>
      <c r="B64" s="160">
        <f>'将来負担比率（分子）の構造'!I$43</f>
        <v>828</v>
      </c>
      <c r="C64" s="160"/>
      <c r="D64" s="160"/>
      <c r="E64" s="160">
        <f>'将来負担比率（分子）の構造'!J$43</f>
        <v>783</v>
      </c>
      <c r="F64" s="160"/>
      <c r="G64" s="160"/>
      <c r="H64" s="160">
        <f>'将来負担比率（分子）の構造'!K$43</f>
        <v>718</v>
      </c>
      <c r="I64" s="160"/>
      <c r="J64" s="160"/>
      <c r="K64" s="160">
        <f>'将来負担比率（分子）の構造'!L$43</f>
        <v>681</v>
      </c>
      <c r="L64" s="160"/>
      <c r="M64" s="160"/>
      <c r="N64" s="160">
        <f>'将来負担比率（分子）の構造'!M$43</f>
        <v>700</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1896</v>
      </c>
      <c r="C66" s="160"/>
      <c r="D66" s="160"/>
      <c r="E66" s="160">
        <f>'将来負担比率（分子）の構造'!J$41</f>
        <v>2009</v>
      </c>
      <c r="F66" s="160"/>
      <c r="G66" s="160"/>
      <c r="H66" s="160">
        <f>'将来負担比率（分子）の構造'!K$41</f>
        <v>2282</v>
      </c>
      <c r="I66" s="160"/>
      <c r="J66" s="160"/>
      <c r="K66" s="160">
        <f>'将来負担比率（分子）の構造'!L$41</f>
        <v>2536</v>
      </c>
      <c r="L66" s="160"/>
      <c r="M66" s="160"/>
      <c r="N66" s="160">
        <f>'将来負担比率（分子）の構造'!M$41</f>
        <v>2654</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1962</v>
      </c>
      <c r="C72" s="164">
        <f>基金残高に係る経年分析!G55</f>
        <v>1980</v>
      </c>
      <c r="D72" s="164">
        <f>基金残高に係る経年分析!H55</f>
        <v>1991</v>
      </c>
    </row>
    <row r="73" spans="1:16" x14ac:dyDescent="0.15">
      <c r="A73" s="163" t="s">
        <v>71</v>
      </c>
      <c r="B73" s="164">
        <f>基金残高に係る経年分析!F56</f>
        <v>171</v>
      </c>
      <c r="C73" s="164">
        <f>基金残高に係る経年分析!G56</f>
        <v>176</v>
      </c>
      <c r="D73" s="164">
        <f>基金残高に係る経年分析!H56</f>
        <v>180</v>
      </c>
    </row>
    <row r="74" spans="1:16" x14ac:dyDescent="0.15">
      <c r="A74" s="163" t="s">
        <v>72</v>
      </c>
      <c r="B74" s="164">
        <f>基金残高に係る経年分析!F57</f>
        <v>4384</v>
      </c>
      <c r="C74" s="164">
        <f>基金残高に係る経年分析!G57</f>
        <v>4309</v>
      </c>
      <c r="D74" s="164">
        <f>基金残高に係る経年分析!H57</f>
        <v>4120</v>
      </c>
    </row>
  </sheetData>
  <sheetProtection algorithmName="SHA-512" hashValue="X6LC+ofPicms06RCKDeOz3XO0DzsYm7JZE+9SkBgGSa8wmkFH1LWt6X/pgREcHuThHxHVozxFOrrN3W5GCOcUA==" saltValue="SW5CiXBObNMlHtMXhIIFt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211</v>
      </c>
      <c r="DI1" s="598"/>
      <c r="DJ1" s="598"/>
      <c r="DK1" s="598"/>
      <c r="DL1" s="598"/>
      <c r="DM1" s="598"/>
      <c r="DN1" s="599"/>
      <c r="DO1" s="205"/>
      <c r="DP1" s="597" t="s">
        <v>212</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214</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215</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216</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217</v>
      </c>
      <c r="S4" s="601"/>
      <c r="T4" s="601"/>
      <c r="U4" s="601"/>
      <c r="V4" s="601"/>
      <c r="W4" s="601"/>
      <c r="X4" s="601"/>
      <c r="Y4" s="602"/>
      <c r="Z4" s="600" t="s">
        <v>218</v>
      </c>
      <c r="AA4" s="601"/>
      <c r="AB4" s="601"/>
      <c r="AC4" s="602"/>
      <c r="AD4" s="600" t="s">
        <v>219</v>
      </c>
      <c r="AE4" s="601"/>
      <c r="AF4" s="601"/>
      <c r="AG4" s="601"/>
      <c r="AH4" s="601"/>
      <c r="AI4" s="601"/>
      <c r="AJ4" s="601"/>
      <c r="AK4" s="602"/>
      <c r="AL4" s="600" t="s">
        <v>218</v>
      </c>
      <c r="AM4" s="601"/>
      <c r="AN4" s="601"/>
      <c r="AO4" s="602"/>
      <c r="AP4" s="606" t="s">
        <v>220</v>
      </c>
      <c r="AQ4" s="606"/>
      <c r="AR4" s="606"/>
      <c r="AS4" s="606"/>
      <c r="AT4" s="606"/>
      <c r="AU4" s="606"/>
      <c r="AV4" s="606"/>
      <c r="AW4" s="606"/>
      <c r="AX4" s="606"/>
      <c r="AY4" s="606"/>
      <c r="AZ4" s="606"/>
      <c r="BA4" s="606"/>
      <c r="BB4" s="606"/>
      <c r="BC4" s="606"/>
      <c r="BD4" s="606"/>
      <c r="BE4" s="606"/>
      <c r="BF4" s="606"/>
      <c r="BG4" s="606" t="s">
        <v>221</v>
      </c>
      <c r="BH4" s="606"/>
      <c r="BI4" s="606"/>
      <c r="BJ4" s="606"/>
      <c r="BK4" s="606"/>
      <c r="BL4" s="606"/>
      <c r="BM4" s="606"/>
      <c r="BN4" s="606"/>
      <c r="BO4" s="606" t="s">
        <v>218</v>
      </c>
      <c r="BP4" s="606"/>
      <c r="BQ4" s="606"/>
      <c r="BR4" s="606"/>
      <c r="BS4" s="606" t="s">
        <v>222</v>
      </c>
      <c r="BT4" s="606"/>
      <c r="BU4" s="606"/>
      <c r="BV4" s="606"/>
      <c r="BW4" s="606"/>
      <c r="BX4" s="606"/>
      <c r="BY4" s="606"/>
      <c r="BZ4" s="606"/>
      <c r="CA4" s="606"/>
      <c r="CB4" s="606"/>
      <c r="CD4" s="603" t="s">
        <v>223</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224</v>
      </c>
      <c r="C5" s="608"/>
      <c r="D5" s="608"/>
      <c r="E5" s="608"/>
      <c r="F5" s="608"/>
      <c r="G5" s="608"/>
      <c r="H5" s="608"/>
      <c r="I5" s="608"/>
      <c r="J5" s="608"/>
      <c r="K5" s="608"/>
      <c r="L5" s="608"/>
      <c r="M5" s="608"/>
      <c r="N5" s="608"/>
      <c r="O5" s="608"/>
      <c r="P5" s="608"/>
      <c r="Q5" s="609"/>
      <c r="R5" s="610">
        <v>396306</v>
      </c>
      <c r="S5" s="611"/>
      <c r="T5" s="611"/>
      <c r="U5" s="611"/>
      <c r="V5" s="611"/>
      <c r="W5" s="611"/>
      <c r="X5" s="611"/>
      <c r="Y5" s="612"/>
      <c r="Z5" s="613">
        <v>11.5</v>
      </c>
      <c r="AA5" s="613"/>
      <c r="AB5" s="613"/>
      <c r="AC5" s="613"/>
      <c r="AD5" s="614">
        <v>396306</v>
      </c>
      <c r="AE5" s="614"/>
      <c r="AF5" s="614"/>
      <c r="AG5" s="614"/>
      <c r="AH5" s="614"/>
      <c r="AI5" s="614"/>
      <c r="AJ5" s="614"/>
      <c r="AK5" s="614"/>
      <c r="AL5" s="615">
        <v>25.9</v>
      </c>
      <c r="AM5" s="616"/>
      <c r="AN5" s="616"/>
      <c r="AO5" s="617"/>
      <c r="AP5" s="607" t="s">
        <v>225</v>
      </c>
      <c r="AQ5" s="608"/>
      <c r="AR5" s="608"/>
      <c r="AS5" s="608"/>
      <c r="AT5" s="608"/>
      <c r="AU5" s="608"/>
      <c r="AV5" s="608"/>
      <c r="AW5" s="608"/>
      <c r="AX5" s="608"/>
      <c r="AY5" s="608"/>
      <c r="AZ5" s="608"/>
      <c r="BA5" s="608"/>
      <c r="BB5" s="608"/>
      <c r="BC5" s="608"/>
      <c r="BD5" s="608"/>
      <c r="BE5" s="608"/>
      <c r="BF5" s="609"/>
      <c r="BG5" s="621">
        <v>396306</v>
      </c>
      <c r="BH5" s="622"/>
      <c r="BI5" s="622"/>
      <c r="BJ5" s="622"/>
      <c r="BK5" s="622"/>
      <c r="BL5" s="622"/>
      <c r="BM5" s="622"/>
      <c r="BN5" s="623"/>
      <c r="BO5" s="624">
        <v>100</v>
      </c>
      <c r="BP5" s="624"/>
      <c r="BQ5" s="624"/>
      <c r="BR5" s="624"/>
      <c r="BS5" s="625" t="s">
        <v>226</v>
      </c>
      <c r="BT5" s="625"/>
      <c r="BU5" s="625"/>
      <c r="BV5" s="625"/>
      <c r="BW5" s="625"/>
      <c r="BX5" s="625"/>
      <c r="BY5" s="625"/>
      <c r="BZ5" s="625"/>
      <c r="CA5" s="625"/>
      <c r="CB5" s="629"/>
      <c r="CD5" s="603" t="s">
        <v>220</v>
      </c>
      <c r="CE5" s="604"/>
      <c r="CF5" s="604"/>
      <c r="CG5" s="604"/>
      <c r="CH5" s="604"/>
      <c r="CI5" s="604"/>
      <c r="CJ5" s="604"/>
      <c r="CK5" s="604"/>
      <c r="CL5" s="604"/>
      <c r="CM5" s="604"/>
      <c r="CN5" s="604"/>
      <c r="CO5" s="604"/>
      <c r="CP5" s="604"/>
      <c r="CQ5" s="605"/>
      <c r="CR5" s="603" t="s">
        <v>227</v>
      </c>
      <c r="CS5" s="604"/>
      <c r="CT5" s="604"/>
      <c r="CU5" s="604"/>
      <c r="CV5" s="604"/>
      <c r="CW5" s="604"/>
      <c r="CX5" s="604"/>
      <c r="CY5" s="605"/>
      <c r="CZ5" s="603" t="s">
        <v>218</v>
      </c>
      <c r="DA5" s="604"/>
      <c r="DB5" s="604"/>
      <c r="DC5" s="605"/>
      <c r="DD5" s="603" t="s">
        <v>228</v>
      </c>
      <c r="DE5" s="604"/>
      <c r="DF5" s="604"/>
      <c r="DG5" s="604"/>
      <c r="DH5" s="604"/>
      <c r="DI5" s="604"/>
      <c r="DJ5" s="604"/>
      <c r="DK5" s="604"/>
      <c r="DL5" s="604"/>
      <c r="DM5" s="604"/>
      <c r="DN5" s="604"/>
      <c r="DO5" s="604"/>
      <c r="DP5" s="605"/>
      <c r="DQ5" s="603" t="s">
        <v>229</v>
      </c>
      <c r="DR5" s="604"/>
      <c r="DS5" s="604"/>
      <c r="DT5" s="604"/>
      <c r="DU5" s="604"/>
      <c r="DV5" s="604"/>
      <c r="DW5" s="604"/>
      <c r="DX5" s="604"/>
      <c r="DY5" s="604"/>
      <c r="DZ5" s="604"/>
      <c r="EA5" s="604"/>
      <c r="EB5" s="604"/>
      <c r="EC5" s="605"/>
    </row>
    <row r="6" spans="2:143" ht="11.25" customHeight="1" x14ac:dyDescent="0.15">
      <c r="B6" s="618" t="s">
        <v>230</v>
      </c>
      <c r="C6" s="619"/>
      <c r="D6" s="619"/>
      <c r="E6" s="619"/>
      <c r="F6" s="619"/>
      <c r="G6" s="619"/>
      <c r="H6" s="619"/>
      <c r="I6" s="619"/>
      <c r="J6" s="619"/>
      <c r="K6" s="619"/>
      <c r="L6" s="619"/>
      <c r="M6" s="619"/>
      <c r="N6" s="619"/>
      <c r="O6" s="619"/>
      <c r="P6" s="619"/>
      <c r="Q6" s="620"/>
      <c r="R6" s="621">
        <v>20497</v>
      </c>
      <c r="S6" s="622"/>
      <c r="T6" s="622"/>
      <c r="U6" s="622"/>
      <c r="V6" s="622"/>
      <c r="W6" s="622"/>
      <c r="X6" s="622"/>
      <c r="Y6" s="623"/>
      <c r="Z6" s="624">
        <v>0.6</v>
      </c>
      <c r="AA6" s="624"/>
      <c r="AB6" s="624"/>
      <c r="AC6" s="624"/>
      <c r="AD6" s="625">
        <v>20497</v>
      </c>
      <c r="AE6" s="625"/>
      <c r="AF6" s="625"/>
      <c r="AG6" s="625"/>
      <c r="AH6" s="625"/>
      <c r="AI6" s="625"/>
      <c r="AJ6" s="625"/>
      <c r="AK6" s="625"/>
      <c r="AL6" s="626">
        <v>1.3</v>
      </c>
      <c r="AM6" s="627"/>
      <c r="AN6" s="627"/>
      <c r="AO6" s="628"/>
      <c r="AP6" s="618" t="s">
        <v>231</v>
      </c>
      <c r="AQ6" s="619"/>
      <c r="AR6" s="619"/>
      <c r="AS6" s="619"/>
      <c r="AT6" s="619"/>
      <c r="AU6" s="619"/>
      <c r="AV6" s="619"/>
      <c r="AW6" s="619"/>
      <c r="AX6" s="619"/>
      <c r="AY6" s="619"/>
      <c r="AZ6" s="619"/>
      <c r="BA6" s="619"/>
      <c r="BB6" s="619"/>
      <c r="BC6" s="619"/>
      <c r="BD6" s="619"/>
      <c r="BE6" s="619"/>
      <c r="BF6" s="620"/>
      <c r="BG6" s="621">
        <v>396306</v>
      </c>
      <c r="BH6" s="622"/>
      <c r="BI6" s="622"/>
      <c r="BJ6" s="622"/>
      <c r="BK6" s="622"/>
      <c r="BL6" s="622"/>
      <c r="BM6" s="622"/>
      <c r="BN6" s="623"/>
      <c r="BO6" s="624">
        <v>100</v>
      </c>
      <c r="BP6" s="624"/>
      <c r="BQ6" s="624"/>
      <c r="BR6" s="624"/>
      <c r="BS6" s="625" t="s">
        <v>124</v>
      </c>
      <c r="BT6" s="625"/>
      <c r="BU6" s="625"/>
      <c r="BV6" s="625"/>
      <c r="BW6" s="625"/>
      <c r="BX6" s="625"/>
      <c r="BY6" s="625"/>
      <c r="BZ6" s="625"/>
      <c r="CA6" s="625"/>
      <c r="CB6" s="629"/>
      <c r="CD6" s="632" t="s">
        <v>232</v>
      </c>
      <c r="CE6" s="633"/>
      <c r="CF6" s="633"/>
      <c r="CG6" s="633"/>
      <c r="CH6" s="633"/>
      <c r="CI6" s="633"/>
      <c r="CJ6" s="633"/>
      <c r="CK6" s="633"/>
      <c r="CL6" s="633"/>
      <c r="CM6" s="633"/>
      <c r="CN6" s="633"/>
      <c r="CO6" s="633"/>
      <c r="CP6" s="633"/>
      <c r="CQ6" s="634"/>
      <c r="CR6" s="621">
        <v>57196</v>
      </c>
      <c r="CS6" s="622"/>
      <c r="CT6" s="622"/>
      <c r="CU6" s="622"/>
      <c r="CV6" s="622"/>
      <c r="CW6" s="622"/>
      <c r="CX6" s="622"/>
      <c r="CY6" s="623"/>
      <c r="CZ6" s="615">
        <v>1.8</v>
      </c>
      <c r="DA6" s="616"/>
      <c r="DB6" s="616"/>
      <c r="DC6" s="635"/>
      <c r="DD6" s="630">
        <v>4580</v>
      </c>
      <c r="DE6" s="622"/>
      <c r="DF6" s="622"/>
      <c r="DG6" s="622"/>
      <c r="DH6" s="622"/>
      <c r="DI6" s="622"/>
      <c r="DJ6" s="622"/>
      <c r="DK6" s="622"/>
      <c r="DL6" s="622"/>
      <c r="DM6" s="622"/>
      <c r="DN6" s="622"/>
      <c r="DO6" s="622"/>
      <c r="DP6" s="623"/>
      <c r="DQ6" s="630">
        <v>57196</v>
      </c>
      <c r="DR6" s="622"/>
      <c r="DS6" s="622"/>
      <c r="DT6" s="622"/>
      <c r="DU6" s="622"/>
      <c r="DV6" s="622"/>
      <c r="DW6" s="622"/>
      <c r="DX6" s="622"/>
      <c r="DY6" s="622"/>
      <c r="DZ6" s="622"/>
      <c r="EA6" s="622"/>
      <c r="EB6" s="622"/>
      <c r="EC6" s="631"/>
    </row>
    <row r="7" spans="2:143" ht="11.25" customHeight="1" x14ac:dyDescent="0.15">
      <c r="B7" s="618" t="s">
        <v>233</v>
      </c>
      <c r="C7" s="619"/>
      <c r="D7" s="619"/>
      <c r="E7" s="619"/>
      <c r="F7" s="619"/>
      <c r="G7" s="619"/>
      <c r="H7" s="619"/>
      <c r="I7" s="619"/>
      <c r="J7" s="619"/>
      <c r="K7" s="619"/>
      <c r="L7" s="619"/>
      <c r="M7" s="619"/>
      <c r="N7" s="619"/>
      <c r="O7" s="619"/>
      <c r="P7" s="619"/>
      <c r="Q7" s="620"/>
      <c r="R7" s="621">
        <v>277</v>
      </c>
      <c r="S7" s="622"/>
      <c r="T7" s="622"/>
      <c r="U7" s="622"/>
      <c r="V7" s="622"/>
      <c r="W7" s="622"/>
      <c r="X7" s="622"/>
      <c r="Y7" s="623"/>
      <c r="Z7" s="624">
        <v>0</v>
      </c>
      <c r="AA7" s="624"/>
      <c r="AB7" s="624"/>
      <c r="AC7" s="624"/>
      <c r="AD7" s="625">
        <v>277</v>
      </c>
      <c r="AE7" s="625"/>
      <c r="AF7" s="625"/>
      <c r="AG7" s="625"/>
      <c r="AH7" s="625"/>
      <c r="AI7" s="625"/>
      <c r="AJ7" s="625"/>
      <c r="AK7" s="625"/>
      <c r="AL7" s="626">
        <v>0</v>
      </c>
      <c r="AM7" s="627"/>
      <c r="AN7" s="627"/>
      <c r="AO7" s="628"/>
      <c r="AP7" s="618" t="s">
        <v>234</v>
      </c>
      <c r="AQ7" s="619"/>
      <c r="AR7" s="619"/>
      <c r="AS7" s="619"/>
      <c r="AT7" s="619"/>
      <c r="AU7" s="619"/>
      <c r="AV7" s="619"/>
      <c r="AW7" s="619"/>
      <c r="AX7" s="619"/>
      <c r="AY7" s="619"/>
      <c r="AZ7" s="619"/>
      <c r="BA7" s="619"/>
      <c r="BB7" s="619"/>
      <c r="BC7" s="619"/>
      <c r="BD7" s="619"/>
      <c r="BE7" s="619"/>
      <c r="BF7" s="620"/>
      <c r="BG7" s="621">
        <v>50180</v>
      </c>
      <c r="BH7" s="622"/>
      <c r="BI7" s="622"/>
      <c r="BJ7" s="622"/>
      <c r="BK7" s="622"/>
      <c r="BL7" s="622"/>
      <c r="BM7" s="622"/>
      <c r="BN7" s="623"/>
      <c r="BO7" s="624">
        <v>12.7</v>
      </c>
      <c r="BP7" s="624"/>
      <c r="BQ7" s="624"/>
      <c r="BR7" s="624"/>
      <c r="BS7" s="625" t="s">
        <v>124</v>
      </c>
      <c r="BT7" s="625"/>
      <c r="BU7" s="625"/>
      <c r="BV7" s="625"/>
      <c r="BW7" s="625"/>
      <c r="BX7" s="625"/>
      <c r="BY7" s="625"/>
      <c r="BZ7" s="625"/>
      <c r="CA7" s="625"/>
      <c r="CB7" s="629"/>
      <c r="CD7" s="636" t="s">
        <v>235</v>
      </c>
      <c r="CE7" s="637"/>
      <c r="CF7" s="637"/>
      <c r="CG7" s="637"/>
      <c r="CH7" s="637"/>
      <c r="CI7" s="637"/>
      <c r="CJ7" s="637"/>
      <c r="CK7" s="637"/>
      <c r="CL7" s="637"/>
      <c r="CM7" s="637"/>
      <c r="CN7" s="637"/>
      <c r="CO7" s="637"/>
      <c r="CP7" s="637"/>
      <c r="CQ7" s="638"/>
      <c r="CR7" s="621">
        <v>993850</v>
      </c>
      <c r="CS7" s="622"/>
      <c r="CT7" s="622"/>
      <c r="CU7" s="622"/>
      <c r="CV7" s="622"/>
      <c r="CW7" s="622"/>
      <c r="CX7" s="622"/>
      <c r="CY7" s="623"/>
      <c r="CZ7" s="624">
        <v>31.2</v>
      </c>
      <c r="DA7" s="624"/>
      <c r="DB7" s="624"/>
      <c r="DC7" s="624"/>
      <c r="DD7" s="630">
        <v>177049</v>
      </c>
      <c r="DE7" s="622"/>
      <c r="DF7" s="622"/>
      <c r="DG7" s="622"/>
      <c r="DH7" s="622"/>
      <c r="DI7" s="622"/>
      <c r="DJ7" s="622"/>
      <c r="DK7" s="622"/>
      <c r="DL7" s="622"/>
      <c r="DM7" s="622"/>
      <c r="DN7" s="622"/>
      <c r="DO7" s="622"/>
      <c r="DP7" s="623"/>
      <c r="DQ7" s="630">
        <v>575424</v>
      </c>
      <c r="DR7" s="622"/>
      <c r="DS7" s="622"/>
      <c r="DT7" s="622"/>
      <c r="DU7" s="622"/>
      <c r="DV7" s="622"/>
      <c r="DW7" s="622"/>
      <c r="DX7" s="622"/>
      <c r="DY7" s="622"/>
      <c r="DZ7" s="622"/>
      <c r="EA7" s="622"/>
      <c r="EB7" s="622"/>
      <c r="EC7" s="631"/>
    </row>
    <row r="8" spans="2:143" ht="11.25" customHeight="1" x14ac:dyDescent="0.15">
      <c r="B8" s="618" t="s">
        <v>236</v>
      </c>
      <c r="C8" s="619"/>
      <c r="D8" s="619"/>
      <c r="E8" s="619"/>
      <c r="F8" s="619"/>
      <c r="G8" s="619"/>
      <c r="H8" s="619"/>
      <c r="I8" s="619"/>
      <c r="J8" s="619"/>
      <c r="K8" s="619"/>
      <c r="L8" s="619"/>
      <c r="M8" s="619"/>
      <c r="N8" s="619"/>
      <c r="O8" s="619"/>
      <c r="P8" s="619"/>
      <c r="Q8" s="620"/>
      <c r="R8" s="621">
        <v>1060</v>
      </c>
      <c r="S8" s="622"/>
      <c r="T8" s="622"/>
      <c r="U8" s="622"/>
      <c r="V8" s="622"/>
      <c r="W8" s="622"/>
      <c r="X8" s="622"/>
      <c r="Y8" s="623"/>
      <c r="Z8" s="624">
        <v>0</v>
      </c>
      <c r="AA8" s="624"/>
      <c r="AB8" s="624"/>
      <c r="AC8" s="624"/>
      <c r="AD8" s="625">
        <v>1060</v>
      </c>
      <c r="AE8" s="625"/>
      <c r="AF8" s="625"/>
      <c r="AG8" s="625"/>
      <c r="AH8" s="625"/>
      <c r="AI8" s="625"/>
      <c r="AJ8" s="625"/>
      <c r="AK8" s="625"/>
      <c r="AL8" s="626">
        <v>0.1</v>
      </c>
      <c r="AM8" s="627"/>
      <c r="AN8" s="627"/>
      <c r="AO8" s="628"/>
      <c r="AP8" s="618" t="s">
        <v>237</v>
      </c>
      <c r="AQ8" s="619"/>
      <c r="AR8" s="619"/>
      <c r="AS8" s="619"/>
      <c r="AT8" s="619"/>
      <c r="AU8" s="619"/>
      <c r="AV8" s="619"/>
      <c r="AW8" s="619"/>
      <c r="AX8" s="619"/>
      <c r="AY8" s="619"/>
      <c r="AZ8" s="619"/>
      <c r="BA8" s="619"/>
      <c r="BB8" s="619"/>
      <c r="BC8" s="619"/>
      <c r="BD8" s="619"/>
      <c r="BE8" s="619"/>
      <c r="BF8" s="620"/>
      <c r="BG8" s="621">
        <v>1981</v>
      </c>
      <c r="BH8" s="622"/>
      <c r="BI8" s="622"/>
      <c r="BJ8" s="622"/>
      <c r="BK8" s="622"/>
      <c r="BL8" s="622"/>
      <c r="BM8" s="622"/>
      <c r="BN8" s="623"/>
      <c r="BO8" s="624">
        <v>0.5</v>
      </c>
      <c r="BP8" s="624"/>
      <c r="BQ8" s="624"/>
      <c r="BR8" s="624"/>
      <c r="BS8" s="630" t="s">
        <v>124</v>
      </c>
      <c r="BT8" s="622"/>
      <c r="BU8" s="622"/>
      <c r="BV8" s="622"/>
      <c r="BW8" s="622"/>
      <c r="BX8" s="622"/>
      <c r="BY8" s="622"/>
      <c r="BZ8" s="622"/>
      <c r="CA8" s="622"/>
      <c r="CB8" s="631"/>
      <c r="CD8" s="636" t="s">
        <v>238</v>
      </c>
      <c r="CE8" s="637"/>
      <c r="CF8" s="637"/>
      <c r="CG8" s="637"/>
      <c r="CH8" s="637"/>
      <c r="CI8" s="637"/>
      <c r="CJ8" s="637"/>
      <c r="CK8" s="637"/>
      <c r="CL8" s="637"/>
      <c r="CM8" s="637"/>
      <c r="CN8" s="637"/>
      <c r="CO8" s="637"/>
      <c r="CP8" s="637"/>
      <c r="CQ8" s="638"/>
      <c r="CR8" s="621">
        <v>304967</v>
      </c>
      <c r="CS8" s="622"/>
      <c r="CT8" s="622"/>
      <c r="CU8" s="622"/>
      <c r="CV8" s="622"/>
      <c r="CW8" s="622"/>
      <c r="CX8" s="622"/>
      <c r="CY8" s="623"/>
      <c r="CZ8" s="624">
        <v>9.6</v>
      </c>
      <c r="DA8" s="624"/>
      <c r="DB8" s="624"/>
      <c r="DC8" s="624"/>
      <c r="DD8" s="630" t="s">
        <v>124</v>
      </c>
      <c r="DE8" s="622"/>
      <c r="DF8" s="622"/>
      <c r="DG8" s="622"/>
      <c r="DH8" s="622"/>
      <c r="DI8" s="622"/>
      <c r="DJ8" s="622"/>
      <c r="DK8" s="622"/>
      <c r="DL8" s="622"/>
      <c r="DM8" s="622"/>
      <c r="DN8" s="622"/>
      <c r="DO8" s="622"/>
      <c r="DP8" s="623"/>
      <c r="DQ8" s="630">
        <v>206924</v>
      </c>
      <c r="DR8" s="622"/>
      <c r="DS8" s="622"/>
      <c r="DT8" s="622"/>
      <c r="DU8" s="622"/>
      <c r="DV8" s="622"/>
      <c r="DW8" s="622"/>
      <c r="DX8" s="622"/>
      <c r="DY8" s="622"/>
      <c r="DZ8" s="622"/>
      <c r="EA8" s="622"/>
      <c r="EB8" s="622"/>
      <c r="EC8" s="631"/>
    </row>
    <row r="9" spans="2:143" ht="11.25" customHeight="1" x14ac:dyDescent="0.15">
      <c r="B9" s="618" t="s">
        <v>239</v>
      </c>
      <c r="C9" s="619"/>
      <c r="D9" s="619"/>
      <c r="E9" s="619"/>
      <c r="F9" s="619"/>
      <c r="G9" s="619"/>
      <c r="H9" s="619"/>
      <c r="I9" s="619"/>
      <c r="J9" s="619"/>
      <c r="K9" s="619"/>
      <c r="L9" s="619"/>
      <c r="M9" s="619"/>
      <c r="N9" s="619"/>
      <c r="O9" s="619"/>
      <c r="P9" s="619"/>
      <c r="Q9" s="620"/>
      <c r="R9" s="621">
        <v>1059</v>
      </c>
      <c r="S9" s="622"/>
      <c r="T9" s="622"/>
      <c r="U9" s="622"/>
      <c r="V9" s="622"/>
      <c r="W9" s="622"/>
      <c r="X9" s="622"/>
      <c r="Y9" s="623"/>
      <c r="Z9" s="624">
        <v>0</v>
      </c>
      <c r="AA9" s="624"/>
      <c r="AB9" s="624"/>
      <c r="AC9" s="624"/>
      <c r="AD9" s="625">
        <v>1059</v>
      </c>
      <c r="AE9" s="625"/>
      <c r="AF9" s="625"/>
      <c r="AG9" s="625"/>
      <c r="AH9" s="625"/>
      <c r="AI9" s="625"/>
      <c r="AJ9" s="625"/>
      <c r="AK9" s="625"/>
      <c r="AL9" s="626">
        <v>0.1</v>
      </c>
      <c r="AM9" s="627"/>
      <c r="AN9" s="627"/>
      <c r="AO9" s="628"/>
      <c r="AP9" s="618" t="s">
        <v>240</v>
      </c>
      <c r="AQ9" s="619"/>
      <c r="AR9" s="619"/>
      <c r="AS9" s="619"/>
      <c r="AT9" s="619"/>
      <c r="AU9" s="619"/>
      <c r="AV9" s="619"/>
      <c r="AW9" s="619"/>
      <c r="AX9" s="619"/>
      <c r="AY9" s="619"/>
      <c r="AZ9" s="619"/>
      <c r="BA9" s="619"/>
      <c r="BB9" s="619"/>
      <c r="BC9" s="619"/>
      <c r="BD9" s="619"/>
      <c r="BE9" s="619"/>
      <c r="BF9" s="620"/>
      <c r="BG9" s="621">
        <v>39697</v>
      </c>
      <c r="BH9" s="622"/>
      <c r="BI9" s="622"/>
      <c r="BJ9" s="622"/>
      <c r="BK9" s="622"/>
      <c r="BL9" s="622"/>
      <c r="BM9" s="622"/>
      <c r="BN9" s="623"/>
      <c r="BO9" s="624">
        <v>10</v>
      </c>
      <c r="BP9" s="624"/>
      <c r="BQ9" s="624"/>
      <c r="BR9" s="624"/>
      <c r="BS9" s="630" t="s">
        <v>226</v>
      </c>
      <c r="BT9" s="622"/>
      <c r="BU9" s="622"/>
      <c r="BV9" s="622"/>
      <c r="BW9" s="622"/>
      <c r="BX9" s="622"/>
      <c r="BY9" s="622"/>
      <c r="BZ9" s="622"/>
      <c r="CA9" s="622"/>
      <c r="CB9" s="631"/>
      <c r="CD9" s="636" t="s">
        <v>241</v>
      </c>
      <c r="CE9" s="637"/>
      <c r="CF9" s="637"/>
      <c r="CG9" s="637"/>
      <c r="CH9" s="637"/>
      <c r="CI9" s="637"/>
      <c r="CJ9" s="637"/>
      <c r="CK9" s="637"/>
      <c r="CL9" s="637"/>
      <c r="CM9" s="637"/>
      <c r="CN9" s="637"/>
      <c r="CO9" s="637"/>
      <c r="CP9" s="637"/>
      <c r="CQ9" s="638"/>
      <c r="CR9" s="621">
        <v>314583</v>
      </c>
      <c r="CS9" s="622"/>
      <c r="CT9" s="622"/>
      <c r="CU9" s="622"/>
      <c r="CV9" s="622"/>
      <c r="CW9" s="622"/>
      <c r="CX9" s="622"/>
      <c r="CY9" s="623"/>
      <c r="CZ9" s="624">
        <v>9.9</v>
      </c>
      <c r="DA9" s="624"/>
      <c r="DB9" s="624"/>
      <c r="DC9" s="624"/>
      <c r="DD9" s="630">
        <v>13216</v>
      </c>
      <c r="DE9" s="622"/>
      <c r="DF9" s="622"/>
      <c r="DG9" s="622"/>
      <c r="DH9" s="622"/>
      <c r="DI9" s="622"/>
      <c r="DJ9" s="622"/>
      <c r="DK9" s="622"/>
      <c r="DL9" s="622"/>
      <c r="DM9" s="622"/>
      <c r="DN9" s="622"/>
      <c r="DO9" s="622"/>
      <c r="DP9" s="623"/>
      <c r="DQ9" s="630">
        <v>262925</v>
      </c>
      <c r="DR9" s="622"/>
      <c r="DS9" s="622"/>
      <c r="DT9" s="622"/>
      <c r="DU9" s="622"/>
      <c r="DV9" s="622"/>
      <c r="DW9" s="622"/>
      <c r="DX9" s="622"/>
      <c r="DY9" s="622"/>
      <c r="DZ9" s="622"/>
      <c r="EA9" s="622"/>
      <c r="EB9" s="622"/>
      <c r="EC9" s="631"/>
    </row>
    <row r="10" spans="2:143" ht="11.25" customHeight="1" x14ac:dyDescent="0.15">
      <c r="B10" s="618" t="s">
        <v>242</v>
      </c>
      <c r="C10" s="619"/>
      <c r="D10" s="619"/>
      <c r="E10" s="619"/>
      <c r="F10" s="619"/>
      <c r="G10" s="619"/>
      <c r="H10" s="619"/>
      <c r="I10" s="619"/>
      <c r="J10" s="619"/>
      <c r="K10" s="619"/>
      <c r="L10" s="619"/>
      <c r="M10" s="619"/>
      <c r="N10" s="619"/>
      <c r="O10" s="619"/>
      <c r="P10" s="619"/>
      <c r="Q10" s="620"/>
      <c r="R10" s="621" t="s">
        <v>226</v>
      </c>
      <c r="S10" s="622"/>
      <c r="T10" s="622"/>
      <c r="U10" s="622"/>
      <c r="V10" s="622"/>
      <c r="W10" s="622"/>
      <c r="X10" s="622"/>
      <c r="Y10" s="623"/>
      <c r="Z10" s="624" t="s">
        <v>124</v>
      </c>
      <c r="AA10" s="624"/>
      <c r="AB10" s="624"/>
      <c r="AC10" s="624"/>
      <c r="AD10" s="625" t="s">
        <v>124</v>
      </c>
      <c r="AE10" s="625"/>
      <c r="AF10" s="625"/>
      <c r="AG10" s="625"/>
      <c r="AH10" s="625"/>
      <c r="AI10" s="625"/>
      <c r="AJ10" s="625"/>
      <c r="AK10" s="625"/>
      <c r="AL10" s="626" t="s">
        <v>226</v>
      </c>
      <c r="AM10" s="627"/>
      <c r="AN10" s="627"/>
      <c r="AO10" s="628"/>
      <c r="AP10" s="618" t="s">
        <v>243</v>
      </c>
      <c r="AQ10" s="619"/>
      <c r="AR10" s="619"/>
      <c r="AS10" s="619"/>
      <c r="AT10" s="619"/>
      <c r="AU10" s="619"/>
      <c r="AV10" s="619"/>
      <c r="AW10" s="619"/>
      <c r="AX10" s="619"/>
      <c r="AY10" s="619"/>
      <c r="AZ10" s="619"/>
      <c r="BA10" s="619"/>
      <c r="BB10" s="619"/>
      <c r="BC10" s="619"/>
      <c r="BD10" s="619"/>
      <c r="BE10" s="619"/>
      <c r="BF10" s="620"/>
      <c r="BG10" s="621">
        <v>5013</v>
      </c>
      <c r="BH10" s="622"/>
      <c r="BI10" s="622"/>
      <c r="BJ10" s="622"/>
      <c r="BK10" s="622"/>
      <c r="BL10" s="622"/>
      <c r="BM10" s="622"/>
      <c r="BN10" s="623"/>
      <c r="BO10" s="624">
        <v>1.3</v>
      </c>
      <c r="BP10" s="624"/>
      <c r="BQ10" s="624"/>
      <c r="BR10" s="624"/>
      <c r="BS10" s="630" t="s">
        <v>226</v>
      </c>
      <c r="BT10" s="622"/>
      <c r="BU10" s="622"/>
      <c r="BV10" s="622"/>
      <c r="BW10" s="622"/>
      <c r="BX10" s="622"/>
      <c r="BY10" s="622"/>
      <c r="BZ10" s="622"/>
      <c r="CA10" s="622"/>
      <c r="CB10" s="631"/>
      <c r="CD10" s="636" t="s">
        <v>244</v>
      </c>
      <c r="CE10" s="637"/>
      <c r="CF10" s="637"/>
      <c r="CG10" s="637"/>
      <c r="CH10" s="637"/>
      <c r="CI10" s="637"/>
      <c r="CJ10" s="637"/>
      <c r="CK10" s="637"/>
      <c r="CL10" s="637"/>
      <c r="CM10" s="637"/>
      <c r="CN10" s="637"/>
      <c r="CO10" s="637"/>
      <c r="CP10" s="637"/>
      <c r="CQ10" s="638"/>
      <c r="CR10" s="621">
        <v>4961</v>
      </c>
      <c r="CS10" s="622"/>
      <c r="CT10" s="622"/>
      <c r="CU10" s="622"/>
      <c r="CV10" s="622"/>
      <c r="CW10" s="622"/>
      <c r="CX10" s="622"/>
      <c r="CY10" s="623"/>
      <c r="CZ10" s="624">
        <v>0.2</v>
      </c>
      <c r="DA10" s="624"/>
      <c r="DB10" s="624"/>
      <c r="DC10" s="624"/>
      <c r="DD10" s="630" t="s">
        <v>124</v>
      </c>
      <c r="DE10" s="622"/>
      <c r="DF10" s="622"/>
      <c r="DG10" s="622"/>
      <c r="DH10" s="622"/>
      <c r="DI10" s="622"/>
      <c r="DJ10" s="622"/>
      <c r="DK10" s="622"/>
      <c r="DL10" s="622"/>
      <c r="DM10" s="622"/>
      <c r="DN10" s="622"/>
      <c r="DO10" s="622"/>
      <c r="DP10" s="623"/>
      <c r="DQ10" s="630">
        <v>3307</v>
      </c>
      <c r="DR10" s="622"/>
      <c r="DS10" s="622"/>
      <c r="DT10" s="622"/>
      <c r="DU10" s="622"/>
      <c r="DV10" s="622"/>
      <c r="DW10" s="622"/>
      <c r="DX10" s="622"/>
      <c r="DY10" s="622"/>
      <c r="DZ10" s="622"/>
      <c r="EA10" s="622"/>
      <c r="EB10" s="622"/>
      <c r="EC10" s="631"/>
    </row>
    <row r="11" spans="2:143" ht="11.25" customHeight="1" x14ac:dyDescent="0.15">
      <c r="B11" s="618" t="s">
        <v>245</v>
      </c>
      <c r="C11" s="619"/>
      <c r="D11" s="619"/>
      <c r="E11" s="619"/>
      <c r="F11" s="619"/>
      <c r="G11" s="619"/>
      <c r="H11" s="619"/>
      <c r="I11" s="619"/>
      <c r="J11" s="619"/>
      <c r="K11" s="619"/>
      <c r="L11" s="619"/>
      <c r="M11" s="619"/>
      <c r="N11" s="619"/>
      <c r="O11" s="619"/>
      <c r="P11" s="619"/>
      <c r="Q11" s="620"/>
      <c r="R11" s="621" t="s">
        <v>124</v>
      </c>
      <c r="S11" s="622"/>
      <c r="T11" s="622"/>
      <c r="U11" s="622"/>
      <c r="V11" s="622"/>
      <c r="W11" s="622"/>
      <c r="X11" s="622"/>
      <c r="Y11" s="623"/>
      <c r="Z11" s="624" t="s">
        <v>226</v>
      </c>
      <c r="AA11" s="624"/>
      <c r="AB11" s="624"/>
      <c r="AC11" s="624"/>
      <c r="AD11" s="625" t="s">
        <v>124</v>
      </c>
      <c r="AE11" s="625"/>
      <c r="AF11" s="625"/>
      <c r="AG11" s="625"/>
      <c r="AH11" s="625"/>
      <c r="AI11" s="625"/>
      <c r="AJ11" s="625"/>
      <c r="AK11" s="625"/>
      <c r="AL11" s="626" t="s">
        <v>124</v>
      </c>
      <c r="AM11" s="627"/>
      <c r="AN11" s="627"/>
      <c r="AO11" s="628"/>
      <c r="AP11" s="618" t="s">
        <v>246</v>
      </c>
      <c r="AQ11" s="619"/>
      <c r="AR11" s="619"/>
      <c r="AS11" s="619"/>
      <c r="AT11" s="619"/>
      <c r="AU11" s="619"/>
      <c r="AV11" s="619"/>
      <c r="AW11" s="619"/>
      <c r="AX11" s="619"/>
      <c r="AY11" s="619"/>
      <c r="AZ11" s="619"/>
      <c r="BA11" s="619"/>
      <c r="BB11" s="619"/>
      <c r="BC11" s="619"/>
      <c r="BD11" s="619"/>
      <c r="BE11" s="619"/>
      <c r="BF11" s="620"/>
      <c r="BG11" s="621">
        <v>3489</v>
      </c>
      <c r="BH11" s="622"/>
      <c r="BI11" s="622"/>
      <c r="BJ11" s="622"/>
      <c r="BK11" s="622"/>
      <c r="BL11" s="622"/>
      <c r="BM11" s="622"/>
      <c r="BN11" s="623"/>
      <c r="BO11" s="624">
        <v>0.9</v>
      </c>
      <c r="BP11" s="624"/>
      <c r="BQ11" s="624"/>
      <c r="BR11" s="624"/>
      <c r="BS11" s="630" t="s">
        <v>226</v>
      </c>
      <c r="BT11" s="622"/>
      <c r="BU11" s="622"/>
      <c r="BV11" s="622"/>
      <c r="BW11" s="622"/>
      <c r="BX11" s="622"/>
      <c r="BY11" s="622"/>
      <c r="BZ11" s="622"/>
      <c r="CA11" s="622"/>
      <c r="CB11" s="631"/>
      <c r="CD11" s="636" t="s">
        <v>247</v>
      </c>
      <c r="CE11" s="637"/>
      <c r="CF11" s="637"/>
      <c r="CG11" s="637"/>
      <c r="CH11" s="637"/>
      <c r="CI11" s="637"/>
      <c r="CJ11" s="637"/>
      <c r="CK11" s="637"/>
      <c r="CL11" s="637"/>
      <c r="CM11" s="637"/>
      <c r="CN11" s="637"/>
      <c r="CO11" s="637"/>
      <c r="CP11" s="637"/>
      <c r="CQ11" s="638"/>
      <c r="CR11" s="621">
        <v>418474</v>
      </c>
      <c r="CS11" s="622"/>
      <c r="CT11" s="622"/>
      <c r="CU11" s="622"/>
      <c r="CV11" s="622"/>
      <c r="CW11" s="622"/>
      <c r="CX11" s="622"/>
      <c r="CY11" s="623"/>
      <c r="CZ11" s="624">
        <v>13.2</v>
      </c>
      <c r="DA11" s="624"/>
      <c r="DB11" s="624"/>
      <c r="DC11" s="624"/>
      <c r="DD11" s="630">
        <v>173149</v>
      </c>
      <c r="DE11" s="622"/>
      <c r="DF11" s="622"/>
      <c r="DG11" s="622"/>
      <c r="DH11" s="622"/>
      <c r="DI11" s="622"/>
      <c r="DJ11" s="622"/>
      <c r="DK11" s="622"/>
      <c r="DL11" s="622"/>
      <c r="DM11" s="622"/>
      <c r="DN11" s="622"/>
      <c r="DO11" s="622"/>
      <c r="DP11" s="623"/>
      <c r="DQ11" s="630">
        <v>51882</v>
      </c>
      <c r="DR11" s="622"/>
      <c r="DS11" s="622"/>
      <c r="DT11" s="622"/>
      <c r="DU11" s="622"/>
      <c r="DV11" s="622"/>
      <c r="DW11" s="622"/>
      <c r="DX11" s="622"/>
      <c r="DY11" s="622"/>
      <c r="DZ11" s="622"/>
      <c r="EA11" s="622"/>
      <c r="EB11" s="622"/>
      <c r="EC11" s="631"/>
    </row>
    <row r="12" spans="2:143" ht="11.25" customHeight="1" x14ac:dyDescent="0.15">
      <c r="B12" s="618" t="s">
        <v>248</v>
      </c>
      <c r="C12" s="619"/>
      <c r="D12" s="619"/>
      <c r="E12" s="619"/>
      <c r="F12" s="619"/>
      <c r="G12" s="619"/>
      <c r="H12" s="619"/>
      <c r="I12" s="619"/>
      <c r="J12" s="619"/>
      <c r="K12" s="619"/>
      <c r="L12" s="619"/>
      <c r="M12" s="619"/>
      <c r="N12" s="619"/>
      <c r="O12" s="619"/>
      <c r="P12" s="619"/>
      <c r="Q12" s="620"/>
      <c r="R12" s="621">
        <v>23937</v>
      </c>
      <c r="S12" s="622"/>
      <c r="T12" s="622"/>
      <c r="U12" s="622"/>
      <c r="V12" s="622"/>
      <c r="W12" s="622"/>
      <c r="X12" s="622"/>
      <c r="Y12" s="623"/>
      <c r="Z12" s="624">
        <v>0.7</v>
      </c>
      <c r="AA12" s="624"/>
      <c r="AB12" s="624"/>
      <c r="AC12" s="624"/>
      <c r="AD12" s="625">
        <v>23937</v>
      </c>
      <c r="AE12" s="625"/>
      <c r="AF12" s="625"/>
      <c r="AG12" s="625"/>
      <c r="AH12" s="625"/>
      <c r="AI12" s="625"/>
      <c r="AJ12" s="625"/>
      <c r="AK12" s="625"/>
      <c r="AL12" s="626">
        <v>1.6</v>
      </c>
      <c r="AM12" s="627"/>
      <c r="AN12" s="627"/>
      <c r="AO12" s="628"/>
      <c r="AP12" s="618" t="s">
        <v>249</v>
      </c>
      <c r="AQ12" s="619"/>
      <c r="AR12" s="619"/>
      <c r="AS12" s="619"/>
      <c r="AT12" s="619"/>
      <c r="AU12" s="619"/>
      <c r="AV12" s="619"/>
      <c r="AW12" s="619"/>
      <c r="AX12" s="619"/>
      <c r="AY12" s="619"/>
      <c r="AZ12" s="619"/>
      <c r="BA12" s="619"/>
      <c r="BB12" s="619"/>
      <c r="BC12" s="619"/>
      <c r="BD12" s="619"/>
      <c r="BE12" s="619"/>
      <c r="BF12" s="620"/>
      <c r="BG12" s="621">
        <v>338699</v>
      </c>
      <c r="BH12" s="622"/>
      <c r="BI12" s="622"/>
      <c r="BJ12" s="622"/>
      <c r="BK12" s="622"/>
      <c r="BL12" s="622"/>
      <c r="BM12" s="622"/>
      <c r="BN12" s="623"/>
      <c r="BO12" s="624">
        <v>85.5</v>
      </c>
      <c r="BP12" s="624"/>
      <c r="BQ12" s="624"/>
      <c r="BR12" s="624"/>
      <c r="BS12" s="630" t="s">
        <v>124</v>
      </c>
      <c r="BT12" s="622"/>
      <c r="BU12" s="622"/>
      <c r="BV12" s="622"/>
      <c r="BW12" s="622"/>
      <c r="BX12" s="622"/>
      <c r="BY12" s="622"/>
      <c r="BZ12" s="622"/>
      <c r="CA12" s="622"/>
      <c r="CB12" s="631"/>
      <c r="CD12" s="636" t="s">
        <v>250</v>
      </c>
      <c r="CE12" s="637"/>
      <c r="CF12" s="637"/>
      <c r="CG12" s="637"/>
      <c r="CH12" s="637"/>
      <c r="CI12" s="637"/>
      <c r="CJ12" s="637"/>
      <c r="CK12" s="637"/>
      <c r="CL12" s="637"/>
      <c r="CM12" s="637"/>
      <c r="CN12" s="637"/>
      <c r="CO12" s="637"/>
      <c r="CP12" s="637"/>
      <c r="CQ12" s="638"/>
      <c r="CR12" s="621">
        <v>168637</v>
      </c>
      <c r="CS12" s="622"/>
      <c r="CT12" s="622"/>
      <c r="CU12" s="622"/>
      <c r="CV12" s="622"/>
      <c r="CW12" s="622"/>
      <c r="CX12" s="622"/>
      <c r="CY12" s="623"/>
      <c r="CZ12" s="624">
        <v>5.3</v>
      </c>
      <c r="DA12" s="624"/>
      <c r="DB12" s="624"/>
      <c r="DC12" s="624"/>
      <c r="DD12" s="630">
        <v>21401</v>
      </c>
      <c r="DE12" s="622"/>
      <c r="DF12" s="622"/>
      <c r="DG12" s="622"/>
      <c r="DH12" s="622"/>
      <c r="DI12" s="622"/>
      <c r="DJ12" s="622"/>
      <c r="DK12" s="622"/>
      <c r="DL12" s="622"/>
      <c r="DM12" s="622"/>
      <c r="DN12" s="622"/>
      <c r="DO12" s="622"/>
      <c r="DP12" s="623"/>
      <c r="DQ12" s="630">
        <v>152155</v>
      </c>
      <c r="DR12" s="622"/>
      <c r="DS12" s="622"/>
      <c r="DT12" s="622"/>
      <c r="DU12" s="622"/>
      <c r="DV12" s="622"/>
      <c r="DW12" s="622"/>
      <c r="DX12" s="622"/>
      <c r="DY12" s="622"/>
      <c r="DZ12" s="622"/>
      <c r="EA12" s="622"/>
      <c r="EB12" s="622"/>
      <c r="EC12" s="631"/>
    </row>
    <row r="13" spans="2:143" ht="11.25" customHeight="1" x14ac:dyDescent="0.15">
      <c r="B13" s="618" t="s">
        <v>251</v>
      </c>
      <c r="C13" s="619"/>
      <c r="D13" s="619"/>
      <c r="E13" s="619"/>
      <c r="F13" s="619"/>
      <c r="G13" s="619"/>
      <c r="H13" s="619"/>
      <c r="I13" s="619"/>
      <c r="J13" s="619"/>
      <c r="K13" s="619"/>
      <c r="L13" s="619"/>
      <c r="M13" s="619"/>
      <c r="N13" s="619"/>
      <c r="O13" s="619"/>
      <c r="P13" s="619"/>
      <c r="Q13" s="620"/>
      <c r="R13" s="621" t="s">
        <v>124</v>
      </c>
      <c r="S13" s="622"/>
      <c r="T13" s="622"/>
      <c r="U13" s="622"/>
      <c r="V13" s="622"/>
      <c r="W13" s="622"/>
      <c r="X13" s="622"/>
      <c r="Y13" s="623"/>
      <c r="Z13" s="624" t="s">
        <v>124</v>
      </c>
      <c r="AA13" s="624"/>
      <c r="AB13" s="624"/>
      <c r="AC13" s="624"/>
      <c r="AD13" s="625" t="s">
        <v>124</v>
      </c>
      <c r="AE13" s="625"/>
      <c r="AF13" s="625"/>
      <c r="AG13" s="625"/>
      <c r="AH13" s="625"/>
      <c r="AI13" s="625"/>
      <c r="AJ13" s="625"/>
      <c r="AK13" s="625"/>
      <c r="AL13" s="626" t="s">
        <v>124</v>
      </c>
      <c r="AM13" s="627"/>
      <c r="AN13" s="627"/>
      <c r="AO13" s="628"/>
      <c r="AP13" s="618" t="s">
        <v>252</v>
      </c>
      <c r="AQ13" s="619"/>
      <c r="AR13" s="619"/>
      <c r="AS13" s="619"/>
      <c r="AT13" s="619"/>
      <c r="AU13" s="619"/>
      <c r="AV13" s="619"/>
      <c r="AW13" s="619"/>
      <c r="AX13" s="619"/>
      <c r="AY13" s="619"/>
      <c r="AZ13" s="619"/>
      <c r="BA13" s="619"/>
      <c r="BB13" s="619"/>
      <c r="BC13" s="619"/>
      <c r="BD13" s="619"/>
      <c r="BE13" s="619"/>
      <c r="BF13" s="620"/>
      <c r="BG13" s="621">
        <v>96953</v>
      </c>
      <c r="BH13" s="622"/>
      <c r="BI13" s="622"/>
      <c r="BJ13" s="622"/>
      <c r="BK13" s="622"/>
      <c r="BL13" s="622"/>
      <c r="BM13" s="622"/>
      <c r="BN13" s="623"/>
      <c r="BO13" s="624">
        <v>24.5</v>
      </c>
      <c r="BP13" s="624"/>
      <c r="BQ13" s="624"/>
      <c r="BR13" s="624"/>
      <c r="BS13" s="630" t="s">
        <v>124</v>
      </c>
      <c r="BT13" s="622"/>
      <c r="BU13" s="622"/>
      <c r="BV13" s="622"/>
      <c r="BW13" s="622"/>
      <c r="BX13" s="622"/>
      <c r="BY13" s="622"/>
      <c r="BZ13" s="622"/>
      <c r="CA13" s="622"/>
      <c r="CB13" s="631"/>
      <c r="CD13" s="636" t="s">
        <v>253</v>
      </c>
      <c r="CE13" s="637"/>
      <c r="CF13" s="637"/>
      <c r="CG13" s="637"/>
      <c r="CH13" s="637"/>
      <c r="CI13" s="637"/>
      <c r="CJ13" s="637"/>
      <c r="CK13" s="637"/>
      <c r="CL13" s="637"/>
      <c r="CM13" s="637"/>
      <c r="CN13" s="637"/>
      <c r="CO13" s="637"/>
      <c r="CP13" s="637"/>
      <c r="CQ13" s="638"/>
      <c r="CR13" s="621">
        <v>208158</v>
      </c>
      <c r="CS13" s="622"/>
      <c r="CT13" s="622"/>
      <c r="CU13" s="622"/>
      <c r="CV13" s="622"/>
      <c r="CW13" s="622"/>
      <c r="CX13" s="622"/>
      <c r="CY13" s="623"/>
      <c r="CZ13" s="624">
        <v>6.5</v>
      </c>
      <c r="DA13" s="624"/>
      <c r="DB13" s="624"/>
      <c r="DC13" s="624"/>
      <c r="DD13" s="630">
        <v>185299</v>
      </c>
      <c r="DE13" s="622"/>
      <c r="DF13" s="622"/>
      <c r="DG13" s="622"/>
      <c r="DH13" s="622"/>
      <c r="DI13" s="622"/>
      <c r="DJ13" s="622"/>
      <c r="DK13" s="622"/>
      <c r="DL13" s="622"/>
      <c r="DM13" s="622"/>
      <c r="DN13" s="622"/>
      <c r="DO13" s="622"/>
      <c r="DP13" s="623"/>
      <c r="DQ13" s="630">
        <v>55376</v>
      </c>
      <c r="DR13" s="622"/>
      <c r="DS13" s="622"/>
      <c r="DT13" s="622"/>
      <c r="DU13" s="622"/>
      <c r="DV13" s="622"/>
      <c r="DW13" s="622"/>
      <c r="DX13" s="622"/>
      <c r="DY13" s="622"/>
      <c r="DZ13" s="622"/>
      <c r="EA13" s="622"/>
      <c r="EB13" s="622"/>
      <c r="EC13" s="631"/>
    </row>
    <row r="14" spans="2:143" ht="11.25" customHeight="1" x14ac:dyDescent="0.15">
      <c r="B14" s="618" t="s">
        <v>254</v>
      </c>
      <c r="C14" s="619"/>
      <c r="D14" s="619"/>
      <c r="E14" s="619"/>
      <c r="F14" s="619"/>
      <c r="G14" s="619"/>
      <c r="H14" s="619"/>
      <c r="I14" s="619"/>
      <c r="J14" s="619"/>
      <c r="K14" s="619"/>
      <c r="L14" s="619"/>
      <c r="M14" s="619"/>
      <c r="N14" s="619"/>
      <c r="O14" s="619"/>
      <c r="P14" s="619"/>
      <c r="Q14" s="620"/>
      <c r="R14" s="621" t="s">
        <v>255</v>
      </c>
      <c r="S14" s="622"/>
      <c r="T14" s="622"/>
      <c r="U14" s="622"/>
      <c r="V14" s="622"/>
      <c r="W14" s="622"/>
      <c r="X14" s="622"/>
      <c r="Y14" s="623"/>
      <c r="Z14" s="624" t="s">
        <v>124</v>
      </c>
      <c r="AA14" s="624"/>
      <c r="AB14" s="624"/>
      <c r="AC14" s="624"/>
      <c r="AD14" s="625" t="s">
        <v>226</v>
      </c>
      <c r="AE14" s="625"/>
      <c r="AF14" s="625"/>
      <c r="AG14" s="625"/>
      <c r="AH14" s="625"/>
      <c r="AI14" s="625"/>
      <c r="AJ14" s="625"/>
      <c r="AK14" s="625"/>
      <c r="AL14" s="626" t="s">
        <v>124</v>
      </c>
      <c r="AM14" s="627"/>
      <c r="AN14" s="627"/>
      <c r="AO14" s="628"/>
      <c r="AP14" s="618" t="s">
        <v>256</v>
      </c>
      <c r="AQ14" s="619"/>
      <c r="AR14" s="619"/>
      <c r="AS14" s="619"/>
      <c r="AT14" s="619"/>
      <c r="AU14" s="619"/>
      <c r="AV14" s="619"/>
      <c r="AW14" s="619"/>
      <c r="AX14" s="619"/>
      <c r="AY14" s="619"/>
      <c r="AZ14" s="619"/>
      <c r="BA14" s="619"/>
      <c r="BB14" s="619"/>
      <c r="BC14" s="619"/>
      <c r="BD14" s="619"/>
      <c r="BE14" s="619"/>
      <c r="BF14" s="620"/>
      <c r="BG14" s="621">
        <v>5355</v>
      </c>
      <c r="BH14" s="622"/>
      <c r="BI14" s="622"/>
      <c r="BJ14" s="622"/>
      <c r="BK14" s="622"/>
      <c r="BL14" s="622"/>
      <c r="BM14" s="622"/>
      <c r="BN14" s="623"/>
      <c r="BO14" s="624">
        <v>1.4</v>
      </c>
      <c r="BP14" s="624"/>
      <c r="BQ14" s="624"/>
      <c r="BR14" s="624"/>
      <c r="BS14" s="630" t="s">
        <v>124</v>
      </c>
      <c r="BT14" s="622"/>
      <c r="BU14" s="622"/>
      <c r="BV14" s="622"/>
      <c r="BW14" s="622"/>
      <c r="BX14" s="622"/>
      <c r="BY14" s="622"/>
      <c r="BZ14" s="622"/>
      <c r="CA14" s="622"/>
      <c r="CB14" s="631"/>
      <c r="CD14" s="636" t="s">
        <v>257</v>
      </c>
      <c r="CE14" s="637"/>
      <c r="CF14" s="637"/>
      <c r="CG14" s="637"/>
      <c r="CH14" s="637"/>
      <c r="CI14" s="637"/>
      <c r="CJ14" s="637"/>
      <c r="CK14" s="637"/>
      <c r="CL14" s="637"/>
      <c r="CM14" s="637"/>
      <c r="CN14" s="637"/>
      <c r="CO14" s="637"/>
      <c r="CP14" s="637"/>
      <c r="CQ14" s="638"/>
      <c r="CR14" s="621">
        <v>130599</v>
      </c>
      <c r="CS14" s="622"/>
      <c r="CT14" s="622"/>
      <c r="CU14" s="622"/>
      <c r="CV14" s="622"/>
      <c r="CW14" s="622"/>
      <c r="CX14" s="622"/>
      <c r="CY14" s="623"/>
      <c r="CZ14" s="624">
        <v>4.0999999999999996</v>
      </c>
      <c r="DA14" s="624"/>
      <c r="DB14" s="624"/>
      <c r="DC14" s="624"/>
      <c r="DD14" s="630">
        <v>371</v>
      </c>
      <c r="DE14" s="622"/>
      <c r="DF14" s="622"/>
      <c r="DG14" s="622"/>
      <c r="DH14" s="622"/>
      <c r="DI14" s="622"/>
      <c r="DJ14" s="622"/>
      <c r="DK14" s="622"/>
      <c r="DL14" s="622"/>
      <c r="DM14" s="622"/>
      <c r="DN14" s="622"/>
      <c r="DO14" s="622"/>
      <c r="DP14" s="623"/>
      <c r="DQ14" s="630">
        <v>128141</v>
      </c>
      <c r="DR14" s="622"/>
      <c r="DS14" s="622"/>
      <c r="DT14" s="622"/>
      <c r="DU14" s="622"/>
      <c r="DV14" s="622"/>
      <c r="DW14" s="622"/>
      <c r="DX14" s="622"/>
      <c r="DY14" s="622"/>
      <c r="DZ14" s="622"/>
      <c r="EA14" s="622"/>
      <c r="EB14" s="622"/>
      <c r="EC14" s="631"/>
    </row>
    <row r="15" spans="2:143" ht="11.25" customHeight="1" x14ac:dyDescent="0.15">
      <c r="B15" s="618" t="s">
        <v>258</v>
      </c>
      <c r="C15" s="619"/>
      <c r="D15" s="619"/>
      <c r="E15" s="619"/>
      <c r="F15" s="619"/>
      <c r="G15" s="619"/>
      <c r="H15" s="619"/>
      <c r="I15" s="619"/>
      <c r="J15" s="619"/>
      <c r="K15" s="619"/>
      <c r="L15" s="619"/>
      <c r="M15" s="619"/>
      <c r="N15" s="619"/>
      <c r="O15" s="619"/>
      <c r="P15" s="619"/>
      <c r="Q15" s="620"/>
      <c r="R15" s="621">
        <v>6781</v>
      </c>
      <c r="S15" s="622"/>
      <c r="T15" s="622"/>
      <c r="U15" s="622"/>
      <c r="V15" s="622"/>
      <c r="W15" s="622"/>
      <c r="X15" s="622"/>
      <c r="Y15" s="623"/>
      <c r="Z15" s="624">
        <v>0.2</v>
      </c>
      <c r="AA15" s="624"/>
      <c r="AB15" s="624"/>
      <c r="AC15" s="624"/>
      <c r="AD15" s="625">
        <v>6781</v>
      </c>
      <c r="AE15" s="625"/>
      <c r="AF15" s="625"/>
      <c r="AG15" s="625"/>
      <c r="AH15" s="625"/>
      <c r="AI15" s="625"/>
      <c r="AJ15" s="625"/>
      <c r="AK15" s="625"/>
      <c r="AL15" s="626">
        <v>0.4</v>
      </c>
      <c r="AM15" s="627"/>
      <c r="AN15" s="627"/>
      <c r="AO15" s="628"/>
      <c r="AP15" s="618" t="s">
        <v>259</v>
      </c>
      <c r="AQ15" s="619"/>
      <c r="AR15" s="619"/>
      <c r="AS15" s="619"/>
      <c r="AT15" s="619"/>
      <c r="AU15" s="619"/>
      <c r="AV15" s="619"/>
      <c r="AW15" s="619"/>
      <c r="AX15" s="619"/>
      <c r="AY15" s="619"/>
      <c r="AZ15" s="619"/>
      <c r="BA15" s="619"/>
      <c r="BB15" s="619"/>
      <c r="BC15" s="619"/>
      <c r="BD15" s="619"/>
      <c r="BE15" s="619"/>
      <c r="BF15" s="620"/>
      <c r="BG15" s="621">
        <v>2072</v>
      </c>
      <c r="BH15" s="622"/>
      <c r="BI15" s="622"/>
      <c r="BJ15" s="622"/>
      <c r="BK15" s="622"/>
      <c r="BL15" s="622"/>
      <c r="BM15" s="622"/>
      <c r="BN15" s="623"/>
      <c r="BO15" s="624">
        <v>0.5</v>
      </c>
      <c r="BP15" s="624"/>
      <c r="BQ15" s="624"/>
      <c r="BR15" s="624"/>
      <c r="BS15" s="630" t="s">
        <v>124</v>
      </c>
      <c r="BT15" s="622"/>
      <c r="BU15" s="622"/>
      <c r="BV15" s="622"/>
      <c r="BW15" s="622"/>
      <c r="BX15" s="622"/>
      <c r="BY15" s="622"/>
      <c r="BZ15" s="622"/>
      <c r="CA15" s="622"/>
      <c r="CB15" s="631"/>
      <c r="CD15" s="636" t="s">
        <v>260</v>
      </c>
      <c r="CE15" s="637"/>
      <c r="CF15" s="637"/>
      <c r="CG15" s="637"/>
      <c r="CH15" s="637"/>
      <c r="CI15" s="637"/>
      <c r="CJ15" s="637"/>
      <c r="CK15" s="637"/>
      <c r="CL15" s="637"/>
      <c r="CM15" s="637"/>
      <c r="CN15" s="637"/>
      <c r="CO15" s="637"/>
      <c r="CP15" s="637"/>
      <c r="CQ15" s="638"/>
      <c r="CR15" s="621">
        <v>227662</v>
      </c>
      <c r="CS15" s="622"/>
      <c r="CT15" s="622"/>
      <c r="CU15" s="622"/>
      <c r="CV15" s="622"/>
      <c r="CW15" s="622"/>
      <c r="CX15" s="622"/>
      <c r="CY15" s="623"/>
      <c r="CZ15" s="624">
        <v>7.2</v>
      </c>
      <c r="DA15" s="624"/>
      <c r="DB15" s="624"/>
      <c r="DC15" s="624"/>
      <c r="DD15" s="630">
        <v>13153</v>
      </c>
      <c r="DE15" s="622"/>
      <c r="DF15" s="622"/>
      <c r="DG15" s="622"/>
      <c r="DH15" s="622"/>
      <c r="DI15" s="622"/>
      <c r="DJ15" s="622"/>
      <c r="DK15" s="622"/>
      <c r="DL15" s="622"/>
      <c r="DM15" s="622"/>
      <c r="DN15" s="622"/>
      <c r="DO15" s="622"/>
      <c r="DP15" s="623"/>
      <c r="DQ15" s="630">
        <v>202063</v>
      </c>
      <c r="DR15" s="622"/>
      <c r="DS15" s="622"/>
      <c r="DT15" s="622"/>
      <c r="DU15" s="622"/>
      <c r="DV15" s="622"/>
      <c r="DW15" s="622"/>
      <c r="DX15" s="622"/>
      <c r="DY15" s="622"/>
      <c r="DZ15" s="622"/>
      <c r="EA15" s="622"/>
      <c r="EB15" s="622"/>
      <c r="EC15" s="631"/>
    </row>
    <row r="16" spans="2:143" ht="11.25" customHeight="1" x14ac:dyDescent="0.15">
      <c r="B16" s="618" t="s">
        <v>261</v>
      </c>
      <c r="C16" s="619"/>
      <c r="D16" s="619"/>
      <c r="E16" s="619"/>
      <c r="F16" s="619"/>
      <c r="G16" s="619"/>
      <c r="H16" s="619"/>
      <c r="I16" s="619"/>
      <c r="J16" s="619"/>
      <c r="K16" s="619"/>
      <c r="L16" s="619"/>
      <c r="M16" s="619"/>
      <c r="N16" s="619"/>
      <c r="O16" s="619"/>
      <c r="P16" s="619"/>
      <c r="Q16" s="620"/>
      <c r="R16" s="621" t="s">
        <v>124</v>
      </c>
      <c r="S16" s="622"/>
      <c r="T16" s="622"/>
      <c r="U16" s="622"/>
      <c r="V16" s="622"/>
      <c r="W16" s="622"/>
      <c r="X16" s="622"/>
      <c r="Y16" s="623"/>
      <c r="Z16" s="624" t="s">
        <v>124</v>
      </c>
      <c r="AA16" s="624"/>
      <c r="AB16" s="624"/>
      <c r="AC16" s="624"/>
      <c r="AD16" s="625" t="s">
        <v>124</v>
      </c>
      <c r="AE16" s="625"/>
      <c r="AF16" s="625"/>
      <c r="AG16" s="625"/>
      <c r="AH16" s="625"/>
      <c r="AI16" s="625"/>
      <c r="AJ16" s="625"/>
      <c r="AK16" s="625"/>
      <c r="AL16" s="626" t="s">
        <v>124</v>
      </c>
      <c r="AM16" s="627"/>
      <c r="AN16" s="627"/>
      <c r="AO16" s="628"/>
      <c r="AP16" s="618" t="s">
        <v>262</v>
      </c>
      <c r="AQ16" s="619"/>
      <c r="AR16" s="619"/>
      <c r="AS16" s="619"/>
      <c r="AT16" s="619"/>
      <c r="AU16" s="619"/>
      <c r="AV16" s="619"/>
      <c r="AW16" s="619"/>
      <c r="AX16" s="619"/>
      <c r="AY16" s="619"/>
      <c r="AZ16" s="619"/>
      <c r="BA16" s="619"/>
      <c r="BB16" s="619"/>
      <c r="BC16" s="619"/>
      <c r="BD16" s="619"/>
      <c r="BE16" s="619"/>
      <c r="BF16" s="620"/>
      <c r="BG16" s="621" t="s">
        <v>124</v>
      </c>
      <c r="BH16" s="622"/>
      <c r="BI16" s="622"/>
      <c r="BJ16" s="622"/>
      <c r="BK16" s="622"/>
      <c r="BL16" s="622"/>
      <c r="BM16" s="622"/>
      <c r="BN16" s="623"/>
      <c r="BO16" s="624" t="s">
        <v>124</v>
      </c>
      <c r="BP16" s="624"/>
      <c r="BQ16" s="624"/>
      <c r="BR16" s="624"/>
      <c r="BS16" s="630" t="s">
        <v>226</v>
      </c>
      <c r="BT16" s="622"/>
      <c r="BU16" s="622"/>
      <c r="BV16" s="622"/>
      <c r="BW16" s="622"/>
      <c r="BX16" s="622"/>
      <c r="BY16" s="622"/>
      <c r="BZ16" s="622"/>
      <c r="CA16" s="622"/>
      <c r="CB16" s="631"/>
      <c r="CD16" s="636" t="s">
        <v>263</v>
      </c>
      <c r="CE16" s="637"/>
      <c r="CF16" s="637"/>
      <c r="CG16" s="637"/>
      <c r="CH16" s="637"/>
      <c r="CI16" s="637"/>
      <c r="CJ16" s="637"/>
      <c r="CK16" s="637"/>
      <c r="CL16" s="637"/>
      <c r="CM16" s="637"/>
      <c r="CN16" s="637"/>
      <c r="CO16" s="637"/>
      <c r="CP16" s="637"/>
      <c r="CQ16" s="638"/>
      <c r="CR16" s="621">
        <v>11631</v>
      </c>
      <c r="CS16" s="622"/>
      <c r="CT16" s="622"/>
      <c r="CU16" s="622"/>
      <c r="CV16" s="622"/>
      <c r="CW16" s="622"/>
      <c r="CX16" s="622"/>
      <c r="CY16" s="623"/>
      <c r="CZ16" s="624">
        <v>0.4</v>
      </c>
      <c r="DA16" s="624"/>
      <c r="DB16" s="624"/>
      <c r="DC16" s="624"/>
      <c r="DD16" s="630" t="s">
        <v>124</v>
      </c>
      <c r="DE16" s="622"/>
      <c r="DF16" s="622"/>
      <c r="DG16" s="622"/>
      <c r="DH16" s="622"/>
      <c r="DI16" s="622"/>
      <c r="DJ16" s="622"/>
      <c r="DK16" s="622"/>
      <c r="DL16" s="622"/>
      <c r="DM16" s="622"/>
      <c r="DN16" s="622"/>
      <c r="DO16" s="622"/>
      <c r="DP16" s="623"/>
      <c r="DQ16" s="630">
        <v>11631</v>
      </c>
      <c r="DR16" s="622"/>
      <c r="DS16" s="622"/>
      <c r="DT16" s="622"/>
      <c r="DU16" s="622"/>
      <c r="DV16" s="622"/>
      <c r="DW16" s="622"/>
      <c r="DX16" s="622"/>
      <c r="DY16" s="622"/>
      <c r="DZ16" s="622"/>
      <c r="EA16" s="622"/>
      <c r="EB16" s="622"/>
      <c r="EC16" s="631"/>
    </row>
    <row r="17" spans="2:133" ht="11.25" customHeight="1" x14ac:dyDescent="0.15">
      <c r="B17" s="618" t="s">
        <v>264</v>
      </c>
      <c r="C17" s="619"/>
      <c r="D17" s="619"/>
      <c r="E17" s="619"/>
      <c r="F17" s="619"/>
      <c r="G17" s="619"/>
      <c r="H17" s="619"/>
      <c r="I17" s="619"/>
      <c r="J17" s="619"/>
      <c r="K17" s="619"/>
      <c r="L17" s="619"/>
      <c r="M17" s="619"/>
      <c r="N17" s="619"/>
      <c r="O17" s="619"/>
      <c r="P17" s="619"/>
      <c r="Q17" s="620"/>
      <c r="R17" s="621">
        <v>48</v>
      </c>
      <c r="S17" s="622"/>
      <c r="T17" s="622"/>
      <c r="U17" s="622"/>
      <c r="V17" s="622"/>
      <c r="W17" s="622"/>
      <c r="X17" s="622"/>
      <c r="Y17" s="623"/>
      <c r="Z17" s="624">
        <v>0</v>
      </c>
      <c r="AA17" s="624"/>
      <c r="AB17" s="624"/>
      <c r="AC17" s="624"/>
      <c r="AD17" s="625">
        <v>48</v>
      </c>
      <c r="AE17" s="625"/>
      <c r="AF17" s="625"/>
      <c r="AG17" s="625"/>
      <c r="AH17" s="625"/>
      <c r="AI17" s="625"/>
      <c r="AJ17" s="625"/>
      <c r="AK17" s="625"/>
      <c r="AL17" s="626">
        <v>0</v>
      </c>
      <c r="AM17" s="627"/>
      <c r="AN17" s="627"/>
      <c r="AO17" s="628"/>
      <c r="AP17" s="618" t="s">
        <v>265</v>
      </c>
      <c r="AQ17" s="619"/>
      <c r="AR17" s="619"/>
      <c r="AS17" s="619"/>
      <c r="AT17" s="619"/>
      <c r="AU17" s="619"/>
      <c r="AV17" s="619"/>
      <c r="AW17" s="619"/>
      <c r="AX17" s="619"/>
      <c r="AY17" s="619"/>
      <c r="AZ17" s="619"/>
      <c r="BA17" s="619"/>
      <c r="BB17" s="619"/>
      <c r="BC17" s="619"/>
      <c r="BD17" s="619"/>
      <c r="BE17" s="619"/>
      <c r="BF17" s="620"/>
      <c r="BG17" s="621" t="s">
        <v>124</v>
      </c>
      <c r="BH17" s="622"/>
      <c r="BI17" s="622"/>
      <c r="BJ17" s="622"/>
      <c r="BK17" s="622"/>
      <c r="BL17" s="622"/>
      <c r="BM17" s="622"/>
      <c r="BN17" s="623"/>
      <c r="BO17" s="624" t="s">
        <v>124</v>
      </c>
      <c r="BP17" s="624"/>
      <c r="BQ17" s="624"/>
      <c r="BR17" s="624"/>
      <c r="BS17" s="630" t="s">
        <v>124</v>
      </c>
      <c r="BT17" s="622"/>
      <c r="BU17" s="622"/>
      <c r="BV17" s="622"/>
      <c r="BW17" s="622"/>
      <c r="BX17" s="622"/>
      <c r="BY17" s="622"/>
      <c r="BZ17" s="622"/>
      <c r="CA17" s="622"/>
      <c r="CB17" s="631"/>
      <c r="CD17" s="636" t="s">
        <v>266</v>
      </c>
      <c r="CE17" s="637"/>
      <c r="CF17" s="637"/>
      <c r="CG17" s="637"/>
      <c r="CH17" s="637"/>
      <c r="CI17" s="637"/>
      <c r="CJ17" s="637"/>
      <c r="CK17" s="637"/>
      <c r="CL17" s="637"/>
      <c r="CM17" s="637"/>
      <c r="CN17" s="637"/>
      <c r="CO17" s="637"/>
      <c r="CP17" s="637"/>
      <c r="CQ17" s="638"/>
      <c r="CR17" s="621">
        <v>202063</v>
      </c>
      <c r="CS17" s="622"/>
      <c r="CT17" s="622"/>
      <c r="CU17" s="622"/>
      <c r="CV17" s="622"/>
      <c r="CW17" s="622"/>
      <c r="CX17" s="622"/>
      <c r="CY17" s="623"/>
      <c r="CZ17" s="624">
        <v>6.4</v>
      </c>
      <c r="DA17" s="624"/>
      <c r="DB17" s="624"/>
      <c r="DC17" s="624"/>
      <c r="DD17" s="630" t="s">
        <v>124</v>
      </c>
      <c r="DE17" s="622"/>
      <c r="DF17" s="622"/>
      <c r="DG17" s="622"/>
      <c r="DH17" s="622"/>
      <c r="DI17" s="622"/>
      <c r="DJ17" s="622"/>
      <c r="DK17" s="622"/>
      <c r="DL17" s="622"/>
      <c r="DM17" s="622"/>
      <c r="DN17" s="622"/>
      <c r="DO17" s="622"/>
      <c r="DP17" s="623"/>
      <c r="DQ17" s="630">
        <v>202063</v>
      </c>
      <c r="DR17" s="622"/>
      <c r="DS17" s="622"/>
      <c r="DT17" s="622"/>
      <c r="DU17" s="622"/>
      <c r="DV17" s="622"/>
      <c r="DW17" s="622"/>
      <c r="DX17" s="622"/>
      <c r="DY17" s="622"/>
      <c r="DZ17" s="622"/>
      <c r="EA17" s="622"/>
      <c r="EB17" s="622"/>
      <c r="EC17" s="631"/>
    </row>
    <row r="18" spans="2:133" ht="11.25" customHeight="1" x14ac:dyDescent="0.15">
      <c r="B18" s="618" t="s">
        <v>267</v>
      </c>
      <c r="C18" s="619"/>
      <c r="D18" s="619"/>
      <c r="E18" s="619"/>
      <c r="F18" s="619"/>
      <c r="G18" s="619"/>
      <c r="H18" s="619"/>
      <c r="I18" s="619"/>
      <c r="J18" s="619"/>
      <c r="K18" s="619"/>
      <c r="L18" s="619"/>
      <c r="M18" s="619"/>
      <c r="N18" s="619"/>
      <c r="O18" s="619"/>
      <c r="P18" s="619"/>
      <c r="Q18" s="620"/>
      <c r="R18" s="621">
        <v>1281737</v>
      </c>
      <c r="S18" s="622"/>
      <c r="T18" s="622"/>
      <c r="U18" s="622"/>
      <c r="V18" s="622"/>
      <c r="W18" s="622"/>
      <c r="X18" s="622"/>
      <c r="Y18" s="623"/>
      <c r="Z18" s="624">
        <v>37.200000000000003</v>
      </c>
      <c r="AA18" s="624"/>
      <c r="AB18" s="624"/>
      <c r="AC18" s="624"/>
      <c r="AD18" s="625">
        <v>1074848</v>
      </c>
      <c r="AE18" s="625"/>
      <c r="AF18" s="625"/>
      <c r="AG18" s="625"/>
      <c r="AH18" s="625"/>
      <c r="AI18" s="625"/>
      <c r="AJ18" s="625"/>
      <c r="AK18" s="625"/>
      <c r="AL18" s="626">
        <v>70.3</v>
      </c>
      <c r="AM18" s="627"/>
      <c r="AN18" s="627"/>
      <c r="AO18" s="628"/>
      <c r="AP18" s="618" t="s">
        <v>268</v>
      </c>
      <c r="AQ18" s="619"/>
      <c r="AR18" s="619"/>
      <c r="AS18" s="619"/>
      <c r="AT18" s="619"/>
      <c r="AU18" s="619"/>
      <c r="AV18" s="619"/>
      <c r="AW18" s="619"/>
      <c r="AX18" s="619"/>
      <c r="AY18" s="619"/>
      <c r="AZ18" s="619"/>
      <c r="BA18" s="619"/>
      <c r="BB18" s="619"/>
      <c r="BC18" s="619"/>
      <c r="BD18" s="619"/>
      <c r="BE18" s="619"/>
      <c r="BF18" s="620"/>
      <c r="BG18" s="621" t="s">
        <v>226</v>
      </c>
      <c r="BH18" s="622"/>
      <c r="BI18" s="622"/>
      <c r="BJ18" s="622"/>
      <c r="BK18" s="622"/>
      <c r="BL18" s="622"/>
      <c r="BM18" s="622"/>
      <c r="BN18" s="623"/>
      <c r="BO18" s="624" t="s">
        <v>255</v>
      </c>
      <c r="BP18" s="624"/>
      <c r="BQ18" s="624"/>
      <c r="BR18" s="624"/>
      <c r="BS18" s="630" t="s">
        <v>226</v>
      </c>
      <c r="BT18" s="622"/>
      <c r="BU18" s="622"/>
      <c r="BV18" s="622"/>
      <c r="BW18" s="622"/>
      <c r="BX18" s="622"/>
      <c r="BY18" s="622"/>
      <c r="BZ18" s="622"/>
      <c r="CA18" s="622"/>
      <c r="CB18" s="631"/>
      <c r="CD18" s="636" t="s">
        <v>269</v>
      </c>
      <c r="CE18" s="637"/>
      <c r="CF18" s="637"/>
      <c r="CG18" s="637"/>
      <c r="CH18" s="637"/>
      <c r="CI18" s="637"/>
      <c r="CJ18" s="637"/>
      <c r="CK18" s="637"/>
      <c r="CL18" s="637"/>
      <c r="CM18" s="637"/>
      <c r="CN18" s="637"/>
      <c r="CO18" s="637"/>
      <c r="CP18" s="637"/>
      <c r="CQ18" s="638"/>
      <c r="CR18" s="621">
        <v>137951</v>
      </c>
      <c r="CS18" s="622"/>
      <c r="CT18" s="622"/>
      <c r="CU18" s="622"/>
      <c r="CV18" s="622"/>
      <c r="CW18" s="622"/>
      <c r="CX18" s="622"/>
      <c r="CY18" s="623"/>
      <c r="CZ18" s="624">
        <v>4.3</v>
      </c>
      <c r="DA18" s="624"/>
      <c r="DB18" s="624"/>
      <c r="DC18" s="624"/>
      <c r="DD18" s="630">
        <v>137951</v>
      </c>
      <c r="DE18" s="622"/>
      <c r="DF18" s="622"/>
      <c r="DG18" s="622"/>
      <c r="DH18" s="622"/>
      <c r="DI18" s="622"/>
      <c r="DJ18" s="622"/>
      <c r="DK18" s="622"/>
      <c r="DL18" s="622"/>
      <c r="DM18" s="622"/>
      <c r="DN18" s="622"/>
      <c r="DO18" s="622"/>
      <c r="DP18" s="623"/>
      <c r="DQ18" s="630">
        <v>51</v>
      </c>
      <c r="DR18" s="622"/>
      <c r="DS18" s="622"/>
      <c r="DT18" s="622"/>
      <c r="DU18" s="622"/>
      <c r="DV18" s="622"/>
      <c r="DW18" s="622"/>
      <c r="DX18" s="622"/>
      <c r="DY18" s="622"/>
      <c r="DZ18" s="622"/>
      <c r="EA18" s="622"/>
      <c r="EB18" s="622"/>
      <c r="EC18" s="631"/>
    </row>
    <row r="19" spans="2:133" ht="11.25" customHeight="1" x14ac:dyDescent="0.15">
      <c r="B19" s="618" t="s">
        <v>270</v>
      </c>
      <c r="C19" s="619"/>
      <c r="D19" s="619"/>
      <c r="E19" s="619"/>
      <c r="F19" s="619"/>
      <c r="G19" s="619"/>
      <c r="H19" s="619"/>
      <c r="I19" s="619"/>
      <c r="J19" s="619"/>
      <c r="K19" s="619"/>
      <c r="L19" s="619"/>
      <c r="M19" s="619"/>
      <c r="N19" s="619"/>
      <c r="O19" s="619"/>
      <c r="P19" s="619"/>
      <c r="Q19" s="620"/>
      <c r="R19" s="621">
        <v>1074848</v>
      </c>
      <c r="S19" s="622"/>
      <c r="T19" s="622"/>
      <c r="U19" s="622"/>
      <c r="V19" s="622"/>
      <c r="W19" s="622"/>
      <c r="X19" s="622"/>
      <c r="Y19" s="623"/>
      <c r="Z19" s="624">
        <v>31.2</v>
      </c>
      <c r="AA19" s="624"/>
      <c r="AB19" s="624"/>
      <c r="AC19" s="624"/>
      <c r="AD19" s="625">
        <v>1074848</v>
      </c>
      <c r="AE19" s="625"/>
      <c r="AF19" s="625"/>
      <c r="AG19" s="625"/>
      <c r="AH19" s="625"/>
      <c r="AI19" s="625"/>
      <c r="AJ19" s="625"/>
      <c r="AK19" s="625"/>
      <c r="AL19" s="626">
        <v>70.3</v>
      </c>
      <c r="AM19" s="627"/>
      <c r="AN19" s="627"/>
      <c r="AO19" s="628"/>
      <c r="AP19" s="618" t="s">
        <v>271</v>
      </c>
      <c r="AQ19" s="619"/>
      <c r="AR19" s="619"/>
      <c r="AS19" s="619"/>
      <c r="AT19" s="619"/>
      <c r="AU19" s="619"/>
      <c r="AV19" s="619"/>
      <c r="AW19" s="619"/>
      <c r="AX19" s="619"/>
      <c r="AY19" s="619"/>
      <c r="AZ19" s="619"/>
      <c r="BA19" s="619"/>
      <c r="BB19" s="619"/>
      <c r="BC19" s="619"/>
      <c r="BD19" s="619"/>
      <c r="BE19" s="619"/>
      <c r="BF19" s="620"/>
      <c r="BG19" s="621" t="s">
        <v>124</v>
      </c>
      <c r="BH19" s="622"/>
      <c r="BI19" s="622"/>
      <c r="BJ19" s="622"/>
      <c r="BK19" s="622"/>
      <c r="BL19" s="622"/>
      <c r="BM19" s="622"/>
      <c r="BN19" s="623"/>
      <c r="BO19" s="624" t="s">
        <v>124</v>
      </c>
      <c r="BP19" s="624"/>
      <c r="BQ19" s="624"/>
      <c r="BR19" s="624"/>
      <c r="BS19" s="630" t="s">
        <v>124</v>
      </c>
      <c r="BT19" s="622"/>
      <c r="BU19" s="622"/>
      <c r="BV19" s="622"/>
      <c r="BW19" s="622"/>
      <c r="BX19" s="622"/>
      <c r="BY19" s="622"/>
      <c r="BZ19" s="622"/>
      <c r="CA19" s="622"/>
      <c r="CB19" s="631"/>
      <c r="CD19" s="636" t="s">
        <v>272</v>
      </c>
      <c r="CE19" s="637"/>
      <c r="CF19" s="637"/>
      <c r="CG19" s="637"/>
      <c r="CH19" s="637"/>
      <c r="CI19" s="637"/>
      <c r="CJ19" s="637"/>
      <c r="CK19" s="637"/>
      <c r="CL19" s="637"/>
      <c r="CM19" s="637"/>
      <c r="CN19" s="637"/>
      <c r="CO19" s="637"/>
      <c r="CP19" s="637"/>
      <c r="CQ19" s="638"/>
      <c r="CR19" s="621" t="s">
        <v>226</v>
      </c>
      <c r="CS19" s="622"/>
      <c r="CT19" s="622"/>
      <c r="CU19" s="622"/>
      <c r="CV19" s="622"/>
      <c r="CW19" s="622"/>
      <c r="CX19" s="622"/>
      <c r="CY19" s="623"/>
      <c r="CZ19" s="624" t="s">
        <v>124</v>
      </c>
      <c r="DA19" s="624"/>
      <c r="DB19" s="624"/>
      <c r="DC19" s="624"/>
      <c r="DD19" s="630" t="s">
        <v>226</v>
      </c>
      <c r="DE19" s="622"/>
      <c r="DF19" s="622"/>
      <c r="DG19" s="622"/>
      <c r="DH19" s="622"/>
      <c r="DI19" s="622"/>
      <c r="DJ19" s="622"/>
      <c r="DK19" s="622"/>
      <c r="DL19" s="622"/>
      <c r="DM19" s="622"/>
      <c r="DN19" s="622"/>
      <c r="DO19" s="622"/>
      <c r="DP19" s="623"/>
      <c r="DQ19" s="630" t="s">
        <v>124</v>
      </c>
      <c r="DR19" s="622"/>
      <c r="DS19" s="622"/>
      <c r="DT19" s="622"/>
      <c r="DU19" s="622"/>
      <c r="DV19" s="622"/>
      <c r="DW19" s="622"/>
      <c r="DX19" s="622"/>
      <c r="DY19" s="622"/>
      <c r="DZ19" s="622"/>
      <c r="EA19" s="622"/>
      <c r="EB19" s="622"/>
      <c r="EC19" s="631"/>
    </row>
    <row r="20" spans="2:133" ht="11.25" customHeight="1" x14ac:dyDescent="0.15">
      <c r="B20" s="618" t="s">
        <v>273</v>
      </c>
      <c r="C20" s="619"/>
      <c r="D20" s="619"/>
      <c r="E20" s="619"/>
      <c r="F20" s="619"/>
      <c r="G20" s="619"/>
      <c r="H20" s="619"/>
      <c r="I20" s="619"/>
      <c r="J20" s="619"/>
      <c r="K20" s="619"/>
      <c r="L20" s="619"/>
      <c r="M20" s="619"/>
      <c r="N20" s="619"/>
      <c r="O20" s="619"/>
      <c r="P20" s="619"/>
      <c r="Q20" s="620"/>
      <c r="R20" s="621">
        <v>206889</v>
      </c>
      <c r="S20" s="622"/>
      <c r="T20" s="622"/>
      <c r="U20" s="622"/>
      <c r="V20" s="622"/>
      <c r="W20" s="622"/>
      <c r="X20" s="622"/>
      <c r="Y20" s="623"/>
      <c r="Z20" s="624">
        <v>6</v>
      </c>
      <c r="AA20" s="624"/>
      <c r="AB20" s="624"/>
      <c r="AC20" s="624"/>
      <c r="AD20" s="625" t="s">
        <v>124</v>
      </c>
      <c r="AE20" s="625"/>
      <c r="AF20" s="625"/>
      <c r="AG20" s="625"/>
      <c r="AH20" s="625"/>
      <c r="AI20" s="625"/>
      <c r="AJ20" s="625"/>
      <c r="AK20" s="625"/>
      <c r="AL20" s="626" t="s">
        <v>124</v>
      </c>
      <c r="AM20" s="627"/>
      <c r="AN20" s="627"/>
      <c r="AO20" s="628"/>
      <c r="AP20" s="618" t="s">
        <v>274</v>
      </c>
      <c r="AQ20" s="619"/>
      <c r="AR20" s="619"/>
      <c r="AS20" s="619"/>
      <c r="AT20" s="619"/>
      <c r="AU20" s="619"/>
      <c r="AV20" s="619"/>
      <c r="AW20" s="619"/>
      <c r="AX20" s="619"/>
      <c r="AY20" s="619"/>
      <c r="AZ20" s="619"/>
      <c r="BA20" s="619"/>
      <c r="BB20" s="619"/>
      <c r="BC20" s="619"/>
      <c r="BD20" s="619"/>
      <c r="BE20" s="619"/>
      <c r="BF20" s="620"/>
      <c r="BG20" s="621" t="s">
        <v>124</v>
      </c>
      <c r="BH20" s="622"/>
      <c r="BI20" s="622"/>
      <c r="BJ20" s="622"/>
      <c r="BK20" s="622"/>
      <c r="BL20" s="622"/>
      <c r="BM20" s="622"/>
      <c r="BN20" s="623"/>
      <c r="BO20" s="624" t="s">
        <v>124</v>
      </c>
      <c r="BP20" s="624"/>
      <c r="BQ20" s="624"/>
      <c r="BR20" s="624"/>
      <c r="BS20" s="630" t="s">
        <v>226</v>
      </c>
      <c r="BT20" s="622"/>
      <c r="BU20" s="622"/>
      <c r="BV20" s="622"/>
      <c r="BW20" s="622"/>
      <c r="BX20" s="622"/>
      <c r="BY20" s="622"/>
      <c r="BZ20" s="622"/>
      <c r="CA20" s="622"/>
      <c r="CB20" s="631"/>
      <c r="CD20" s="636" t="s">
        <v>275</v>
      </c>
      <c r="CE20" s="637"/>
      <c r="CF20" s="637"/>
      <c r="CG20" s="637"/>
      <c r="CH20" s="637"/>
      <c r="CI20" s="637"/>
      <c r="CJ20" s="637"/>
      <c r="CK20" s="637"/>
      <c r="CL20" s="637"/>
      <c r="CM20" s="637"/>
      <c r="CN20" s="637"/>
      <c r="CO20" s="637"/>
      <c r="CP20" s="637"/>
      <c r="CQ20" s="638"/>
      <c r="CR20" s="621">
        <v>3180732</v>
      </c>
      <c r="CS20" s="622"/>
      <c r="CT20" s="622"/>
      <c r="CU20" s="622"/>
      <c r="CV20" s="622"/>
      <c r="CW20" s="622"/>
      <c r="CX20" s="622"/>
      <c r="CY20" s="623"/>
      <c r="CZ20" s="624">
        <v>100</v>
      </c>
      <c r="DA20" s="624"/>
      <c r="DB20" s="624"/>
      <c r="DC20" s="624"/>
      <c r="DD20" s="630">
        <v>726169</v>
      </c>
      <c r="DE20" s="622"/>
      <c r="DF20" s="622"/>
      <c r="DG20" s="622"/>
      <c r="DH20" s="622"/>
      <c r="DI20" s="622"/>
      <c r="DJ20" s="622"/>
      <c r="DK20" s="622"/>
      <c r="DL20" s="622"/>
      <c r="DM20" s="622"/>
      <c r="DN20" s="622"/>
      <c r="DO20" s="622"/>
      <c r="DP20" s="623"/>
      <c r="DQ20" s="630">
        <v>1909138</v>
      </c>
      <c r="DR20" s="622"/>
      <c r="DS20" s="622"/>
      <c r="DT20" s="622"/>
      <c r="DU20" s="622"/>
      <c r="DV20" s="622"/>
      <c r="DW20" s="622"/>
      <c r="DX20" s="622"/>
      <c r="DY20" s="622"/>
      <c r="DZ20" s="622"/>
      <c r="EA20" s="622"/>
      <c r="EB20" s="622"/>
      <c r="EC20" s="631"/>
    </row>
    <row r="21" spans="2:133" ht="11.25" customHeight="1" x14ac:dyDescent="0.15">
      <c r="B21" s="618" t="s">
        <v>276</v>
      </c>
      <c r="C21" s="619"/>
      <c r="D21" s="619"/>
      <c r="E21" s="619"/>
      <c r="F21" s="619"/>
      <c r="G21" s="619"/>
      <c r="H21" s="619"/>
      <c r="I21" s="619"/>
      <c r="J21" s="619"/>
      <c r="K21" s="619"/>
      <c r="L21" s="619"/>
      <c r="M21" s="619"/>
      <c r="N21" s="619"/>
      <c r="O21" s="619"/>
      <c r="P21" s="619"/>
      <c r="Q21" s="620"/>
      <c r="R21" s="621" t="s">
        <v>124</v>
      </c>
      <c r="S21" s="622"/>
      <c r="T21" s="622"/>
      <c r="U21" s="622"/>
      <c r="V21" s="622"/>
      <c r="W21" s="622"/>
      <c r="X21" s="622"/>
      <c r="Y21" s="623"/>
      <c r="Z21" s="624" t="s">
        <v>124</v>
      </c>
      <c r="AA21" s="624"/>
      <c r="AB21" s="624"/>
      <c r="AC21" s="624"/>
      <c r="AD21" s="625" t="s">
        <v>124</v>
      </c>
      <c r="AE21" s="625"/>
      <c r="AF21" s="625"/>
      <c r="AG21" s="625"/>
      <c r="AH21" s="625"/>
      <c r="AI21" s="625"/>
      <c r="AJ21" s="625"/>
      <c r="AK21" s="625"/>
      <c r="AL21" s="626" t="s">
        <v>124</v>
      </c>
      <c r="AM21" s="627"/>
      <c r="AN21" s="627"/>
      <c r="AO21" s="628"/>
      <c r="AP21" s="639" t="s">
        <v>277</v>
      </c>
      <c r="AQ21" s="640"/>
      <c r="AR21" s="640"/>
      <c r="AS21" s="640"/>
      <c r="AT21" s="640"/>
      <c r="AU21" s="640"/>
      <c r="AV21" s="640"/>
      <c r="AW21" s="640"/>
      <c r="AX21" s="640"/>
      <c r="AY21" s="640"/>
      <c r="AZ21" s="640"/>
      <c r="BA21" s="640"/>
      <c r="BB21" s="640"/>
      <c r="BC21" s="640"/>
      <c r="BD21" s="640"/>
      <c r="BE21" s="640"/>
      <c r="BF21" s="641"/>
      <c r="BG21" s="621" t="s">
        <v>255</v>
      </c>
      <c r="BH21" s="622"/>
      <c r="BI21" s="622"/>
      <c r="BJ21" s="622"/>
      <c r="BK21" s="622"/>
      <c r="BL21" s="622"/>
      <c r="BM21" s="622"/>
      <c r="BN21" s="623"/>
      <c r="BO21" s="624" t="s">
        <v>124</v>
      </c>
      <c r="BP21" s="624"/>
      <c r="BQ21" s="624"/>
      <c r="BR21" s="624"/>
      <c r="BS21" s="630" t="s">
        <v>124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278</v>
      </c>
      <c r="C22" s="619"/>
      <c r="D22" s="619"/>
      <c r="E22" s="619"/>
      <c r="F22" s="619"/>
      <c r="G22" s="619"/>
      <c r="H22" s="619"/>
      <c r="I22" s="619"/>
      <c r="J22" s="619"/>
      <c r="K22" s="619"/>
      <c r="L22" s="619"/>
      <c r="M22" s="619"/>
      <c r="N22" s="619"/>
      <c r="O22" s="619"/>
      <c r="P22" s="619"/>
      <c r="Q22" s="620"/>
      <c r="R22" s="621">
        <v>1731702</v>
      </c>
      <c r="S22" s="622"/>
      <c r="T22" s="622"/>
      <c r="U22" s="622"/>
      <c r="V22" s="622"/>
      <c r="W22" s="622"/>
      <c r="X22" s="622"/>
      <c r="Y22" s="623"/>
      <c r="Z22" s="624">
        <v>50.3</v>
      </c>
      <c r="AA22" s="624"/>
      <c r="AB22" s="624"/>
      <c r="AC22" s="624"/>
      <c r="AD22" s="625">
        <v>1524813</v>
      </c>
      <c r="AE22" s="625"/>
      <c r="AF22" s="625"/>
      <c r="AG22" s="625"/>
      <c r="AH22" s="625"/>
      <c r="AI22" s="625"/>
      <c r="AJ22" s="625"/>
      <c r="AK22" s="625"/>
      <c r="AL22" s="626">
        <v>99.7</v>
      </c>
      <c r="AM22" s="627"/>
      <c r="AN22" s="627"/>
      <c r="AO22" s="628"/>
      <c r="AP22" s="639" t="s">
        <v>279</v>
      </c>
      <c r="AQ22" s="640"/>
      <c r="AR22" s="640"/>
      <c r="AS22" s="640"/>
      <c r="AT22" s="640"/>
      <c r="AU22" s="640"/>
      <c r="AV22" s="640"/>
      <c r="AW22" s="640"/>
      <c r="AX22" s="640"/>
      <c r="AY22" s="640"/>
      <c r="AZ22" s="640"/>
      <c r="BA22" s="640"/>
      <c r="BB22" s="640"/>
      <c r="BC22" s="640"/>
      <c r="BD22" s="640"/>
      <c r="BE22" s="640"/>
      <c r="BF22" s="641"/>
      <c r="BG22" s="621" t="s">
        <v>226</v>
      </c>
      <c r="BH22" s="622"/>
      <c r="BI22" s="622"/>
      <c r="BJ22" s="622"/>
      <c r="BK22" s="622"/>
      <c r="BL22" s="622"/>
      <c r="BM22" s="622"/>
      <c r="BN22" s="623"/>
      <c r="BO22" s="624" t="s">
        <v>124</v>
      </c>
      <c r="BP22" s="624"/>
      <c r="BQ22" s="624"/>
      <c r="BR22" s="624"/>
      <c r="BS22" s="630" t="s">
        <v>124</v>
      </c>
      <c r="BT22" s="622"/>
      <c r="BU22" s="622"/>
      <c r="BV22" s="622"/>
      <c r="BW22" s="622"/>
      <c r="BX22" s="622"/>
      <c r="BY22" s="622"/>
      <c r="BZ22" s="622"/>
      <c r="CA22" s="622"/>
      <c r="CB22" s="631"/>
      <c r="CD22" s="603" t="s">
        <v>280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281</v>
      </c>
      <c r="C23" s="619"/>
      <c r="D23" s="619"/>
      <c r="E23" s="619"/>
      <c r="F23" s="619"/>
      <c r="G23" s="619"/>
      <c r="H23" s="619"/>
      <c r="I23" s="619"/>
      <c r="J23" s="619"/>
      <c r="K23" s="619"/>
      <c r="L23" s="619"/>
      <c r="M23" s="619"/>
      <c r="N23" s="619"/>
      <c r="O23" s="619"/>
      <c r="P23" s="619"/>
      <c r="Q23" s="620"/>
      <c r="R23" s="621" t="s">
        <v>226</v>
      </c>
      <c r="S23" s="622"/>
      <c r="T23" s="622"/>
      <c r="U23" s="622"/>
      <c r="V23" s="622"/>
      <c r="W23" s="622"/>
      <c r="X23" s="622"/>
      <c r="Y23" s="623"/>
      <c r="Z23" s="624" t="s">
        <v>124</v>
      </c>
      <c r="AA23" s="624"/>
      <c r="AB23" s="624"/>
      <c r="AC23" s="624"/>
      <c r="AD23" s="625" t="s">
        <v>226</v>
      </c>
      <c r="AE23" s="625"/>
      <c r="AF23" s="625"/>
      <c r="AG23" s="625"/>
      <c r="AH23" s="625"/>
      <c r="AI23" s="625"/>
      <c r="AJ23" s="625"/>
      <c r="AK23" s="625"/>
      <c r="AL23" s="626" t="s">
        <v>124</v>
      </c>
      <c r="AM23" s="627"/>
      <c r="AN23" s="627"/>
      <c r="AO23" s="628"/>
      <c r="AP23" s="639" t="s">
        <v>282</v>
      </c>
      <c r="AQ23" s="640"/>
      <c r="AR23" s="640"/>
      <c r="AS23" s="640"/>
      <c r="AT23" s="640"/>
      <c r="AU23" s="640"/>
      <c r="AV23" s="640"/>
      <c r="AW23" s="640"/>
      <c r="AX23" s="640"/>
      <c r="AY23" s="640"/>
      <c r="AZ23" s="640"/>
      <c r="BA23" s="640"/>
      <c r="BB23" s="640"/>
      <c r="BC23" s="640"/>
      <c r="BD23" s="640"/>
      <c r="BE23" s="640"/>
      <c r="BF23" s="641"/>
      <c r="BG23" s="621" t="s">
        <v>124</v>
      </c>
      <c r="BH23" s="622"/>
      <c r="BI23" s="622"/>
      <c r="BJ23" s="622"/>
      <c r="BK23" s="622"/>
      <c r="BL23" s="622"/>
      <c r="BM23" s="622"/>
      <c r="BN23" s="623"/>
      <c r="BO23" s="624" t="s">
        <v>124</v>
      </c>
      <c r="BP23" s="624"/>
      <c r="BQ23" s="624"/>
      <c r="BR23" s="624"/>
      <c r="BS23" s="630" t="s">
        <v>124</v>
      </c>
      <c r="BT23" s="622"/>
      <c r="BU23" s="622"/>
      <c r="BV23" s="622"/>
      <c r="BW23" s="622"/>
      <c r="BX23" s="622"/>
      <c r="BY23" s="622"/>
      <c r="BZ23" s="622"/>
      <c r="CA23" s="622"/>
      <c r="CB23" s="631"/>
      <c r="CD23" s="603" t="s">
        <v>220</v>
      </c>
      <c r="CE23" s="604"/>
      <c r="CF23" s="604"/>
      <c r="CG23" s="604"/>
      <c r="CH23" s="604"/>
      <c r="CI23" s="604"/>
      <c r="CJ23" s="604"/>
      <c r="CK23" s="604"/>
      <c r="CL23" s="604"/>
      <c r="CM23" s="604"/>
      <c r="CN23" s="604"/>
      <c r="CO23" s="604"/>
      <c r="CP23" s="604"/>
      <c r="CQ23" s="605"/>
      <c r="CR23" s="603" t="s">
        <v>283</v>
      </c>
      <c r="CS23" s="604"/>
      <c r="CT23" s="604"/>
      <c r="CU23" s="604"/>
      <c r="CV23" s="604"/>
      <c r="CW23" s="604"/>
      <c r="CX23" s="604"/>
      <c r="CY23" s="605"/>
      <c r="CZ23" s="603" t="s">
        <v>284</v>
      </c>
      <c r="DA23" s="604"/>
      <c r="DB23" s="604"/>
      <c r="DC23" s="605"/>
      <c r="DD23" s="603" t="s">
        <v>285</v>
      </c>
      <c r="DE23" s="604"/>
      <c r="DF23" s="604"/>
      <c r="DG23" s="604"/>
      <c r="DH23" s="604"/>
      <c r="DI23" s="604"/>
      <c r="DJ23" s="604"/>
      <c r="DK23" s="605"/>
      <c r="DL23" s="651" t="s">
        <v>286</v>
      </c>
      <c r="DM23" s="652"/>
      <c r="DN23" s="652"/>
      <c r="DO23" s="652"/>
      <c r="DP23" s="652"/>
      <c r="DQ23" s="652"/>
      <c r="DR23" s="652"/>
      <c r="DS23" s="652"/>
      <c r="DT23" s="652"/>
      <c r="DU23" s="652"/>
      <c r="DV23" s="653"/>
      <c r="DW23" s="603" t="s">
        <v>287</v>
      </c>
      <c r="DX23" s="604"/>
      <c r="DY23" s="604"/>
      <c r="DZ23" s="604"/>
      <c r="EA23" s="604"/>
      <c r="EB23" s="604"/>
      <c r="EC23" s="605"/>
    </row>
    <row r="24" spans="2:133" ht="11.25" customHeight="1" x14ac:dyDescent="0.15">
      <c r="B24" s="618" t="s">
        <v>288</v>
      </c>
      <c r="C24" s="619"/>
      <c r="D24" s="619"/>
      <c r="E24" s="619"/>
      <c r="F24" s="619"/>
      <c r="G24" s="619"/>
      <c r="H24" s="619"/>
      <c r="I24" s="619"/>
      <c r="J24" s="619"/>
      <c r="K24" s="619"/>
      <c r="L24" s="619"/>
      <c r="M24" s="619"/>
      <c r="N24" s="619"/>
      <c r="O24" s="619"/>
      <c r="P24" s="619"/>
      <c r="Q24" s="620"/>
      <c r="R24" s="621">
        <v>3440</v>
      </c>
      <c r="S24" s="622"/>
      <c r="T24" s="622"/>
      <c r="U24" s="622"/>
      <c r="V24" s="622"/>
      <c r="W24" s="622"/>
      <c r="X24" s="622"/>
      <c r="Y24" s="623"/>
      <c r="Z24" s="624">
        <v>0.1</v>
      </c>
      <c r="AA24" s="624"/>
      <c r="AB24" s="624"/>
      <c r="AC24" s="624"/>
      <c r="AD24" s="625" t="s">
        <v>124</v>
      </c>
      <c r="AE24" s="625"/>
      <c r="AF24" s="625"/>
      <c r="AG24" s="625"/>
      <c r="AH24" s="625"/>
      <c r="AI24" s="625"/>
      <c r="AJ24" s="625"/>
      <c r="AK24" s="625"/>
      <c r="AL24" s="626" t="s">
        <v>226</v>
      </c>
      <c r="AM24" s="627"/>
      <c r="AN24" s="627"/>
      <c r="AO24" s="628"/>
      <c r="AP24" s="639" t="s">
        <v>289</v>
      </c>
      <c r="AQ24" s="640"/>
      <c r="AR24" s="640"/>
      <c r="AS24" s="640"/>
      <c r="AT24" s="640"/>
      <c r="AU24" s="640"/>
      <c r="AV24" s="640"/>
      <c r="AW24" s="640"/>
      <c r="AX24" s="640"/>
      <c r="AY24" s="640"/>
      <c r="AZ24" s="640"/>
      <c r="BA24" s="640"/>
      <c r="BB24" s="640"/>
      <c r="BC24" s="640"/>
      <c r="BD24" s="640"/>
      <c r="BE24" s="640"/>
      <c r="BF24" s="641"/>
      <c r="BG24" s="621" t="s">
        <v>124</v>
      </c>
      <c r="BH24" s="622"/>
      <c r="BI24" s="622"/>
      <c r="BJ24" s="622"/>
      <c r="BK24" s="622"/>
      <c r="BL24" s="622"/>
      <c r="BM24" s="622"/>
      <c r="BN24" s="623"/>
      <c r="BO24" s="624" t="s">
        <v>124</v>
      </c>
      <c r="BP24" s="624"/>
      <c r="BQ24" s="624"/>
      <c r="BR24" s="624"/>
      <c r="BS24" s="630" t="s">
        <v>226</v>
      </c>
      <c r="BT24" s="622"/>
      <c r="BU24" s="622"/>
      <c r="BV24" s="622"/>
      <c r="BW24" s="622"/>
      <c r="BX24" s="622"/>
      <c r="BY24" s="622"/>
      <c r="BZ24" s="622"/>
      <c r="CA24" s="622"/>
      <c r="CB24" s="631"/>
      <c r="CD24" s="632" t="s">
        <v>290</v>
      </c>
      <c r="CE24" s="633"/>
      <c r="CF24" s="633"/>
      <c r="CG24" s="633"/>
      <c r="CH24" s="633"/>
      <c r="CI24" s="633"/>
      <c r="CJ24" s="633"/>
      <c r="CK24" s="633"/>
      <c r="CL24" s="633"/>
      <c r="CM24" s="633"/>
      <c r="CN24" s="633"/>
      <c r="CO24" s="633"/>
      <c r="CP24" s="633"/>
      <c r="CQ24" s="634"/>
      <c r="CR24" s="610">
        <v>709234</v>
      </c>
      <c r="CS24" s="611"/>
      <c r="CT24" s="611"/>
      <c r="CU24" s="611"/>
      <c r="CV24" s="611"/>
      <c r="CW24" s="611"/>
      <c r="CX24" s="611"/>
      <c r="CY24" s="612"/>
      <c r="CZ24" s="615">
        <v>22.3</v>
      </c>
      <c r="DA24" s="616"/>
      <c r="DB24" s="616"/>
      <c r="DC24" s="635"/>
      <c r="DD24" s="654">
        <v>637856</v>
      </c>
      <c r="DE24" s="611"/>
      <c r="DF24" s="611"/>
      <c r="DG24" s="611"/>
      <c r="DH24" s="611"/>
      <c r="DI24" s="611"/>
      <c r="DJ24" s="611"/>
      <c r="DK24" s="612"/>
      <c r="DL24" s="654">
        <v>628083</v>
      </c>
      <c r="DM24" s="611"/>
      <c r="DN24" s="611"/>
      <c r="DO24" s="611"/>
      <c r="DP24" s="611"/>
      <c r="DQ24" s="611"/>
      <c r="DR24" s="611"/>
      <c r="DS24" s="611"/>
      <c r="DT24" s="611"/>
      <c r="DU24" s="611"/>
      <c r="DV24" s="612"/>
      <c r="DW24" s="615">
        <v>39.700000000000003</v>
      </c>
      <c r="DX24" s="616"/>
      <c r="DY24" s="616"/>
      <c r="DZ24" s="616"/>
      <c r="EA24" s="616"/>
      <c r="EB24" s="616"/>
      <c r="EC24" s="617"/>
    </row>
    <row r="25" spans="2:133" ht="11.25" customHeight="1" x14ac:dyDescent="0.15">
      <c r="B25" s="618" t="s">
        <v>291</v>
      </c>
      <c r="C25" s="619"/>
      <c r="D25" s="619"/>
      <c r="E25" s="619"/>
      <c r="F25" s="619"/>
      <c r="G25" s="619"/>
      <c r="H25" s="619"/>
      <c r="I25" s="619"/>
      <c r="J25" s="619"/>
      <c r="K25" s="619"/>
      <c r="L25" s="619"/>
      <c r="M25" s="619"/>
      <c r="N25" s="619"/>
      <c r="O25" s="619"/>
      <c r="P25" s="619"/>
      <c r="Q25" s="620"/>
      <c r="R25" s="621">
        <v>13197</v>
      </c>
      <c r="S25" s="622"/>
      <c r="T25" s="622"/>
      <c r="U25" s="622"/>
      <c r="V25" s="622"/>
      <c r="W25" s="622"/>
      <c r="X25" s="622"/>
      <c r="Y25" s="623"/>
      <c r="Z25" s="624">
        <v>0.4</v>
      </c>
      <c r="AA25" s="624"/>
      <c r="AB25" s="624"/>
      <c r="AC25" s="624"/>
      <c r="AD25" s="625" t="s">
        <v>124</v>
      </c>
      <c r="AE25" s="625"/>
      <c r="AF25" s="625"/>
      <c r="AG25" s="625"/>
      <c r="AH25" s="625"/>
      <c r="AI25" s="625"/>
      <c r="AJ25" s="625"/>
      <c r="AK25" s="625"/>
      <c r="AL25" s="626" t="s">
        <v>226</v>
      </c>
      <c r="AM25" s="627"/>
      <c r="AN25" s="627"/>
      <c r="AO25" s="628"/>
      <c r="AP25" s="639" t="s">
        <v>292</v>
      </c>
      <c r="AQ25" s="640"/>
      <c r="AR25" s="640"/>
      <c r="AS25" s="640"/>
      <c r="AT25" s="640"/>
      <c r="AU25" s="640"/>
      <c r="AV25" s="640"/>
      <c r="AW25" s="640"/>
      <c r="AX25" s="640"/>
      <c r="AY25" s="640"/>
      <c r="AZ25" s="640"/>
      <c r="BA25" s="640"/>
      <c r="BB25" s="640"/>
      <c r="BC25" s="640"/>
      <c r="BD25" s="640"/>
      <c r="BE25" s="640"/>
      <c r="BF25" s="641"/>
      <c r="BG25" s="621" t="s">
        <v>124</v>
      </c>
      <c r="BH25" s="622"/>
      <c r="BI25" s="622"/>
      <c r="BJ25" s="622"/>
      <c r="BK25" s="622"/>
      <c r="BL25" s="622"/>
      <c r="BM25" s="622"/>
      <c r="BN25" s="623"/>
      <c r="BO25" s="624" t="s">
        <v>124</v>
      </c>
      <c r="BP25" s="624"/>
      <c r="BQ25" s="624"/>
      <c r="BR25" s="624"/>
      <c r="BS25" s="630" t="s">
        <v>124</v>
      </c>
      <c r="BT25" s="622"/>
      <c r="BU25" s="622"/>
      <c r="BV25" s="622"/>
      <c r="BW25" s="622"/>
      <c r="BX25" s="622"/>
      <c r="BY25" s="622"/>
      <c r="BZ25" s="622"/>
      <c r="CA25" s="622"/>
      <c r="CB25" s="631"/>
      <c r="CD25" s="636" t="s">
        <v>293</v>
      </c>
      <c r="CE25" s="637"/>
      <c r="CF25" s="637"/>
      <c r="CG25" s="637"/>
      <c r="CH25" s="637"/>
      <c r="CI25" s="637"/>
      <c r="CJ25" s="637"/>
      <c r="CK25" s="637"/>
      <c r="CL25" s="637"/>
      <c r="CM25" s="637"/>
      <c r="CN25" s="637"/>
      <c r="CO25" s="637"/>
      <c r="CP25" s="637"/>
      <c r="CQ25" s="638"/>
      <c r="CR25" s="621">
        <v>433110</v>
      </c>
      <c r="CS25" s="657"/>
      <c r="CT25" s="657"/>
      <c r="CU25" s="657"/>
      <c r="CV25" s="657"/>
      <c r="CW25" s="657"/>
      <c r="CX25" s="657"/>
      <c r="CY25" s="658"/>
      <c r="CZ25" s="626">
        <v>13.6</v>
      </c>
      <c r="DA25" s="655"/>
      <c r="DB25" s="655"/>
      <c r="DC25" s="659"/>
      <c r="DD25" s="630">
        <v>413696</v>
      </c>
      <c r="DE25" s="657"/>
      <c r="DF25" s="657"/>
      <c r="DG25" s="657"/>
      <c r="DH25" s="657"/>
      <c r="DI25" s="657"/>
      <c r="DJ25" s="657"/>
      <c r="DK25" s="658"/>
      <c r="DL25" s="630">
        <v>403923</v>
      </c>
      <c r="DM25" s="657"/>
      <c r="DN25" s="657"/>
      <c r="DO25" s="657"/>
      <c r="DP25" s="657"/>
      <c r="DQ25" s="657"/>
      <c r="DR25" s="657"/>
      <c r="DS25" s="657"/>
      <c r="DT25" s="657"/>
      <c r="DU25" s="657"/>
      <c r="DV25" s="658"/>
      <c r="DW25" s="626">
        <v>25.5</v>
      </c>
      <c r="DX25" s="655"/>
      <c r="DY25" s="655"/>
      <c r="DZ25" s="655"/>
      <c r="EA25" s="655"/>
      <c r="EB25" s="655"/>
      <c r="EC25" s="656"/>
    </row>
    <row r="26" spans="2:133" ht="11.25" customHeight="1" x14ac:dyDescent="0.15">
      <c r="B26" s="618" t="s">
        <v>294</v>
      </c>
      <c r="C26" s="619"/>
      <c r="D26" s="619"/>
      <c r="E26" s="619"/>
      <c r="F26" s="619"/>
      <c r="G26" s="619"/>
      <c r="H26" s="619"/>
      <c r="I26" s="619"/>
      <c r="J26" s="619"/>
      <c r="K26" s="619"/>
      <c r="L26" s="619"/>
      <c r="M26" s="619"/>
      <c r="N26" s="619"/>
      <c r="O26" s="619"/>
      <c r="P26" s="619"/>
      <c r="Q26" s="620"/>
      <c r="R26" s="621">
        <v>1895</v>
      </c>
      <c r="S26" s="622"/>
      <c r="T26" s="622"/>
      <c r="U26" s="622"/>
      <c r="V26" s="622"/>
      <c r="W26" s="622"/>
      <c r="X26" s="622"/>
      <c r="Y26" s="623"/>
      <c r="Z26" s="624">
        <v>0.1</v>
      </c>
      <c r="AA26" s="624"/>
      <c r="AB26" s="624"/>
      <c r="AC26" s="624"/>
      <c r="AD26" s="625" t="s">
        <v>124</v>
      </c>
      <c r="AE26" s="625"/>
      <c r="AF26" s="625"/>
      <c r="AG26" s="625"/>
      <c r="AH26" s="625"/>
      <c r="AI26" s="625"/>
      <c r="AJ26" s="625"/>
      <c r="AK26" s="625"/>
      <c r="AL26" s="626" t="s">
        <v>124</v>
      </c>
      <c r="AM26" s="627"/>
      <c r="AN26" s="627"/>
      <c r="AO26" s="628"/>
      <c r="AP26" s="639" t="s">
        <v>295</v>
      </c>
      <c r="AQ26" s="660"/>
      <c r="AR26" s="660"/>
      <c r="AS26" s="660"/>
      <c r="AT26" s="660"/>
      <c r="AU26" s="660"/>
      <c r="AV26" s="660"/>
      <c r="AW26" s="660"/>
      <c r="AX26" s="660"/>
      <c r="AY26" s="660"/>
      <c r="AZ26" s="660"/>
      <c r="BA26" s="660"/>
      <c r="BB26" s="660"/>
      <c r="BC26" s="660"/>
      <c r="BD26" s="660"/>
      <c r="BE26" s="660"/>
      <c r="BF26" s="641"/>
      <c r="BG26" s="621" t="s">
        <v>124</v>
      </c>
      <c r="BH26" s="622"/>
      <c r="BI26" s="622"/>
      <c r="BJ26" s="622"/>
      <c r="BK26" s="622"/>
      <c r="BL26" s="622"/>
      <c r="BM26" s="622"/>
      <c r="BN26" s="623"/>
      <c r="BO26" s="624" t="s">
        <v>124</v>
      </c>
      <c r="BP26" s="624"/>
      <c r="BQ26" s="624"/>
      <c r="BR26" s="624"/>
      <c r="BS26" s="630" t="s">
        <v>124</v>
      </c>
      <c r="BT26" s="622"/>
      <c r="BU26" s="622"/>
      <c r="BV26" s="622"/>
      <c r="BW26" s="622"/>
      <c r="BX26" s="622"/>
      <c r="BY26" s="622"/>
      <c r="BZ26" s="622"/>
      <c r="CA26" s="622"/>
      <c r="CB26" s="631"/>
      <c r="CD26" s="636" t="s">
        <v>296</v>
      </c>
      <c r="CE26" s="637"/>
      <c r="CF26" s="637"/>
      <c r="CG26" s="637"/>
      <c r="CH26" s="637"/>
      <c r="CI26" s="637"/>
      <c r="CJ26" s="637"/>
      <c r="CK26" s="637"/>
      <c r="CL26" s="637"/>
      <c r="CM26" s="637"/>
      <c r="CN26" s="637"/>
      <c r="CO26" s="637"/>
      <c r="CP26" s="637"/>
      <c r="CQ26" s="638"/>
      <c r="CR26" s="621">
        <v>253495</v>
      </c>
      <c r="CS26" s="622"/>
      <c r="CT26" s="622"/>
      <c r="CU26" s="622"/>
      <c r="CV26" s="622"/>
      <c r="CW26" s="622"/>
      <c r="CX26" s="622"/>
      <c r="CY26" s="623"/>
      <c r="CZ26" s="626">
        <v>8</v>
      </c>
      <c r="DA26" s="655"/>
      <c r="DB26" s="655"/>
      <c r="DC26" s="659"/>
      <c r="DD26" s="630">
        <v>236575</v>
      </c>
      <c r="DE26" s="622"/>
      <c r="DF26" s="622"/>
      <c r="DG26" s="622"/>
      <c r="DH26" s="622"/>
      <c r="DI26" s="622"/>
      <c r="DJ26" s="622"/>
      <c r="DK26" s="623"/>
      <c r="DL26" s="630" t="s">
        <v>124</v>
      </c>
      <c r="DM26" s="622"/>
      <c r="DN26" s="622"/>
      <c r="DO26" s="622"/>
      <c r="DP26" s="622"/>
      <c r="DQ26" s="622"/>
      <c r="DR26" s="622"/>
      <c r="DS26" s="622"/>
      <c r="DT26" s="622"/>
      <c r="DU26" s="622"/>
      <c r="DV26" s="623"/>
      <c r="DW26" s="626" t="s">
        <v>124</v>
      </c>
      <c r="DX26" s="655"/>
      <c r="DY26" s="655"/>
      <c r="DZ26" s="655"/>
      <c r="EA26" s="655"/>
      <c r="EB26" s="655"/>
      <c r="EC26" s="656"/>
    </row>
    <row r="27" spans="2:133" ht="11.25" customHeight="1" x14ac:dyDescent="0.15">
      <c r="B27" s="618" t="s">
        <v>297</v>
      </c>
      <c r="C27" s="619"/>
      <c r="D27" s="619"/>
      <c r="E27" s="619"/>
      <c r="F27" s="619"/>
      <c r="G27" s="619"/>
      <c r="H27" s="619"/>
      <c r="I27" s="619"/>
      <c r="J27" s="619"/>
      <c r="K27" s="619"/>
      <c r="L27" s="619"/>
      <c r="M27" s="619"/>
      <c r="N27" s="619"/>
      <c r="O27" s="619"/>
      <c r="P27" s="619"/>
      <c r="Q27" s="620"/>
      <c r="R27" s="621">
        <v>298634</v>
      </c>
      <c r="S27" s="622"/>
      <c r="T27" s="622"/>
      <c r="U27" s="622"/>
      <c r="V27" s="622"/>
      <c r="W27" s="622"/>
      <c r="X27" s="622"/>
      <c r="Y27" s="623"/>
      <c r="Z27" s="624">
        <v>8.6999999999999993</v>
      </c>
      <c r="AA27" s="624"/>
      <c r="AB27" s="624"/>
      <c r="AC27" s="624"/>
      <c r="AD27" s="625" t="s">
        <v>226</v>
      </c>
      <c r="AE27" s="625"/>
      <c r="AF27" s="625"/>
      <c r="AG27" s="625"/>
      <c r="AH27" s="625"/>
      <c r="AI27" s="625"/>
      <c r="AJ27" s="625"/>
      <c r="AK27" s="625"/>
      <c r="AL27" s="626" t="s">
        <v>124</v>
      </c>
      <c r="AM27" s="627"/>
      <c r="AN27" s="627"/>
      <c r="AO27" s="628"/>
      <c r="AP27" s="618" t="s">
        <v>298</v>
      </c>
      <c r="AQ27" s="619"/>
      <c r="AR27" s="619"/>
      <c r="AS27" s="619"/>
      <c r="AT27" s="619"/>
      <c r="AU27" s="619"/>
      <c r="AV27" s="619"/>
      <c r="AW27" s="619"/>
      <c r="AX27" s="619"/>
      <c r="AY27" s="619"/>
      <c r="AZ27" s="619"/>
      <c r="BA27" s="619"/>
      <c r="BB27" s="619"/>
      <c r="BC27" s="619"/>
      <c r="BD27" s="619"/>
      <c r="BE27" s="619"/>
      <c r="BF27" s="620"/>
      <c r="BG27" s="621">
        <v>396306</v>
      </c>
      <c r="BH27" s="622"/>
      <c r="BI27" s="622"/>
      <c r="BJ27" s="622"/>
      <c r="BK27" s="622"/>
      <c r="BL27" s="622"/>
      <c r="BM27" s="622"/>
      <c r="BN27" s="623"/>
      <c r="BO27" s="624">
        <v>100</v>
      </c>
      <c r="BP27" s="624"/>
      <c r="BQ27" s="624"/>
      <c r="BR27" s="624"/>
      <c r="BS27" s="630" t="s">
        <v>226</v>
      </c>
      <c r="BT27" s="622"/>
      <c r="BU27" s="622"/>
      <c r="BV27" s="622"/>
      <c r="BW27" s="622"/>
      <c r="BX27" s="622"/>
      <c r="BY27" s="622"/>
      <c r="BZ27" s="622"/>
      <c r="CA27" s="622"/>
      <c r="CB27" s="631"/>
      <c r="CD27" s="636" t="s">
        <v>299</v>
      </c>
      <c r="CE27" s="637"/>
      <c r="CF27" s="637"/>
      <c r="CG27" s="637"/>
      <c r="CH27" s="637"/>
      <c r="CI27" s="637"/>
      <c r="CJ27" s="637"/>
      <c r="CK27" s="637"/>
      <c r="CL27" s="637"/>
      <c r="CM27" s="637"/>
      <c r="CN27" s="637"/>
      <c r="CO27" s="637"/>
      <c r="CP27" s="637"/>
      <c r="CQ27" s="638"/>
      <c r="CR27" s="621">
        <v>74061</v>
      </c>
      <c r="CS27" s="657"/>
      <c r="CT27" s="657"/>
      <c r="CU27" s="657"/>
      <c r="CV27" s="657"/>
      <c r="CW27" s="657"/>
      <c r="CX27" s="657"/>
      <c r="CY27" s="658"/>
      <c r="CZ27" s="626">
        <v>2.2999999999999998</v>
      </c>
      <c r="DA27" s="655"/>
      <c r="DB27" s="655"/>
      <c r="DC27" s="659"/>
      <c r="DD27" s="630">
        <v>22097</v>
      </c>
      <c r="DE27" s="657"/>
      <c r="DF27" s="657"/>
      <c r="DG27" s="657"/>
      <c r="DH27" s="657"/>
      <c r="DI27" s="657"/>
      <c r="DJ27" s="657"/>
      <c r="DK27" s="658"/>
      <c r="DL27" s="630">
        <v>22097</v>
      </c>
      <c r="DM27" s="657"/>
      <c r="DN27" s="657"/>
      <c r="DO27" s="657"/>
      <c r="DP27" s="657"/>
      <c r="DQ27" s="657"/>
      <c r="DR27" s="657"/>
      <c r="DS27" s="657"/>
      <c r="DT27" s="657"/>
      <c r="DU27" s="657"/>
      <c r="DV27" s="658"/>
      <c r="DW27" s="626">
        <v>1.4</v>
      </c>
      <c r="DX27" s="655"/>
      <c r="DY27" s="655"/>
      <c r="DZ27" s="655"/>
      <c r="EA27" s="655"/>
      <c r="EB27" s="655"/>
      <c r="EC27" s="656"/>
    </row>
    <row r="28" spans="2:133" ht="11.25" customHeight="1" x14ac:dyDescent="0.15">
      <c r="B28" s="663" t="s">
        <v>300</v>
      </c>
      <c r="C28" s="664"/>
      <c r="D28" s="664"/>
      <c r="E28" s="664"/>
      <c r="F28" s="664"/>
      <c r="G28" s="664"/>
      <c r="H28" s="664"/>
      <c r="I28" s="664"/>
      <c r="J28" s="664"/>
      <c r="K28" s="664"/>
      <c r="L28" s="664"/>
      <c r="M28" s="664"/>
      <c r="N28" s="664"/>
      <c r="O28" s="664"/>
      <c r="P28" s="664"/>
      <c r="Q28" s="665"/>
      <c r="R28" s="621" t="s">
        <v>124</v>
      </c>
      <c r="S28" s="622"/>
      <c r="T28" s="622"/>
      <c r="U28" s="622"/>
      <c r="V28" s="622"/>
      <c r="W28" s="622"/>
      <c r="X28" s="622"/>
      <c r="Y28" s="623"/>
      <c r="Z28" s="624" t="s">
        <v>124</v>
      </c>
      <c r="AA28" s="624"/>
      <c r="AB28" s="624"/>
      <c r="AC28" s="624"/>
      <c r="AD28" s="625" t="s">
        <v>226</v>
      </c>
      <c r="AE28" s="625"/>
      <c r="AF28" s="625"/>
      <c r="AG28" s="625"/>
      <c r="AH28" s="625"/>
      <c r="AI28" s="625"/>
      <c r="AJ28" s="625"/>
      <c r="AK28" s="625"/>
      <c r="AL28" s="626" t="s">
        <v>124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301</v>
      </c>
      <c r="CE28" s="637"/>
      <c r="CF28" s="637"/>
      <c r="CG28" s="637"/>
      <c r="CH28" s="637"/>
      <c r="CI28" s="637"/>
      <c r="CJ28" s="637"/>
      <c r="CK28" s="637"/>
      <c r="CL28" s="637"/>
      <c r="CM28" s="637"/>
      <c r="CN28" s="637"/>
      <c r="CO28" s="637"/>
      <c r="CP28" s="637"/>
      <c r="CQ28" s="638"/>
      <c r="CR28" s="621">
        <v>202063</v>
      </c>
      <c r="CS28" s="622"/>
      <c r="CT28" s="622"/>
      <c r="CU28" s="622"/>
      <c r="CV28" s="622"/>
      <c r="CW28" s="622"/>
      <c r="CX28" s="622"/>
      <c r="CY28" s="623"/>
      <c r="CZ28" s="626">
        <v>6.4</v>
      </c>
      <c r="DA28" s="655"/>
      <c r="DB28" s="655"/>
      <c r="DC28" s="659"/>
      <c r="DD28" s="630">
        <v>202063</v>
      </c>
      <c r="DE28" s="622"/>
      <c r="DF28" s="622"/>
      <c r="DG28" s="622"/>
      <c r="DH28" s="622"/>
      <c r="DI28" s="622"/>
      <c r="DJ28" s="622"/>
      <c r="DK28" s="623"/>
      <c r="DL28" s="630">
        <v>202063</v>
      </c>
      <c r="DM28" s="622"/>
      <c r="DN28" s="622"/>
      <c r="DO28" s="622"/>
      <c r="DP28" s="622"/>
      <c r="DQ28" s="622"/>
      <c r="DR28" s="622"/>
      <c r="DS28" s="622"/>
      <c r="DT28" s="622"/>
      <c r="DU28" s="622"/>
      <c r="DV28" s="623"/>
      <c r="DW28" s="626">
        <v>12.8</v>
      </c>
      <c r="DX28" s="655"/>
      <c r="DY28" s="655"/>
      <c r="DZ28" s="655"/>
      <c r="EA28" s="655"/>
      <c r="EB28" s="655"/>
      <c r="EC28" s="656"/>
    </row>
    <row r="29" spans="2:133" ht="11.25" customHeight="1" x14ac:dyDescent="0.15">
      <c r="B29" s="618" t="s">
        <v>302</v>
      </c>
      <c r="C29" s="619"/>
      <c r="D29" s="619"/>
      <c r="E29" s="619"/>
      <c r="F29" s="619"/>
      <c r="G29" s="619"/>
      <c r="H29" s="619"/>
      <c r="I29" s="619"/>
      <c r="J29" s="619"/>
      <c r="K29" s="619"/>
      <c r="L29" s="619"/>
      <c r="M29" s="619"/>
      <c r="N29" s="619"/>
      <c r="O29" s="619"/>
      <c r="P29" s="619"/>
      <c r="Q29" s="620"/>
      <c r="R29" s="621">
        <v>133483</v>
      </c>
      <c r="S29" s="622"/>
      <c r="T29" s="622"/>
      <c r="U29" s="622"/>
      <c r="V29" s="622"/>
      <c r="W29" s="622"/>
      <c r="X29" s="622"/>
      <c r="Y29" s="623"/>
      <c r="Z29" s="624">
        <v>3.9</v>
      </c>
      <c r="AA29" s="624"/>
      <c r="AB29" s="624"/>
      <c r="AC29" s="624"/>
      <c r="AD29" s="625" t="s">
        <v>124</v>
      </c>
      <c r="AE29" s="625"/>
      <c r="AF29" s="625"/>
      <c r="AG29" s="625"/>
      <c r="AH29" s="625"/>
      <c r="AI29" s="625"/>
      <c r="AJ29" s="625"/>
      <c r="AK29" s="625"/>
      <c r="AL29" s="626" t="s">
        <v>124</v>
      </c>
      <c r="AM29" s="627"/>
      <c r="AN29" s="627"/>
      <c r="AO29" s="628"/>
      <c r="AP29" s="600" t="s">
        <v>220</v>
      </c>
      <c r="AQ29" s="601"/>
      <c r="AR29" s="601"/>
      <c r="AS29" s="601"/>
      <c r="AT29" s="601"/>
      <c r="AU29" s="601"/>
      <c r="AV29" s="601"/>
      <c r="AW29" s="601"/>
      <c r="AX29" s="601"/>
      <c r="AY29" s="601"/>
      <c r="AZ29" s="601"/>
      <c r="BA29" s="601"/>
      <c r="BB29" s="601"/>
      <c r="BC29" s="601"/>
      <c r="BD29" s="601"/>
      <c r="BE29" s="601"/>
      <c r="BF29" s="602"/>
      <c r="BG29" s="600" t="s">
        <v>303</v>
      </c>
      <c r="BH29" s="661"/>
      <c r="BI29" s="661"/>
      <c r="BJ29" s="661"/>
      <c r="BK29" s="661"/>
      <c r="BL29" s="661"/>
      <c r="BM29" s="661"/>
      <c r="BN29" s="661"/>
      <c r="BO29" s="661"/>
      <c r="BP29" s="661"/>
      <c r="BQ29" s="662"/>
      <c r="BR29" s="600" t="s">
        <v>304</v>
      </c>
      <c r="BS29" s="661"/>
      <c r="BT29" s="661"/>
      <c r="BU29" s="661"/>
      <c r="BV29" s="661"/>
      <c r="BW29" s="661"/>
      <c r="BX29" s="661"/>
      <c r="BY29" s="661"/>
      <c r="BZ29" s="661"/>
      <c r="CA29" s="661"/>
      <c r="CB29" s="662"/>
      <c r="CD29" s="684" t="s">
        <v>305</v>
      </c>
      <c r="CE29" s="685"/>
      <c r="CF29" s="636" t="s">
        <v>306</v>
      </c>
      <c r="CG29" s="637"/>
      <c r="CH29" s="637"/>
      <c r="CI29" s="637"/>
      <c r="CJ29" s="637"/>
      <c r="CK29" s="637"/>
      <c r="CL29" s="637"/>
      <c r="CM29" s="637"/>
      <c r="CN29" s="637"/>
      <c r="CO29" s="637"/>
      <c r="CP29" s="637"/>
      <c r="CQ29" s="638"/>
      <c r="CR29" s="621">
        <v>202063</v>
      </c>
      <c r="CS29" s="657"/>
      <c r="CT29" s="657"/>
      <c r="CU29" s="657"/>
      <c r="CV29" s="657"/>
      <c r="CW29" s="657"/>
      <c r="CX29" s="657"/>
      <c r="CY29" s="658"/>
      <c r="CZ29" s="626">
        <v>6.4</v>
      </c>
      <c r="DA29" s="655"/>
      <c r="DB29" s="655"/>
      <c r="DC29" s="659"/>
      <c r="DD29" s="630">
        <v>202063</v>
      </c>
      <c r="DE29" s="657"/>
      <c r="DF29" s="657"/>
      <c r="DG29" s="657"/>
      <c r="DH29" s="657"/>
      <c r="DI29" s="657"/>
      <c r="DJ29" s="657"/>
      <c r="DK29" s="658"/>
      <c r="DL29" s="630">
        <v>202063</v>
      </c>
      <c r="DM29" s="657"/>
      <c r="DN29" s="657"/>
      <c r="DO29" s="657"/>
      <c r="DP29" s="657"/>
      <c r="DQ29" s="657"/>
      <c r="DR29" s="657"/>
      <c r="DS29" s="657"/>
      <c r="DT29" s="657"/>
      <c r="DU29" s="657"/>
      <c r="DV29" s="658"/>
      <c r="DW29" s="626">
        <v>12.8</v>
      </c>
      <c r="DX29" s="655"/>
      <c r="DY29" s="655"/>
      <c r="DZ29" s="655"/>
      <c r="EA29" s="655"/>
      <c r="EB29" s="655"/>
      <c r="EC29" s="656"/>
    </row>
    <row r="30" spans="2:133" ht="11.25" customHeight="1" x14ac:dyDescent="0.15">
      <c r="B30" s="618" t="s">
        <v>307</v>
      </c>
      <c r="C30" s="619"/>
      <c r="D30" s="619"/>
      <c r="E30" s="619"/>
      <c r="F30" s="619"/>
      <c r="G30" s="619"/>
      <c r="H30" s="619"/>
      <c r="I30" s="619"/>
      <c r="J30" s="619"/>
      <c r="K30" s="619"/>
      <c r="L30" s="619"/>
      <c r="M30" s="619"/>
      <c r="N30" s="619"/>
      <c r="O30" s="619"/>
      <c r="P30" s="619"/>
      <c r="Q30" s="620"/>
      <c r="R30" s="621">
        <v>37246</v>
      </c>
      <c r="S30" s="622"/>
      <c r="T30" s="622"/>
      <c r="U30" s="622"/>
      <c r="V30" s="622"/>
      <c r="W30" s="622"/>
      <c r="X30" s="622"/>
      <c r="Y30" s="623"/>
      <c r="Z30" s="624">
        <v>1.1000000000000001</v>
      </c>
      <c r="AA30" s="624"/>
      <c r="AB30" s="624"/>
      <c r="AC30" s="624"/>
      <c r="AD30" s="625">
        <v>1307</v>
      </c>
      <c r="AE30" s="625"/>
      <c r="AF30" s="625"/>
      <c r="AG30" s="625"/>
      <c r="AH30" s="625"/>
      <c r="AI30" s="625"/>
      <c r="AJ30" s="625"/>
      <c r="AK30" s="625"/>
      <c r="AL30" s="626">
        <v>0.1</v>
      </c>
      <c r="AM30" s="627"/>
      <c r="AN30" s="627"/>
      <c r="AO30" s="628"/>
      <c r="AP30" s="669" t="s">
        <v>308</v>
      </c>
      <c r="AQ30" s="670"/>
      <c r="AR30" s="670"/>
      <c r="AS30" s="670"/>
      <c r="AT30" s="675" t="s">
        <v>309</v>
      </c>
      <c r="AU30" s="210"/>
      <c r="AV30" s="210"/>
      <c r="AW30" s="210"/>
      <c r="AX30" s="607" t="s">
        <v>183</v>
      </c>
      <c r="AY30" s="608"/>
      <c r="AZ30" s="608"/>
      <c r="BA30" s="608"/>
      <c r="BB30" s="608"/>
      <c r="BC30" s="608"/>
      <c r="BD30" s="608"/>
      <c r="BE30" s="608"/>
      <c r="BF30" s="609"/>
      <c r="BG30" s="681">
        <v>99.4</v>
      </c>
      <c r="BH30" s="682"/>
      <c r="BI30" s="682"/>
      <c r="BJ30" s="682"/>
      <c r="BK30" s="682"/>
      <c r="BL30" s="682"/>
      <c r="BM30" s="616">
        <v>97.7</v>
      </c>
      <c r="BN30" s="682"/>
      <c r="BO30" s="682"/>
      <c r="BP30" s="682"/>
      <c r="BQ30" s="683"/>
      <c r="BR30" s="681">
        <v>99.5</v>
      </c>
      <c r="BS30" s="682"/>
      <c r="BT30" s="682"/>
      <c r="BU30" s="682"/>
      <c r="BV30" s="682"/>
      <c r="BW30" s="682"/>
      <c r="BX30" s="616">
        <v>97.7</v>
      </c>
      <c r="BY30" s="682"/>
      <c r="BZ30" s="682"/>
      <c r="CA30" s="682"/>
      <c r="CB30" s="683"/>
      <c r="CD30" s="686"/>
      <c r="CE30" s="687"/>
      <c r="CF30" s="636" t="s">
        <v>310</v>
      </c>
      <c r="CG30" s="637"/>
      <c r="CH30" s="637"/>
      <c r="CI30" s="637"/>
      <c r="CJ30" s="637"/>
      <c r="CK30" s="637"/>
      <c r="CL30" s="637"/>
      <c r="CM30" s="637"/>
      <c r="CN30" s="637"/>
      <c r="CO30" s="637"/>
      <c r="CP30" s="637"/>
      <c r="CQ30" s="638"/>
      <c r="CR30" s="621">
        <v>191248</v>
      </c>
      <c r="CS30" s="622"/>
      <c r="CT30" s="622"/>
      <c r="CU30" s="622"/>
      <c r="CV30" s="622"/>
      <c r="CW30" s="622"/>
      <c r="CX30" s="622"/>
      <c r="CY30" s="623"/>
      <c r="CZ30" s="626">
        <v>6</v>
      </c>
      <c r="DA30" s="655"/>
      <c r="DB30" s="655"/>
      <c r="DC30" s="659"/>
      <c r="DD30" s="630">
        <v>191248</v>
      </c>
      <c r="DE30" s="622"/>
      <c r="DF30" s="622"/>
      <c r="DG30" s="622"/>
      <c r="DH30" s="622"/>
      <c r="DI30" s="622"/>
      <c r="DJ30" s="622"/>
      <c r="DK30" s="623"/>
      <c r="DL30" s="630">
        <v>191248</v>
      </c>
      <c r="DM30" s="622"/>
      <c r="DN30" s="622"/>
      <c r="DO30" s="622"/>
      <c r="DP30" s="622"/>
      <c r="DQ30" s="622"/>
      <c r="DR30" s="622"/>
      <c r="DS30" s="622"/>
      <c r="DT30" s="622"/>
      <c r="DU30" s="622"/>
      <c r="DV30" s="623"/>
      <c r="DW30" s="626">
        <v>12.1</v>
      </c>
      <c r="DX30" s="655"/>
      <c r="DY30" s="655"/>
      <c r="DZ30" s="655"/>
      <c r="EA30" s="655"/>
      <c r="EB30" s="655"/>
      <c r="EC30" s="656"/>
    </row>
    <row r="31" spans="2:133" ht="11.25" customHeight="1" x14ac:dyDescent="0.15">
      <c r="B31" s="618" t="s">
        <v>311</v>
      </c>
      <c r="C31" s="619"/>
      <c r="D31" s="619"/>
      <c r="E31" s="619"/>
      <c r="F31" s="619"/>
      <c r="G31" s="619"/>
      <c r="H31" s="619"/>
      <c r="I31" s="619"/>
      <c r="J31" s="619"/>
      <c r="K31" s="619"/>
      <c r="L31" s="619"/>
      <c r="M31" s="619"/>
      <c r="N31" s="619"/>
      <c r="O31" s="619"/>
      <c r="P31" s="619"/>
      <c r="Q31" s="620"/>
      <c r="R31" s="621">
        <v>2459</v>
      </c>
      <c r="S31" s="622"/>
      <c r="T31" s="622"/>
      <c r="U31" s="622"/>
      <c r="V31" s="622"/>
      <c r="W31" s="622"/>
      <c r="X31" s="622"/>
      <c r="Y31" s="623"/>
      <c r="Z31" s="624">
        <v>0.1</v>
      </c>
      <c r="AA31" s="624"/>
      <c r="AB31" s="624"/>
      <c r="AC31" s="624"/>
      <c r="AD31" s="625" t="s">
        <v>124</v>
      </c>
      <c r="AE31" s="625"/>
      <c r="AF31" s="625"/>
      <c r="AG31" s="625"/>
      <c r="AH31" s="625"/>
      <c r="AI31" s="625"/>
      <c r="AJ31" s="625"/>
      <c r="AK31" s="625"/>
      <c r="AL31" s="626" t="s">
        <v>226</v>
      </c>
      <c r="AM31" s="627"/>
      <c r="AN31" s="627"/>
      <c r="AO31" s="628"/>
      <c r="AP31" s="671"/>
      <c r="AQ31" s="672"/>
      <c r="AR31" s="672"/>
      <c r="AS31" s="672"/>
      <c r="AT31" s="676"/>
      <c r="AU31" s="209" t="s">
        <v>312</v>
      </c>
      <c r="AV31" s="209"/>
      <c r="AW31" s="209"/>
      <c r="AX31" s="618" t="s">
        <v>313</v>
      </c>
      <c r="AY31" s="619"/>
      <c r="AZ31" s="619"/>
      <c r="BA31" s="619"/>
      <c r="BB31" s="619"/>
      <c r="BC31" s="619"/>
      <c r="BD31" s="619"/>
      <c r="BE31" s="619"/>
      <c r="BF31" s="620"/>
      <c r="BG31" s="678">
        <v>98.6</v>
      </c>
      <c r="BH31" s="657"/>
      <c r="BI31" s="657"/>
      <c r="BJ31" s="657"/>
      <c r="BK31" s="657"/>
      <c r="BL31" s="657"/>
      <c r="BM31" s="627">
        <v>94.3</v>
      </c>
      <c r="BN31" s="679"/>
      <c r="BO31" s="679"/>
      <c r="BP31" s="679"/>
      <c r="BQ31" s="680"/>
      <c r="BR31" s="678">
        <v>98.7</v>
      </c>
      <c r="BS31" s="657"/>
      <c r="BT31" s="657"/>
      <c r="BU31" s="657"/>
      <c r="BV31" s="657"/>
      <c r="BW31" s="657"/>
      <c r="BX31" s="627">
        <v>93.4</v>
      </c>
      <c r="BY31" s="679"/>
      <c r="BZ31" s="679"/>
      <c r="CA31" s="679"/>
      <c r="CB31" s="680"/>
      <c r="CD31" s="686"/>
      <c r="CE31" s="687"/>
      <c r="CF31" s="636" t="s">
        <v>314</v>
      </c>
      <c r="CG31" s="637"/>
      <c r="CH31" s="637"/>
      <c r="CI31" s="637"/>
      <c r="CJ31" s="637"/>
      <c r="CK31" s="637"/>
      <c r="CL31" s="637"/>
      <c r="CM31" s="637"/>
      <c r="CN31" s="637"/>
      <c r="CO31" s="637"/>
      <c r="CP31" s="637"/>
      <c r="CQ31" s="638"/>
      <c r="CR31" s="621">
        <v>10815</v>
      </c>
      <c r="CS31" s="657"/>
      <c r="CT31" s="657"/>
      <c r="CU31" s="657"/>
      <c r="CV31" s="657"/>
      <c r="CW31" s="657"/>
      <c r="CX31" s="657"/>
      <c r="CY31" s="658"/>
      <c r="CZ31" s="626">
        <v>0.3</v>
      </c>
      <c r="DA31" s="655"/>
      <c r="DB31" s="655"/>
      <c r="DC31" s="659"/>
      <c r="DD31" s="630">
        <v>10815</v>
      </c>
      <c r="DE31" s="657"/>
      <c r="DF31" s="657"/>
      <c r="DG31" s="657"/>
      <c r="DH31" s="657"/>
      <c r="DI31" s="657"/>
      <c r="DJ31" s="657"/>
      <c r="DK31" s="658"/>
      <c r="DL31" s="630">
        <v>10815</v>
      </c>
      <c r="DM31" s="657"/>
      <c r="DN31" s="657"/>
      <c r="DO31" s="657"/>
      <c r="DP31" s="657"/>
      <c r="DQ31" s="657"/>
      <c r="DR31" s="657"/>
      <c r="DS31" s="657"/>
      <c r="DT31" s="657"/>
      <c r="DU31" s="657"/>
      <c r="DV31" s="658"/>
      <c r="DW31" s="626">
        <v>0.7</v>
      </c>
      <c r="DX31" s="655"/>
      <c r="DY31" s="655"/>
      <c r="DZ31" s="655"/>
      <c r="EA31" s="655"/>
      <c r="EB31" s="655"/>
      <c r="EC31" s="656"/>
    </row>
    <row r="32" spans="2:133" ht="11.25" customHeight="1" x14ac:dyDescent="0.15">
      <c r="B32" s="618" t="s">
        <v>315</v>
      </c>
      <c r="C32" s="619"/>
      <c r="D32" s="619"/>
      <c r="E32" s="619"/>
      <c r="F32" s="619"/>
      <c r="G32" s="619"/>
      <c r="H32" s="619"/>
      <c r="I32" s="619"/>
      <c r="J32" s="619"/>
      <c r="K32" s="619"/>
      <c r="L32" s="619"/>
      <c r="M32" s="619"/>
      <c r="N32" s="619"/>
      <c r="O32" s="619"/>
      <c r="P32" s="619"/>
      <c r="Q32" s="620"/>
      <c r="R32" s="621">
        <v>370700</v>
      </c>
      <c r="S32" s="622"/>
      <c r="T32" s="622"/>
      <c r="U32" s="622"/>
      <c r="V32" s="622"/>
      <c r="W32" s="622"/>
      <c r="X32" s="622"/>
      <c r="Y32" s="623"/>
      <c r="Z32" s="624">
        <v>10.8</v>
      </c>
      <c r="AA32" s="624"/>
      <c r="AB32" s="624"/>
      <c r="AC32" s="624"/>
      <c r="AD32" s="625" t="s">
        <v>124</v>
      </c>
      <c r="AE32" s="625"/>
      <c r="AF32" s="625"/>
      <c r="AG32" s="625"/>
      <c r="AH32" s="625"/>
      <c r="AI32" s="625"/>
      <c r="AJ32" s="625"/>
      <c r="AK32" s="625"/>
      <c r="AL32" s="626" t="s">
        <v>124</v>
      </c>
      <c r="AM32" s="627"/>
      <c r="AN32" s="627"/>
      <c r="AO32" s="628"/>
      <c r="AP32" s="673"/>
      <c r="AQ32" s="674"/>
      <c r="AR32" s="674"/>
      <c r="AS32" s="674"/>
      <c r="AT32" s="677"/>
      <c r="AU32" s="211"/>
      <c r="AV32" s="211"/>
      <c r="AW32" s="211"/>
      <c r="AX32" s="666" t="s">
        <v>316</v>
      </c>
      <c r="AY32" s="667"/>
      <c r="AZ32" s="667"/>
      <c r="BA32" s="667"/>
      <c r="BB32" s="667"/>
      <c r="BC32" s="667"/>
      <c r="BD32" s="667"/>
      <c r="BE32" s="667"/>
      <c r="BF32" s="668"/>
      <c r="BG32" s="690">
        <v>98.6</v>
      </c>
      <c r="BH32" s="691"/>
      <c r="BI32" s="691"/>
      <c r="BJ32" s="691"/>
      <c r="BK32" s="691"/>
      <c r="BL32" s="691"/>
      <c r="BM32" s="692">
        <v>94.6</v>
      </c>
      <c r="BN32" s="691"/>
      <c r="BO32" s="691"/>
      <c r="BP32" s="691"/>
      <c r="BQ32" s="693"/>
      <c r="BR32" s="690">
        <v>98.7</v>
      </c>
      <c r="BS32" s="691"/>
      <c r="BT32" s="691"/>
      <c r="BU32" s="691"/>
      <c r="BV32" s="691"/>
      <c r="BW32" s="691"/>
      <c r="BX32" s="692">
        <v>94.8</v>
      </c>
      <c r="BY32" s="691"/>
      <c r="BZ32" s="691"/>
      <c r="CA32" s="691"/>
      <c r="CB32" s="693"/>
      <c r="CD32" s="688"/>
      <c r="CE32" s="689"/>
      <c r="CF32" s="636" t="s">
        <v>317</v>
      </c>
      <c r="CG32" s="637"/>
      <c r="CH32" s="637"/>
      <c r="CI32" s="637"/>
      <c r="CJ32" s="637"/>
      <c r="CK32" s="637"/>
      <c r="CL32" s="637"/>
      <c r="CM32" s="637"/>
      <c r="CN32" s="637"/>
      <c r="CO32" s="637"/>
      <c r="CP32" s="637"/>
      <c r="CQ32" s="638"/>
      <c r="CR32" s="621" t="s">
        <v>124</v>
      </c>
      <c r="CS32" s="622"/>
      <c r="CT32" s="622"/>
      <c r="CU32" s="622"/>
      <c r="CV32" s="622"/>
      <c r="CW32" s="622"/>
      <c r="CX32" s="622"/>
      <c r="CY32" s="623"/>
      <c r="CZ32" s="626" t="s">
        <v>226</v>
      </c>
      <c r="DA32" s="655"/>
      <c r="DB32" s="655"/>
      <c r="DC32" s="659"/>
      <c r="DD32" s="630" t="s">
        <v>124</v>
      </c>
      <c r="DE32" s="622"/>
      <c r="DF32" s="622"/>
      <c r="DG32" s="622"/>
      <c r="DH32" s="622"/>
      <c r="DI32" s="622"/>
      <c r="DJ32" s="622"/>
      <c r="DK32" s="623"/>
      <c r="DL32" s="630" t="s">
        <v>124</v>
      </c>
      <c r="DM32" s="622"/>
      <c r="DN32" s="622"/>
      <c r="DO32" s="622"/>
      <c r="DP32" s="622"/>
      <c r="DQ32" s="622"/>
      <c r="DR32" s="622"/>
      <c r="DS32" s="622"/>
      <c r="DT32" s="622"/>
      <c r="DU32" s="622"/>
      <c r="DV32" s="623"/>
      <c r="DW32" s="626" t="s">
        <v>124</v>
      </c>
      <c r="DX32" s="655"/>
      <c r="DY32" s="655"/>
      <c r="DZ32" s="655"/>
      <c r="EA32" s="655"/>
      <c r="EB32" s="655"/>
      <c r="EC32" s="656"/>
    </row>
    <row r="33" spans="2:133" ht="11.25" customHeight="1" x14ac:dyDescent="0.15">
      <c r="B33" s="618" t="s">
        <v>318</v>
      </c>
      <c r="C33" s="619"/>
      <c r="D33" s="619"/>
      <c r="E33" s="619"/>
      <c r="F33" s="619"/>
      <c r="G33" s="619"/>
      <c r="H33" s="619"/>
      <c r="I33" s="619"/>
      <c r="J33" s="619"/>
      <c r="K33" s="619"/>
      <c r="L33" s="619"/>
      <c r="M33" s="619"/>
      <c r="N33" s="619"/>
      <c r="O33" s="619"/>
      <c r="P33" s="619"/>
      <c r="Q33" s="620"/>
      <c r="R33" s="621">
        <v>358100</v>
      </c>
      <c r="S33" s="622"/>
      <c r="T33" s="622"/>
      <c r="U33" s="622"/>
      <c r="V33" s="622"/>
      <c r="W33" s="622"/>
      <c r="X33" s="622"/>
      <c r="Y33" s="623"/>
      <c r="Z33" s="624">
        <v>10.4</v>
      </c>
      <c r="AA33" s="624"/>
      <c r="AB33" s="624"/>
      <c r="AC33" s="624"/>
      <c r="AD33" s="625" t="s">
        <v>124</v>
      </c>
      <c r="AE33" s="625"/>
      <c r="AF33" s="625"/>
      <c r="AG33" s="625"/>
      <c r="AH33" s="625"/>
      <c r="AI33" s="625"/>
      <c r="AJ33" s="625"/>
      <c r="AK33" s="625"/>
      <c r="AL33" s="626" t="s">
        <v>124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319</v>
      </c>
      <c r="CE33" s="637"/>
      <c r="CF33" s="637"/>
      <c r="CG33" s="637"/>
      <c r="CH33" s="637"/>
      <c r="CI33" s="637"/>
      <c r="CJ33" s="637"/>
      <c r="CK33" s="637"/>
      <c r="CL33" s="637"/>
      <c r="CM33" s="637"/>
      <c r="CN33" s="637"/>
      <c r="CO33" s="637"/>
      <c r="CP33" s="637"/>
      <c r="CQ33" s="638"/>
      <c r="CR33" s="621">
        <v>1733698</v>
      </c>
      <c r="CS33" s="657"/>
      <c r="CT33" s="657"/>
      <c r="CU33" s="657"/>
      <c r="CV33" s="657"/>
      <c r="CW33" s="657"/>
      <c r="CX33" s="657"/>
      <c r="CY33" s="658"/>
      <c r="CZ33" s="626">
        <v>54.5</v>
      </c>
      <c r="DA33" s="655"/>
      <c r="DB33" s="655"/>
      <c r="DC33" s="659"/>
      <c r="DD33" s="630">
        <v>1108480</v>
      </c>
      <c r="DE33" s="657"/>
      <c r="DF33" s="657"/>
      <c r="DG33" s="657"/>
      <c r="DH33" s="657"/>
      <c r="DI33" s="657"/>
      <c r="DJ33" s="657"/>
      <c r="DK33" s="658"/>
      <c r="DL33" s="630">
        <v>771464</v>
      </c>
      <c r="DM33" s="657"/>
      <c r="DN33" s="657"/>
      <c r="DO33" s="657"/>
      <c r="DP33" s="657"/>
      <c r="DQ33" s="657"/>
      <c r="DR33" s="657"/>
      <c r="DS33" s="657"/>
      <c r="DT33" s="657"/>
      <c r="DU33" s="657"/>
      <c r="DV33" s="658"/>
      <c r="DW33" s="626">
        <v>48.8</v>
      </c>
      <c r="DX33" s="655"/>
      <c r="DY33" s="655"/>
      <c r="DZ33" s="655"/>
      <c r="EA33" s="655"/>
      <c r="EB33" s="655"/>
      <c r="EC33" s="656"/>
    </row>
    <row r="34" spans="2:133" ht="11.25" customHeight="1" x14ac:dyDescent="0.15">
      <c r="B34" s="618" t="s">
        <v>320</v>
      </c>
      <c r="C34" s="619"/>
      <c r="D34" s="619"/>
      <c r="E34" s="619"/>
      <c r="F34" s="619"/>
      <c r="G34" s="619"/>
      <c r="H34" s="619"/>
      <c r="I34" s="619"/>
      <c r="J34" s="619"/>
      <c r="K34" s="619"/>
      <c r="L34" s="619"/>
      <c r="M34" s="619"/>
      <c r="N34" s="619"/>
      <c r="O34" s="619"/>
      <c r="P34" s="619"/>
      <c r="Q34" s="620"/>
      <c r="R34" s="621">
        <v>181056</v>
      </c>
      <c r="S34" s="622"/>
      <c r="T34" s="622"/>
      <c r="U34" s="622"/>
      <c r="V34" s="622"/>
      <c r="W34" s="622"/>
      <c r="X34" s="622"/>
      <c r="Y34" s="623"/>
      <c r="Z34" s="624">
        <v>5.3</v>
      </c>
      <c r="AA34" s="624"/>
      <c r="AB34" s="624"/>
      <c r="AC34" s="624"/>
      <c r="AD34" s="625">
        <v>3012</v>
      </c>
      <c r="AE34" s="625"/>
      <c r="AF34" s="625"/>
      <c r="AG34" s="625"/>
      <c r="AH34" s="625"/>
      <c r="AI34" s="625"/>
      <c r="AJ34" s="625"/>
      <c r="AK34" s="625"/>
      <c r="AL34" s="626">
        <v>0.2</v>
      </c>
      <c r="AM34" s="627"/>
      <c r="AN34" s="627"/>
      <c r="AO34" s="628"/>
      <c r="AP34" s="214"/>
      <c r="AQ34" s="600" t="s">
        <v>321</v>
      </c>
      <c r="AR34" s="601"/>
      <c r="AS34" s="601"/>
      <c r="AT34" s="601"/>
      <c r="AU34" s="601"/>
      <c r="AV34" s="601"/>
      <c r="AW34" s="601"/>
      <c r="AX34" s="601"/>
      <c r="AY34" s="601"/>
      <c r="AZ34" s="601"/>
      <c r="BA34" s="601"/>
      <c r="BB34" s="601"/>
      <c r="BC34" s="601"/>
      <c r="BD34" s="601"/>
      <c r="BE34" s="601"/>
      <c r="BF34" s="602"/>
      <c r="BG34" s="600" t="s">
        <v>322</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323</v>
      </c>
      <c r="CE34" s="637"/>
      <c r="CF34" s="637"/>
      <c r="CG34" s="637"/>
      <c r="CH34" s="637"/>
      <c r="CI34" s="637"/>
      <c r="CJ34" s="637"/>
      <c r="CK34" s="637"/>
      <c r="CL34" s="637"/>
      <c r="CM34" s="637"/>
      <c r="CN34" s="637"/>
      <c r="CO34" s="637"/>
      <c r="CP34" s="637"/>
      <c r="CQ34" s="638"/>
      <c r="CR34" s="621">
        <v>636959</v>
      </c>
      <c r="CS34" s="622"/>
      <c r="CT34" s="622"/>
      <c r="CU34" s="622"/>
      <c r="CV34" s="622"/>
      <c r="CW34" s="622"/>
      <c r="CX34" s="622"/>
      <c r="CY34" s="623"/>
      <c r="CZ34" s="626">
        <v>20</v>
      </c>
      <c r="DA34" s="655"/>
      <c r="DB34" s="655"/>
      <c r="DC34" s="659"/>
      <c r="DD34" s="630">
        <v>522633</v>
      </c>
      <c r="DE34" s="622"/>
      <c r="DF34" s="622"/>
      <c r="DG34" s="622"/>
      <c r="DH34" s="622"/>
      <c r="DI34" s="622"/>
      <c r="DJ34" s="622"/>
      <c r="DK34" s="623"/>
      <c r="DL34" s="630">
        <v>357003</v>
      </c>
      <c r="DM34" s="622"/>
      <c r="DN34" s="622"/>
      <c r="DO34" s="622"/>
      <c r="DP34" s="622"/>
      <c r="DQ34" s="622"/>
      <c r="DR34" s="622"/>
      <c r="DS34" s="622"/>
      <c r="DT34" s="622"/>
      <c r="DU34" s="622"/>
      <c r="DV34" s="623"/>
      <c r="DW34" s="626">
        <v>22.6</v>
      </c>
      <c r="DX34" s="655"/>
      <c r="DY34" s="655"/>
      <c r="DZ34" s="655"/>
      <c r="EA34" s="655"/>
      <c r="EB34" s="655"/>
      <c r="EC34" s="656"/>
    </row>
    <row r="35" spans="2:133" ht="11.25" customHeight="1" x14ac:dyDescent="0.15">
      <c r="B35" s="618" t="s">
        <v>324</v>
      </c>
      <c r="C35" s="619"/>
      <c r="D35" s="619"/>
      <c r="E35" s="619"/>
      <c r="F35" s="619"/>
      <c r="G35" s="619"/>
      <c r="H35" s="619"/>
      <c r="I35" s="619"/>
      <c r="J35" s="619"/>
      <c r="K35" s="619"/>
      <c r="L35" s="619"/>
      <c r="M35" s="619"/>
      <c r="N35" s="619"/>
      <c r="O35" s="619"/>
      <c r="P35" s="619"/>
      <c r="Q35" s="620"/>
      <c r="R35" s="621">
        <v>309500</v>
      </c>
      <c r="S35" s="622"/>
      <c r="T35" s="622"/>
      <c r="U35" s="622"/>
      <c r="V35" s="622"/>
      <c r="W35" s="622"/>
      <c r="X35" s="622"/>
      <c r="Y35" s="623"/>
      <c r="Z35" s="624">
        <v>9</v>
      </c>
      <c r="AA35" s="624"/>
      <c r="AB35" s="624"/>
      <c r="AC35" s="624"/>
      <c r="AD35" s="625" t="s">
        <v>255</v>
      </c>
      <c r="AE35" s="625"/>
      <c r="AF35" s="625"/>
      <c r="AG35" s="625"/>
      <c r="AH35" s="625"/>
      <c r="AI35" s="625"/>
      <c r="AJ35" s="625"/>
      <c r="AK35" s="625"/>
      <c r="AL35" s="626" t="s">
        <v>124</v>
      </c>
      <c r="AM35" s="627"/>
      <c r="AN35" s="627"/>
      <c r="AO35" s="628"/>
      <c r="AP35" s="214"/>
      <c r="AQ35" s="694" t="s">
        <v>325</v>
      </c>
      <c r="AR35" s="695"/>
      <c r="AS35" s="695"/>
      <c r="AT35" s="695"/>
      <c r="AU35" s="695"/>
      <c r="AV35" s="695"/>
      <c r="AW35" s="695"/>
      <c r="AX35" s="695"/>
      <c r="AY35" s="696"/>
      <c r="AZ35" s="610">
        <v>267842</v>
      </c>
      <c r="BA35" s="611"/>
      <c r="BB35" s="611"/>
      <c r="BC35" s="611"/>
      <c r="BD35" s="611"/>
      <c r="BE35" s="611"/>
      <c r="BF35" s="697"/>
      <c r="BG35" s="632" t="s">
        <v>326</v>
      </c>
      <c r="BH35" s="633"/>
      <c r="BI35" s="633"/>
      <c r="BJ35" s="633"/>
      <c r="BK35" s="633"/>
      <c r="BL35" s="633"/>
      <c r="BM35" s="633"/>
      <c r="BN35" s="633"/>
      <c r="BO35" s="633"/>
      <c r="BP35" s="633"/>
      <c r="BQ35" s="633"/>
      <c r="BR35" s="633"/>
      <c r="BS35" s="633"/>
      <c r="BT35" s="633"/>
      <c r="BU35" s="634"/>
      <c r="BV35" s="610">
        <v>63509</v>
      </c>
      <c r="BW35" s="611"/>
      <c r="BX35" s="611"/>
      <c r="BY35" s="611"/>
      <c r="BZ35" s="611"/>
      <c r="CA35" s="611"/>
      <c r="CB35" s="697"/>
      <c r="CD35" s="636" t="s">
        <v>327</v>
      </c>
      <c r="CE35" s="637"/>
      <c r="CF35" s="637"/>
      <c r="CG35" s="637"/>
      <c r="CH35" s="637"/>
      <c r="CI35" s="637"/>
      <c r="CJ35" s="637"/>
      <c r="CK35" s="637"/>
      <c r="CL35" s="637"/>
      <c r="CM35" s="637"/>
      <c r="CN35" s="637"/>
      <c r="CO35" s="637"/>
      <c r="CP35" s="637"/>
      <c r="CQ35" s="638"/>
      <c r="CR35" s="621">
        <v>2884</v>
      </c>
      <c r="CS35" s="657"/>
      <c r="CT35" s="657"/>
      <c r="CU35" s="657"/>
      <c r="CV35" s="657"/>
      <c r="CW35" s="657"/>
      <c r="CX35" s="657"/>
      <c r="CY35" s="658"/>
      <c r="CZ35" s="626">
        <v>0.1</v>
      </c>
      <c r="DA35" s="655"/>
      <c r="DB35" s="655"/>
      <c r="DC35" s="659"/>
      <c r="DD35" s="630">
        <v>2884</v>
      </c>
      <c r="DE35" s="657"/>
      <c r="DF35" s="657"/>
      <c r="DG35" s="657"/>
      <c r="DH35" s="657"/>
      <c r="DI35" s="657"/>
      <c r="DJ35" s="657"/>
      <c r="DK35" s="658"/>
      <c r="DL35" s="630">
        <v>2884</v>
      </c>
      <c r="DM35" s="657"/>
      <c r="DN35" s="657"/>
      <c r="DO35" s="657"/>
      <c r="DP35" s="657"/>
      <c r="DQ35" s="657"/>
      <c r="DR35" s="657"/>
      <c r="DS35" s="657"/>
      <c r="DT35" s="657"/>
      <c r="DU35" s="657"/>
      <c r="DV35" s="658"/>
      <c r="DW35" s="626">
        <v>0.2</v>
      </c>
      <c r="DX35" s="655"/>
      <c r="DY35" s="655"/>
      <c r="DZ35" s="655"/>
      <c r="EA35" s="655"/>
      <c r="EB35" s="655"/>
      <c r="EC35" s="656"/>
    </row>
    <row r="36" spans="2:133" ht="11.25" customHeight="1" x14ac:dyDescent="0.15">
      <c r="B36" s="618" t="s">
        <v>328</v>
      </c>
      <c r="C36" s="619"/>
      <c r="D36" s="619"/>
      <c r="E36" s="619"/>
      <c r="F36" s="619"/>
      <c r="G36" s="619"/>
      <c r="H36" s="619"/>
      <c r="I36" s="619"/>
      <c r="J36" s="619"/>
      <c r="K36" s="619"/>
      <c r="L36" s="619"/>
      <c r="M36" s="619"/>
      <c r="N36" s="619"/>
      <c r="O36" s="619"/>
      <c r="P36" s="619"/>
      <c r="Q36" s="620"/>
      <c r="R36" s="621" t="s">
        <v>226</v>
      </c>
      <c r="S36" s="622"/>
      <c r="T36" s="622"/>
      <c r="U36" s="622"/>
      <c r="V36" s="622"/>
      <c r="W36" s="622"/>
      <c r="X36" s="622"/>
      <c r="Y36" s="623"/>
      <c r="Z36" s="624" t="s">
        <v>124</v>
      </c>
      <c r="AA36" s="624"/>
      <c r="AB36" s="624"/>
      <c r="AC36" s="624"/>
      <c r="AD36" s="625" t="s">
        <v>124</v>
      </c>
      <c r="AE36" s="625"/>
      <c r="AF36" s="625"/>
      <c r="AG36" s="625"/>
      <c r="AH36" s="625"/>
      <c r="AI36" s="625"/>
      <c r="AJ36" s="625"/>
      <c r="AK36" s="625"/>
      <c r="AL36" s="626" t="s">
        <v>124</v>
      </c>
      <c r="AM36" s="627"/>
      <c r="AN36" s="627"/>
      <c r="AO36" s="628"/>
      <c r="AQ36" s="698" t="s">
        <v>329</v>
      </c>
      <c r="AR36" s="699"/>
      <c r="AS36" s="699"/>
      <c r="AT36" s="699"/>
      <c r="AU36" s="699"/>
      <c r="AV36" s="699"/>
      <c r="AW36" s="699"/>
      <c r="AX36" s="699"/>
      <c r="AY36" s="700"/>
      <c r="AZ36" s="621">
        <v>91397</v>
      </c>
      <c r="BA36" s="622"/>
      <c r="BB36" s="622"/>
      <c r="BC36" s="622"/>
      <c r="BD36" s="657"/>
      <c r="BE36" s="657"/>
      <c r="BF36" s="680"/>
      <c r="BG36" s="636" t="s">
        <v>330</v>
      </c>
      <c r="BH36" s="637"/>
      <c r="BI36" s="637"/>
      <c r="BJ36" s="637"/>
      <c r="BK36" s="637"/>
      <c r="BL36" s="637"/>
      <c r="BM36" s="637"/>
      <c r="BN36" s="637"/>
      <c r="BO36" s="637"/>
      <c r="BP36" s="637"/>
      <c r="BQ36" s="637"/>
      <c r="BR36" s="637"/>
      <c r="BS36" s="637"/>
      <c r="BT36" s="637"/>
      <c r="BU36" s="638"/>
      <c r="BV36" s="621">
        <v>49729</v>
      </c>
      <c r="BW36" s="622"/>
      <c r="BX36" s="622"/>
      <c r="BY36" s="622"/>
      <c r="BZ36" s="622"/>
      <c r="CA36" s="622"/>
      <c r="CB36" s="631"/>
      <c r="CD36" s="636" t="s">
        <v>331</v>
      </c>
      <c r="CE36" s="637"/>
      <c r="CF36" s="637"/>
      <c r="CG36" s="637"/>
      <c r="CH36" s="637"/>
      <c r="CI36" s="637"/>
      <c r="CJ36" s="637"/>
      <c r="CK36" s="637"/>
      <c r="CL36" s="637"/>
      <c r="CM36" s="637"/>
      <c r="CN36" s="637"/>
      <c r="CO36" s="637"/>
      <c r="CP36" s="637"/>
      <c r="CQ36" s="638"/>
      <c r="CR36" s="621">
        <v>650252</v>
      </c>
      <c r="CS36" s="622"/>
      <c r="CT36" s="622"/>
      <c r="CU36" s="622"/>
      <c r="CV36" s="622"/>
      <c r="CW36" s="622"/>
      <c r="CX36" s="622"/>
      <c r="CY36" s="623"/>
      <c r="CZ36" s="626">
        <v>20.399999999999999</v>
      </c>
      <c r="DA36" s="655"/>
      <c r="DB36" s="655"/>
      <c r="DC36" s="659"/>
      <c r="DD36" s="630">
        <v>371779</v>
      </c>
      <c r="DE36" s="622"/>
      <c r="DF36" s="622"/>
      <c r="DG36" s="622"/>
      <c r="DH36" s="622"/>
      <c r="DI36" s="622"/>
      <c r="DJ36" s="622"/>
      <c r="DK36" s="623"/>
      <c r="DL36" s="630">
        <v>257436</v>
      </c>
      <c r="DM36" s="622"/>
      <c r="DN36" s="622"/>
      <c r="DO36" s="622"/>
      <c r="DP36" s="622"/>
      <c r="DQ36" s="622"/>
      <c r="DR36" s="622"/>
      <c r="DS36" s="622"/>
      <c r="DT36" s="622"/>
      <c r="DU36" s="622"/>
      <c r="DV36" s="623"/>
      <c r="DW36" s="626">
        <v>16.3</v>
      </c>
      <c r="DX36" s="655"/>
      <c r="DY36" s="655"/>
      <c r="DZ36" s="655"/>
      <c r="EA36" s="655"/>
      <c r="EB36" s="655"/>
      <c r="EC36" s="656"/>
    </row>
    <row r="37" spans="2:133" ht="11.25" customHeight="1" x14ac:dyDescent="0.15">
      <c r="B37" s="618" t="s">
        <v>332</v>
      </c>
      <c r="C37" s="619"/>
      <c r="D37" s="619"/>
      <c r="E37" s="619"/>
      <c r="F37" s="619"/>
      <c r="G37" s="619"/>
      <c r="H37" s="619"/>
      <c r="I37" s="619"/>
      <c r="J37" s="619"/>
      <c r="K37" s="619"/>
      <c r="L37" s="619"/>
      <c r="M37" s="619"/>
      <c r="N37" s="619"/>
      <c r="O37" s="619"/>
      <c r="P37" s="619"/>
      <c r="Q37" s="620"/>
      <c r="R37" s="621">
        <v>51900</v>
      </c>
      <c r="S37" s="622"/>
      <c r="T37" s="622"/>
      <c r="U37" s="622"/>
      <c r="V37" s="622"/>
      <c r="W37" s="622"/>
      <c r="X37" s="622"/>
      <c r="Y37" s="623"/>
      <c r="Z37" s="624">
        <v>1.5</v>
      </c>
      <c r="AA37" s="624"/>
      <c r="AB37" s="624"/>
      <c r="AC37" s="624"/>
      <c r="AD37" s="625" t="s">
        <v>124</v>
      </c>
      <c r="AE37" s="625"/>
      <c r="AF37" s="625"/>
      <c r="AG37" s="625"/>
      <c r="AH37" s="625"/>
      <c r="AI37" s="625"/>
      <c r="AJ37" s="625"/>
      <c r="AK37" s="625"/>
      <c r="AL37" s="626" t="s">
        <v>124</v>
      </c>
      <c r="AM37" s="627"/>
      <c r="AN37" s="627"/>
      <c r="AO37" s="628"/>
      <c r="AQ37" s="698" t="s">
        <v>333</v>
      </c>
      <c r="AR37" s="699"/>
      <c r="AS37" s="699"/>
      <c r="AT37" s="699"/>
      <c r="AU37" s="699"/>
      <c r="AV37" s="699"/>
      <c r="AW37" s="699"/>
      <c r="AX37" s="699"/>
      <c r="AY37" s="700"/>
      <c r="AZ37" s="621">
        <v>25958</v>
      </c>
      <c r="BA37" s="622"/>
      <c r="BB37" s="622"/>
      <c r="BC37" s="622"/>
      <c r="BD37" s="657"/>
      <c r="BE37" s="657"/>
      <c r="BF37" s="680"/>
      <c r="BG37" s="636" t="s">
        <v>334</v>
      </c>
      <c r="BH37" s="637"/>
      <c r="BI37" s="637"/>
      <c r="BJ37" s="637"/>
      <c r="BK37" s="637"/>
      <c r="BL37" s="637"/>
      <c r="BM37" s="637"/>
      <c r="BN37" s="637"/>
      <c r="BO37" s="637"/>
      <c r="BP37" s="637"/>
      <c r="BQ37" s="637"/>
      <c r="BR37" s="637"/>
      <c r="BS37" s="637"/>
      <c r="BT37" s="637"/>
      <c r="BU37" s="638"/>
      <c r="BV37" s="621">
        <v>270</v>
      </c>
      <c r="BW37" s="622"/>
      <c r="BX37" s="622"/>
      <c r="BY37" s="622"/>
      <c r="BZ37" s="622"/>
      <c r="CA37" s="622"/>
      <c r="CB37" s="631"/>
      <c r="CD37" s="636" t="s">
        <v>335</v>
      </c>
      <c r="CE37" s="637"/>
      <c r="CF37" s="637"/>
      <c r="CG37" s="637"/>
      <c r="CH37" s="637"/>
      <c r="CI37" s="637"/>
      <c r="CJ37" s="637"/>
      <c r="CK37" s="637"/>
      <c r="CL37" s="637"/>
      <c r="CM37" s="637"/>
      <c r="CN37" s="637"/>
      <c r="CO37" s="637"/>
      <c r="CP37" s="637"/>
      <c r="CQ37" s="638"/>
      <c r="CR37" s="621">
        <v>195429</v>
      </c>
      <c r="CS37" s="657"/>
      <c r="CT37" s="657"/>
      <c r="CU37" s="657"/>
      <c r="CV37" s="657"/>
      <c r="CW37" s="657"/>
      <c r="CX37" s="657"/>
      <c r="CY37" s="658"/>
      <c r="CZ37" s="626">
        <v>6.1</v>
      </c>
      <c r="DA37" s="655"/>
      <c r="DB37" s="655"/>
      <c r="DC37" s="659"/>
      <c r="DD37" s="630">
        <v>194877</v>
      </c>
      <c r="DE37" s="657"/>
      <c r="DF37" s="657"/>
      <c r="DG37" s="657"/>
      <c r="DH37" s="657"/>
      <c r="DI37" s="657"/>
      <c r="DJ37" s="657"/>
      <c r="DK37" s="658"/>
      <c r="DL37" s="630">
        <v>171965</v>
      </c>
      <c r="DM37" s="657"/>
      <c r="DN37" s="657"/>
      <c r="DO37" s="657"/>
      <c r="DP37" s="657"/>
      <c r="DQ37" s="657"/>
      <c r="DR37" s="657"/>
      <c r="DS37" s="657"/>
      <c r="DT37" s="657"/>
      <c r="DU37" s="657"/>
      <c r="DV37" s="658"/>
      <c r="DW37" s="626">
        <v>10.9</v>
      </c>
      <c r="DX37" s="655"/>
      <c r="DY37" s="655"/>
      <c r="DZ37" s="655"/>
      <c r="EA37" s="655"/>
      <c r="EB37" s="655"/>
      <c r="EC37" s="656"/>
    </row>
    <row r="38" spans="2:133" ht="11.25" customHeight="1" x14ac:dyDescent="0.15">
      <c r="B38" s="666" t="s">
        <v>336</v>
      </c>
      <c r="C38" s="667"/>
      <c r="D38" s="667"/>
      <c r="E38" s="667"/>
      <c r="F38" s="667"/>
      <c r="G38" s="667"/>
      <c r="H38" s="667"/>
      <c r="I38" s="667"/>
      <c r="J38" s="667"/>
      <c r="K38" s="667"/>
      <c r="L38" s="667"/>
      <c r="M38" s="667"/>
      <c r="N38" s="667"/>
      <c r="O38" s="667"/>
      <c r="P38" s="667"/>
      <c r="Q38" s="668"/>
      <c r="R38" s="701">
        <v>3441412</v>
      </c>
      <c r="S38" s="702"/>
      <c r="T38" s="702"/>
      <c r="U38" s="702"/>
      <c r="V38" s="702"/>
      <c r="W38" s="702"/>
      <c r="X38" s="702"/>
      <c r="Y38" s="703"/>
      <c r="Z38" s="704">
        <v>100</v>
      </c>
      <c r="AA38" s="704"/>
      <c r="AB38" s="704"/>
      <c r="AC38" s="704"/>
      <c r="AD38" s="705">
        <v>1529132</v>
      </c>
      <c r="AE38" s="705"/>
      <c r="AF38" s="705"/>
      <c r="AG38" s="705"/>
      <c r="AH38" s="705"/>
      <c r="AI38" s="705"/>
      <c r="AJ38" s="705"/>
      <c r="AK38" s="705"/>
      <c r="AL38" s="706">
        <v>100</v>
      </c>
      <c r="AM38" s="692"/>
      <c r="AN38" s="692"/>
      <c r="AO38" s="707"/>
      <c r="AQ38" s="698" t="s">
        <v>337</v>
      </c>
      <c r="AR38" s="699"/>
      <c r="AS38" s="699"/>
      <c r="AT38" s="699"/>
      <c r="AU38" s="699"/>
      <c r="AV38" s="699"/>
      <c r="AW38" s="699"/>
      <c r="AX38" s="699"/>
      <c r="AY38" s="700"/>
      <c r="AZ38" s="621" t="s">
        <v>124</v>
      </c>
      <c r="BA38" s="622"/>
      <c r="BB38" s="622"/>
      <c r="BC38" s="622"/>
      <c r="BD38" s="657"/>
      <c r="BE38" s="657"/>
      <c r="BF38" s="680"/>
      <c r="BG38" s="636" t="s">
        <v>338</v>
      </c>
      <c r="BH38" s="637"/>
      <c r="BI38" s="637"/>
      <c r="BJ38" s="637"/>
      <c r="BK38" s="637"/>
      <c r="BL38" s="637"/>
      <c r="BM38" s="637"/>
      <c r="BN38" s="637"/>
      <c r="BO38" s="637"/>
      <c r="BP38" s="637"/>
      <c r="BQ38" s="637"/>
      <c r="BR38" s="637"/>
      <c r="BS38" s="637"/>
      <c r="BT38" s="637"/>
      <c r="BU38" s="638"/>
      <c r="BV38" s="621">
        <v>405</v>
      </c>
      <c r="BW38" s="622"/>
      <c r="BX38" s="622"/>
      <c r="BY38" s="622"/>
      <c r="BZ38" s="622"/>
      <c r="CA38" s="622"/>
      <c r="CB38" s="631"/>
      <c r="CD38" s="636" t="s">
        <v>339</v>
      </c>
      <c r="CE38" s="637"/>
      <c r="CF38" s="637"/>
      <c r="CG38" s="637"/>
      <c r="CH38" s="637"/>
      <c r="CI38" s="637"/>
      <c r="CJ38" s="637"/>
      <c r="CK38" s="637"/>
      <c r="CL38" s="637"/>
      <c r="CM38" s="637"/>
      <c r="CN38" s="637"/>
      <c r="CO38" s="637"/>
      <c r="CP38" s="637"/>
      <c r="CQ38" s="638"/>
      <c r="CR38" s="621">
        <v>241884</v>
      </c>
      <c r="CS38" s="622"/>
      <c r="CT38" s="622"/>
      <c r="CU38" s="622"/>
      <c r="CV38" s="622"/>
      <c r="CW38" s="622"/>
      <c r="CX38" s="622"/>
      <c r="CY38" s="623"/>
      <c r="CZ38" s="626">
        <v>7.6</v>
      </c>
      <c r="DA38" s="655"/>
      <c r="DB38" s="655"/>
      <c r="DC38" s="659"/>
      <c r="DD38" s="630">
        <v>207088</v>
      </c>
      <c r="DE38" s="622"/>
      <c r="DF38" s="622"/>
      <c r="DG38" s="622"/>
      <c r="DH38" s="622"/>
      <c r="DI38" s="622"/>
      <c r="DJ38" s="622"/>
      <c r="DK38" s="623"/>
      <c r="DL38" s="630">
        <v>154141</v>
      </c>
      <c r="DM38" s="622"/>
      <c r="DN38" s="622"/>
      <c r="DO38" s="622"/>
      <c r="DP38" s="622"/>
      <c r="DQ38" s="622"/>
      <c r="DR38" s="622"/>
      <c r="DS38" s="622"/>
      <c r="DT38" s="622"/>
      <c r="DU38" s="622"/>
      <c r="DV38" s="623"/>
      <c r="DW38" s="626">
        <v>9.6999999999999993</v>
      </c>
      <c r="DX38" s="655"/>
      <c r="DY38" s="655"/>
      <c r="DZ38" s="655"/>
      <c r="EA38" s="655"/>
      <c r="EB38" s="655"/>
      <c r="EC38" s="656"/>
    </row>
    <row r="39" spans="2:133" ht="11.25" customHeight="1" x14ac:dyDescent="0.15">
      <c r="AQ39" s="698" t="s">
        <v>340</v>
      </c>
      <c r="AR39" s="699"/>
      <c r="AS39" s="699"/>
      <c r="AT39" s="699"/>
      <c r="AU39" s="699"/>
      <c r="AV39" s="699"/>
      <c r="AW39" s="699"/>
      <c r="AX39" s="699"/>
      <c r="AY39" s="700"/>
      <c r="AZ39" s="621" t="s">
        <v>124</v>
      </c>
      <c r="BA39" s="622"/>
      <c r="BB39" s="622"/>
      <c r="BC39" s="622"/>
      <c r="BD39" s="657"/>
      <c r="BE39" s="657"/>
      <c r="BF39" s="680"/>
      <c r="BG39" s="712" t="s">
        <v>341</v>
      </c>
      <c r="BH39" s="713"/>
      <c r="BI39" s="713"/>
      <c r="BJ39" s="713"/>
      <c r="BK39" s="713"/>
      <c r="BL39" s="215"/>
      <c r="BM39" s="637" t="s">
        <v>342</v>
      </c>
      <c r="BN39" s="637"/>
      <c r="BO39" s="637"/>
      <c r="BP39" s="637"/>
      <c r="BQ39" s="637"/>
      <c r="BR39" s="637"/>
      <c r="BS39" s="637"/>
      <c r="BT39" s="637"/>
      <c r="BU39" s="638"/>
      <c r="BV39" s="621">
        <v>92</v>
      </c>
      <c r="BW39" s="622"/>
      <c r="BX39" s="622"/>
      <c r="BY39" s="622"/>
      <c r="BZ39" s="622"/>
      <c r="CA39" s="622"/>
      <c r="CB39" s="631"/>
      <c r="CD39" s="636" t="s">
        <v>343</v>
      </c>
      <c r="CE39" s="637"/>
      <c r="CF39" s="637"/>
      <c r="CG39" s="637"/>
      <c r="CH39" s="637"/>
      <c r="CI39" s="637"/>
      <c r="CJ39" s="637"/>
      <c r="CK39" s="637"/>
      <c r="CL39" s="637"/>
      <c r="CM39" s="637"/>
      <c r="CN39" s="637"/>
      <c r="CO39" s="637"/>
      <c r="CP39" s="637"/>
      <c r="CQ39" s="638"/>
      <c r="CR39" s="621">
        <v>197488</v>
      </c>
      <c r="CS39" s="657"/>
      <c r="CT39" s="657"/>
      <c r="CU39" s="657"/>
      <c r="CV39" s="657"/>
      <c r="CW39" s="657"/>
      <c r="CX39" s="657"/>
      <c r="CY39" s="658"/>
      <c r="CZ39" s="626">
        <v>6.2</v>
      </c>
      <c r="DA39" s="655"/>
      <c r="DB39" s="655"/>
      <c r="DC39" s="659"/>
      <c r="DD39" s="630">
        <v>11</v>
      </c>
      <c r="DE39" s="657"/>
      <c r="DF39" s="657"/>
      <c r="DG39" s="657"/>
      <c r="DH39" s="657"/>
      <c r="DI39" s="657"/>
      <c r="DJ39" s="657"/>
      <c r="DK39" s="658"/>
      <c r="DL39" s="630" t="s">
        <v>226</v>
      </c>
      <c r="DM39" s="657"/>
      <c r="DN39" s="657"/>
      <c r="DO39" s="657"/>
      <c r="DP39" s="657"/>
      <c r="DQ39" s="657"/>
      <c r="DR39" s="657"/>
      <c r="DS39" s="657"/>
      <c r="DT39" s="657"/>
      <c r="DU39" s="657"/>
      <c r="DV39" s="658"/>
      <c r="DW39" s="626" t="s">
        <v>124</v>
      </c>
      <c r="DX39" s="655"/>
      <c r="DY39" s="655"/>
      <c r="DZ39" s="655"/>
      <c r="EA39" s="655"/>
      <c r="EB39" s="655"/>
      <c r="EC39" s="656"/>
    </row>
    <row r="40" spans="2:133" ht="11.25" customHeight="1" x14ac:dyDescent="0.15">
      <c r="AQ40" s="698" t="s">
        <v>344</v>
      </c>
      <c r="AR40" s="699"/>
      <c r="AS40" s="699"/>
      <c r="AT40" s="699"/>
      <c r="AU40" s="699"/>
      <c r="AV40" s="699"/>
      <c r="AW40" s="699"/>
      <c r="AX40" s="699"/>
      <c r="AY40" s="700"/>
      <c r="AZ40" s="621">
        <v>45369</v>
      </c>
      <c r="BA40" s="622"/>
      <c r="BB40" s="622"/>
      <c r="BC40" s="622"/>
      <c r="BD40" s="657"/>
      <c r="BE40" s="657"/>
      <c r="BF40" s="680"/>
      <c r="BG40" s="712"/>
      <c r="BH40" s="713"/>
      <c r="BI40" s="713"/>
      <c r="BJ40" s="713"/>
      <c r="BK40" s="713"/>
      <c r="BL40" s="215"/>
      <c r="BM40" s="637" t="s">
        <v>345</v>
      </c>
      <c r="BN40" s="637"/>
      <c r="BO40" s="637"/>
      <c r="BP40" s="637"/>
      <c r="BQ40" s="637"/>
      <c r="BR40" s="637"/>
      <c r="BS40" s="637"/>
      <c r="BT40" s="637"/>
      <c r="BU40" s="638"/>
      <c r="BV40" s="621">
        <v>131</v>
      </c>
      <c r="BW40" s="622"/>
      <c r="BX40" s="622"/>
      <c r="BY40" s="622"/>
      <c r="BZ40" s="622"/>
      <c r="CA40" s="622"/>
      <c r="CB40" s="631"/>
      <c r="CD40" s="636" t="s">
        <v>346</v>
      </c>
      <c r="CE40" s="637"/>
      <c r="CF40" s="637"/>
      <c r="CG40" s="637"/>
      <c r="CH40" s="637"/>
      <c r="CI40" s="637"/>
      <c r="CJ40" s="637"/>
      <c r="CK40" s="637"/>
      <c r="CL40" s="637"/>
      <c r="CM40" s="637"/>
      <c r="CN40" s="637"/>
      <c r="CO40" s="637"/>
      <c r="CP40" s="637"/>
      <c r="CQ40" s="638"/>
      <c r="CR40" s="621">
        <v>4231</v>
      </c>
      <c r="CS40" s="622"/>
      <c r="CT40" s="622"/>
      <c r="CU40" s="622"/>
      <c r="CV40" s="622"/>
      <c r="CW40" s="622"/>
      <c r="CX40" s="622"/>
      <c r="CY40" s="623"/>
      <c r="CZ40" s="626">
        <v>0.1</v>
      </c>
      <c r="DA40" s="655"/>
      <c r="DB40" s="655"/>
      <c r="DC40" s="659"/>
      <c r="DD40" s="630">
        <v>4085</v>
      </c>
      <c r="DE40" s="622"/>
      <c r="DF40" s="622"/>
      <c r="DG40" s="622"/>
      <c r="DH40" s="622"/>
      <c r="DI40" s="622"/>
      <c r="DJ40" s="622"/>
      <c r="DK40" s="623"/>
      <c r="DL40" s="630" t="s">
        <v>124</v>
      </c>
      <c r="DM40" s="622"/>
      <c r="DN40" s="622"/>
      <c r="DO40" s="622"/>
      <c r="DP40" s="622"/>
      <c r="DQ40" s="622"/>
      <c r="DR40" s="622"/>
      <c r="DS40" s="622"/>
      <c r="DT40" s="622"/>
      <c r="DU40" s="622"/>
      <c r="DV40" s="623"/>
      <c r="DW40" s="626" t="s">
        <v>124</v>
      </c>
      <c r="DX40" s="655"/>
      <c r="DY40" s="655"/>
      <c r="DZ40" s="655"/>
      <c r="EA40" s="655"/>
      <c r="EB40" s="655"/>
      <c r="EC40" s="656"/>
    </row>
    <row r="41" spans="2:133" ht="11.25" customHeight="1" x14ac:dyDescent="0.15">
      <c r="AQ41" s="708" t="s">
        <v>347</v>
      </c>
      <c r="AR41" s="709"/>
      <c r="AS41" s="709"/>
      <c r="AT41" s="709"/>
      <c r="AU41" s="709"/>
      <c r="AV41" s="709"/>
      <c r="AW41" s="709"/>
      <c r="AX41" s="709"/>
      <c r="AY41" s="710"/>
      <c r="AZ41" s="701">
        <v>105118</v>
      </c>
      <c r="BA41" s="702"/>
      <c r="BB41" s="702"/>
      <c r="BC41" s="702"/>
      <c r="BD41" s="691"/>
      <c r="BE41" s="691"/>
      <c r="BF41" s="693"/>
      <c r="BG41" s="714"/>
      <c r="BH41" s="715"/>
      <c r="BI41" s="715"/>
      <c r="BJ41" s="715"/>
      <c r="BK41" s="715"/>
      <c r="BL41" s="216"/>
      <c r="BM41" s="646" t="s">
        <v>348</v>
      </c>
      <c r="BN41" s="646"/>
      <c r="BO41" s="646"/>
      <c r="BP41" s="646"/>
      <c r="BQ41" s="646"/>
      <c r="BR41" s="646"/>
      <c r="BS41" s="646"/>
      <c r="BT41" s="646"/>
      <c r="BU41" s="647"/>
      <c r="BV41" s="701">
        <v>352</v>
      </c>
      <c r="BW41" s="702"/>
      <c r="BX41" s="702"/>
      <c r="BY41" s="702"/>
      <c r="BZ41" s="702"/>
      <c r="CA41" s="702"/>
      <c r="CB41" s="711"/>
      <c r="CD41" s="636" t="s">
        <v>349</v>
      </c>
      <c r="CE41" s="637"/>
      <c r="CF41" s="637"/>
      <c r="CG41" s="637"/>
      <c r="CH41" s="637"/>
      <c r="CI41" s="637"/>
      <c r="CJ41" s="637"/>
      <c r="CK41" s="637"/>
      <c r="CL41" s="637"/>
      <c r="CM41" s="637"/>
      <c r="CN41" s="637"/>
      <c r="CO41" s="637"/>
      <c r="CP41" s="637"/>
      <c r="CQ41" s="638"/>
      <c r="CR41" s="621" t="s">
        <v>124</v>
      </c>
      <c r="CS41" s="657"/>
      <c r="CT41" s="657"/>
      <c r="CU41" s="657"/>
      <c r="CV41" s="657"/>
      <c r="CW41" s="657"/>
      <c r="CX41" s="657"/>
      <c r="CY41" s="658"/>
      <c r="CZ41" s="626" t="s">
        <v>124</v>
      </c>
      <c r="DA41" s="655"/>
      <c r="DB41" s="655"/>
      <c r="DC41" s="659"/>
      <c r="DD41" s="630" t="s">
        <v>124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351</v>
      </c>
      <c r="CE42" s="619"/>
      <c r="CF42" s="619"/>
      <c r="CG42" s="619"/>
      <c r="CH42" s="619"/>
      <c r="CI42" s="619"/>
      <c r="CJ42" s="619"/>
      <c r="CK42" s="619"/>
      <c r="CL42" s="619"/>
      <c r="CM42" s="619"/>
      <c r="CN42" s="619"/>
      <c r="CO42" s="619"/>
      <c r="CP42" s="619"/>
      <c r="CQ42" s="620"/>
      <c r="CR42" s="621">
        <v>737800</v>
      </c>
      <c r="CS42" s="622"/>
      <c r="CT42" s="622"/>
      <c r="CU42" s="622"/>
      <c r="CV42" s="622"/>
      <c r="CW42" s="622"/>
      <c r="CX42" s="622"/>
      <c r="CY42" s="623"/>
      <c r="CZ42" s="626">
        <v>23.2</v>
      </c>
      <c r="DA42" s="627"/>
      <c r="DB42" s="627"/>
      <c r="DC42" s="722"/>
      <c r="DD42" s="630">
        <v>162802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353</v>
      </c>
      <c r="CE43" s="619"/>
      <c r="CF43" s="619"/>
      <c r="CG43" s="619"/>
      <c r="CH43" s="619"/>
      <c r="CI43" s="619"/>
      <c r="CJ43" s="619"/>
      <c r="CK43" s="619"/>
      <c r="CL43" s="619"/>
      <c r="CM43" s="619"/>
      <c r="CN43" s="619"/>
      <c r="CO43" s="619"/>
      <c r="CP43" s="619"/>
      <c r="CQ43" s="620"/>
      <c r="CR43" s="621">
        <v>23819</v>
      </c>
      <c r="CS43" s="657"/>
      <c r="CT43" s="657"/>
      <c r="CU43" s="657"/>
      <c r="CV43" s="657"/>
      <c r="CW43" s="657"/>
      <c r="CX43" s="657"/>
      <c r="CY43" s="658"/>
      <c r="CZ43" s="626">
        <v>0.7</v>
      </c>
      <c r="DA43" s="655"/>
      <c r="DB43" s="655"/>
      <c r="DC43" s="659"/>
      <c r="DD43" s="630">
        <v>23819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354</v>
      </c>
      <c r="CD44" s="733" t="s">
        <v>305</v>
      </c>
      <c r="CE44" s="734"/>
      <c r="CF44" s="618" t="s">
        <v>355</v>
      </c>
      <c r="CG44" s="619"/>
      <c r="CH44" s="619"/>
      <c r="CI44" s="619"/>
      <c r="CJ44" s="619"/>
      <c r="CK44" s="619"/>
      <c r="CL44" s="619"/>
      <c r="CM44" s="619"/>
      <c r="CN44" s="619"/>
      <c r="CO44" s="619"/>
      <c r="CP44" s="619"/>
      <c r="CQ44" s="620"/>
      <c r="CR44" s="621">
        <v>726169</v>
      </c>
      <c r="CS44" s="622"/>
      <c r="CT44" s="622"/>
      <c r="CU44" s="622"/>
      <c r="CV44" s="622"/>
      <c r="CW44" s="622"/>
      <c r="CX44" s="622"/>
      <c r="CY44" s="623"/>
      <c r="CZ44" s="626">
        <v>22.8</v>
      </c>
      <c r="DA44" s="627"/>
      <c r="DB44" s="627"/>
      <c r="DC44" s="722"/>
      <c r="DD44" s="630">
        <v>151171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356</v>
      </c>
      <c r="CG45" s="619"/>
      <c r="CH45" s="619"/>
      <c r="CI45" s="619"/>
      <c r="CJ45" s="619"/>
      <c r="CK45" s="619"/>
      <c r="CL45" s="619"/>
      <c r="CM45" s="619"/>
      <c r="CN45" s="619"/>
      <c r="CO45" s="619"/>
      <c r="CP45" s="619"/>
      <c r="CQ45" s="620"/>
      <c r="CR45" s="621">
        <v>312419</v>
      </c>
      <c r="CS45" s="657"/>
      <c r="CT45" s="657"/>
      <c r="CU45" s="657"/>
      <c r="CV45" s="657"/>
      <c r="CW45" s="657"/>
      <c r="CX45" s="657"/>
      <c r="CY45" s="658"/>
      <c r="CZ45" s="626">
        <v>9.8000000000000007</v>
      </c>
      <c r="DA45" s="655"/>
      <c r="DB45" s="655"/>
      <c r="DC45" s="659"/>
      <c r="DD45" s="630">
        <v>45404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357</v>
      </c>
      <c r="CG46" s="619"/>
      <c r="CH46" s="619"/>
      <c r="CI46" s="619"/>
      <c r="CJ46" s="619"/>
      <c r="CK46" s="619"/>
      <c r="CL46" s="619"/>
      <c r="CM46" s="619"/>
      <c r="CN46" s="619"/>
      <c r="CO46" s="619"/>
      <c r="CP46" s="619"/>
      <c r="CQ46" s="620"/>
      <c r="CR46" s="621">
        <v>413173</v>
      </c>
      <c r="CS46" s="622"/>
      <c r="CT46" s="622"/>
      <c r="CU46" s="622"/>
      <c r="CV46" s="622"/>
      <c r="CW46" s="622"/>
      <c r="CX46" s="622"/>
      <c r="CY46" s="623"/>
      <c r="CZ46" s="626">
        <v>13</v>
      </c>
      <c r="DA46" s="627"/>
      <c r="DB46" s="627"/>
      <c r="DC46" s="722"/>
      <c r="DD46" s="630">
        <v>105190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358</v>
      </c>
      <c r="CG47" s="619"/>
      <c r="CH47" s="619"/>
      <c r="CI47" s="619"/>
      <c r="CJ47" s="619"/>
      <c r="CK47" s="619"/>
      <c r="CL47" s="619"/>
      <c r="CM47" s="619"/>
      <c r="CN47" s="619"/>
      <c r="CO47" s="619"/>
      <c r="CP47" s="619"/>
      <c r="CQ47" s="620"/>
      <c r="CR47" s="621">
        <v>11631</v>
      </c>
      <c r="CS47" s="657"/>
      <c r="CT47" s="657"/>
      <c r="CU47" s="657"/>
      <c r="CV47" s="657"/>
      <c r="CW47" s="657"/>
      <c r="CX47" s="657"/>
      <c r="CY47" s="658"/>
      <c r="CZ47" s="626">
        <v>0.4</v>
      </c>
      <c r="DA47" s="655"/>
      <c r="DB47" s="655"/>
      <c r="DC47" s="659"/>
      <c r="DD47" s="630">
        <v>11631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359</v>
      </c>
      <c r="CG48" s="619"/>
      <c r="CH48" s="619"/>
      <c r="CI48" s="619"/>
      <c r="CJ48" s="619"/>
      <c r="CK48" s="619"/>
      <c r="CL48" s="619"/>
      <c r="CM48" s="619"/>
      <c r="CN48" s="619"/>
      <c r="CO48" s="619"/>
      <c r="CP48" s="619"/>
      <c r="CQ48" s="620"/>
      <c r="CR48" s="621" t="s">
        <v>226</v>
      </c>
      <c r="CS48" s="622"/>
      <c r="CT48" s="622"/>
      <c r="CU48" s="622"/>
      <c r="CV48" s="622"/>
      <c r="CW48" s="622"/>
      <c r="CX48" s="622"/>
      <c r="CY48" s="623"/>
      <c r="CZ48" s="626" t="s">
        <v>124</v>
      </c>
      <c r="DA48" s="627"/>
      <c r="DB48" s="627"/>
      <c r="DC48" s="722"/>
      <c r="DD48" s="630" t="s">
        <v>226</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360</v>
      </c>
      <c r="CE49" s="667"/>
      <c r="CF49" s="667"/>
      <c r="CG49" s="667"/>
      <c r="CH49" s="667"/>
      <c r="CI49" s="667"/>
      <c r="CJ49" s="667"/>
      <c r="CK49" s="667"/>
      <c r="CL49" s="667"/>
      <c r="CM49" s="667"/>
      <c r="CN49" s="667"/>
      <c r="CO49" s="667"/>
      <c r="CP49" s="667"/>
      <c r="CQ49" s="668"/>
      <c r="CR49" s="701">
        <v>3180732</v>
      </c>
      <c r="CS49" s="691"/>
      <c r="CT49" s="691"/>
      <c r="CU49" s="691"/>
      <c r="CV49" s="691"/>
      <c r="CW49" s="691"/>
      <c r="CX49" s="691"/>
      <c r="CY49" s="723"/>
      <c r="CZ49" s="706">
        <v>100</v>
      </c>
      <c r="DA49" s="724"/>
      <c r="DB49" s="724"/>
      <c r="DC49" s="725"/>
      <c r="DD49" s="726">
        <v>1909138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sA9HNRlNb2JvBfhg0jg5e4TPM3vcadgfAqKlqwjzdkz1aOSP0uVKcFdno/zOK2RW75gxAl6flGNkRTAD1hVWyg==" saltValue="D5oxezS3+sEgnuNLshMt3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362</v>
      </c>
      <c r="DK2" s="769"/>
      <c r="DL2" s="769"/>
      <c r="DM2" s="769"/>
      <c r="DN2" s="769"/>
      <c r="DO2" s="770"/>
      <c r="DP2" s="229"/>
      <c r="DQ2" s="768" t="s">
        <v>363</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364</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366</v>
      </c>
      <c r="B5" s="763"/>
      <c r="C5" s="763"/>
      <c r="D5" s="763"/>
      <c r="E5" s="763"/>
      <c r="F5" s="763"/>
      <c r="G5" s="763"/>
      <c r="H5" s="763"/>
      <c r="I5" s="763"/>
      <c r="J5" s="763"/>
      <c r="K5" s="763"/>
      <c r="L5" s="763"/>
      <c r="M5" s="763"/>
      <c r="N5" s="763"/>
      <c r="O5" s="763"/>
      <c r="P5" s="764"/>
      <c r="Q5" s="739" t="s">
        <v>367</v>
      </c>
      <c r="R5" s="740"/>
      <c r="S5" s="740"/>
      <c r="T5" s="740"/>
      <c r="U5" s="741"/>
      <c r="V5" s="739" t="s">
        <v>368</v>
      </c>
      <c r="W5" s="740"/>
      <c r="X5" s="740"/>
      <c r="Y5" s="740"/>
      <c r="Z5" s="741"/>
      <c r="AA5" s="739" t="s">
        <v>369</v>
      </c>
      <c r="AB5" s="740"/>
      <c r="AC5" s="740"/>
      <c r="AD5" s="740"/>
      <c r="AE5" s="740"/>
      <c r="AF5" s="772" t="s">
        <v>370</v>
      </c>
      <c r="AG5" s="740"/>
      <c r="AH5" s="740"/>
      <c r="AI5" s="740"/>
      <c r="AJ5" s="751"/>
      <c r="AK5" s="740" t="s">
        <v>371</v>
      </c>
      <c r="AL5" s="740"/>
      <c r="AM5" s="740"/>
      <c r="AN5" s="740"/>
      <c r="AO5" s="741"/>
      <c r="AP5" s="739" t="s">
        <v>372</v>
      </c>
      <c r="AQ5" s="740"/>
      <c r="AR5" s="740"/>
      <c r="AS5" s="740"/>
      <c r="AT5" s="741"/>
      <c r="AU5" s="739" t="s">
        <v>373</v>
      </c>
      <c r="AV5" s="740"/>
      <c r="AW5" s="740"/>
      <c r="AX5" s="740"/>
      <c r="AY5" s="751"/>
      <c r="AZ5" s="236"/>
      <c r="BA5" s="236"/>
      <c r="BB5" s="236"/>
      <c r="BC5" s="236"/>
      <c r="BD5" s="236"/>
      <c r="BE5" s="237"/>
      <c r="BF5" s="237"/>
      <c r="BG5" s="237"/>
      <c r="BH5" s="237"/>
      <c r="BI5" s="237"/>
      <c r="BJ5" s="237"/>
      <c r="BK5" s="237"/>
      <c r="BL5" s="237"/>
      <c r="BM5" s="237"/>
      <c r="BN5" s="237"/>
      <c r="BO5" s="237"/>
      <c r="BP5" s="237"/>
      <c r="BQ5" s="762" t="s">
        <v>374</v>
      </c>
      <c r="BR5" s="763"/>
      <c r="BS5" s="763"/>
      <c r="BT5" s="763"/>
      <c r="BU5" s="763"/>
      <c r="BV5" s="763"/>
      <c r="BW5" s="763"/>
      <c r="BX5" s="763"/>
      <c r="BY5" s="763"/>
      <c r="BZ5" s="763"/>
      <c r="CA5" s="763"/>
      <c r="CB5" s="763"/>
      <c r="CC5" s="763"/>
      <c r="CD5" s="763"/>
      <c r="CE5" s="763"/>
      <c r="CF5" s="763"/>
      <c r="CG5" s="764"/>
      <c r="CH5" s="739" t="s">
        <v>375</v>
      </c>
      <c r="CI5" s="740"/>
      <c r="CJ5" s="740"/>
      <c r="CK5" s="740"/>
      <c r="CL5" s="741"/>
      <c r="CM5" s="739" t="s">
        <v>376</v>
      </c>
      <c r="CN5" s="740"/>
      <c r="CO5" s="740"/>
      <c r="CP5" s="740"/>
      <c r="CQ5" s="741"/>
      <c r="CR5" s="739" t="s">
        <v>377</v>
      </c>
      <c r="CS5" s="740"/>
      <c r="CT5" s="740"/>
      <c r="CU5" s="740"/>
      <c r="CV5" s="741"/>
      <c r="CW5" s="739" t="s">
        <v>378</v>
      </c>
      <c r="CX5" s="740"/>
      <c r="CY5" s="740"/>
      <c r="CZ5" s="740"/>
      <c r="DA5" s="741"/>
      <c r="DB5" s="739" t="s">
        <v>379</v>
      </c>
      <c r="DC5" s="740"/>
      <c r="DD5" s="740"/>
      <c r="DE5" s="740"/>
      <c r="DF5" s="741"/>
      <c r="DG5" s="745" t="s">
        <v>380</v>
      </c>
      <c r="DH5" s="746"/>
      <c r="DI5" s="746"/>
      <c r="DJ5" s="746"/>
      <c r="DK5" s="747"/>
      <c r="DL5" s="745" t="s">
        <v>381</v>
      </c>
      <c r="DM5" s="746"/>
      <c r="DN5" s="746"/>
      <c r="DO5" s="746"/>
      <c r="DP5" s="747"/>
      <c r="DQ5" s="739" t="s">
        <v>382</v>
      </c>
      <c r="DR5" s="740"/>
      <c r="DS5" s="740"/>
      <c r="DT5" s="740"/>
      <c r="DU5" s="741"/>
      <c r="DV5" s="739" t="s">
        <v>373</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383</v>
      </c>
      <c r="C7" s="754"/>
      <c r="D7" s="754"/>
      <c r="E7" s="754"/>
      <c r="F7" s="754"/>
      <c r="G7" s="754"/>
      <c r="H7" s="754"/>
      <c r="I7" s="754"/>
      <c r="J7" s="754"/>
      <c r="K7" s="754"/>
      <c r="L7" s="754"/>
      <c r="M7" s="754"/>
      <c r="N7" s="754"/>
      <c r="O7" s="754"/>
      <c r="P7" s="755"/>
      <c r="Q7" s="756">
        <v>3426</v>
      </c>
      <c r="R7" s="757"/>
      <c r="S7" s="757"/>
      <c r="T7" s="757"/>
      <c r="U7" s="757"/>
      <c r="V7" s="757">
        <v>3163</v>
      </c>
      <c r="W7" s="757"/>
      <c r="X7" s="757"/>
      <c r="Y7" s="757"/>
      <c r="Z7" s="757"/>
      <c r="AA7" s="757">
        <v>263</v>
      </c>
      <c r="AB7" s="757"/>
      <c r="AC7" s="757"/>
      <c r="AD7" s="757"/>
      <c r="AE7" s="758"/>
      <c r="AF7" s="759">
        <v>263</v>
      </c>
      <c r="AG7" s="760"/>
      <c r="AH7" s="760"/>
      <c r="AI7" s="760"/>
      <c r="AJ7" s="761"/>
      <c r="AK7" s="796" t="s">
        <v>576</v>
      </c>
      <c r="AL7" s="797"/>
      <c r="AM7" s="797"/>
      <c r="AN7" s="797"/>
      <c r="AO7" s="797"/>
      <c r="AP7" s="797">
        <v>2654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573</v>
      </c>
      <c r="BT7" s="801"/>
      <c r="BU7" s="801"/>
      <c r="BV7" s="801"/>
      <c r="BW7" s="801"/>
      <c r="BX7" s="801"/>
      <c r="BY7" s="801"/>
      <c r="BZ7" s="801"/>
      <c r="CA7" s="801"/>
      <c r="CB7" s="801"/>
      <c r="CC7" s="801"/>
      <c r="CD7" s="801"/>
      <c r="CE7" s="801"/>
      <c r="CF7" s="801"/>
      <c r="CG7" s="802"/>
      <c r="CH7" s="793">
        <v>81</v>
      </c>
      <c r="CI7" s="794"/>
      <c r="CJ7" s="794"/>
      <c r="CK7" s="794"/>
      <c r="CL7" s="795"/>
      <c r="CM7" s="793">
        <v>126</v>
      </c>
      <c r="CN7" s="794"/>
      <c r="CO7" s="794"/>
      <c r="CP7" s="794"/>
      <c r="CQ7" s="795"/>
      <c r="CR7" s="793">
        <v>5</v>
      </c>
      <c r="CS7" s="794"/>
      <c r="CT7" s="794"/>
      <c r="CU7" s="794"/>
      <c r="CV7" s="795"/>
      <c r="CW7" s="793">
        <v>0</v>
      </c>
      <c r="CX7" s="794"/>
      <c r="CY7" s="794"/>
      <c r="CZ7" s="794"/>
      <c r="DA7" s="795"/>
      <c r="DB7" s="793">
        <v>190</v>
      </c>
      <c r="DC7" s="794"/>
      <c r="DD7" s="794"/>
      <c r="DE7" s="794"/>
      <c r="DF7" s="795"/>
      <c r="DG7" s="793" t="s">
        <v>578</v>
      </c>
      <c r="DH7" s="794"/>
      <c r="DI7" s="794"/>
      <c r="DJ7" s="794"/>
      <c r="DK7" s="795"/>
      <c r="DL7" s="793" t="s">
        <v>578</v>
      </c>
      <c r="DM7" s="794"/>
      <c r="DN7" s="794"/>
      <c r="DO7" s="794"/>
      <c r="DP7" s="795"/>
      <c r="DQ7" s="793" t="s">
        <v>576</v>
      </c>
      <c r="DR7" s="794"/>
      <c r="DS7" s="794"/>
      <c r="DT7" s="794"/>
      <c r="DU7" s="795"/>
      <c r="DV7" s="774"/>
      <c r="DW7" s="775"/>
      <c r="DX7" s="775"/>
      <c r="DY7" s="775"/>
      <c r="DZ7" s="776"/>
      <c r="EA7" s="234"/>
    </row>
    <row r="8" spans="1:131" s="235" customFormat="1" ht="26.25" customHeight="1" x14ac:dyDescent="0.15">
      <c r="A8" s="241">
        <v>2</v>
      </c>
      <c r="B8" s="777" t="s">
        <v>384</v>
      </c>
      <c r="C8" s="778"/>
      <c r="D8" s="778"/>
      <c r="E8" s="778"/>
      <c r="F8" s="778"/>
      <c r="G8" s="778"/>
      <c r="H8" s="778"/>
      <c r="I8" s="778"/>
      <c r="J8" s="778"/>
      <c r="K8" s="778"/>
      <c r="L8" s="778"/>
      <c r="M8" s="778"/>
      <c r="N8" s="778"/>
      <c r="O8" s="778"/>
      <c r="P8" s="779"/>
      <c r="Q8" s="780">
        <v>5</v>
      </c>
      <c r="R8" s="781"/>
      <c r="S8" s="781"/>
      <c r="T8" s="781"/>
      <c r="U8" s="781"/>
      <c r="V8" s="781">
        <v>5</v>
      </c>
      <c r="W8" s="781"/>
      <c r="X8" s="781"/>
      <c r="Y8" s="781"/>
      <c r="Z8" s="781"/>
      <c r="AA8" s="781">
        <v>0</v>
      </c>
      <c r="AB8" s="781"/>
      <c r="AC8" s="781"/>
      <c r="AD8" s="781"/>
      <c r="AE8" s="782"/>
      <c r="AF8" s="783">
        <v>0</v>
      </c>
      <c r="AG8" s="784"/>
      <c r="AH8" s="784"/>
      <c r="AI8" s="784"/>
      <c r="AJ8" s="785"/>
      <c r="AK8" s="786">
        <v>3</v>
      </c>
      <c r="AL8" s="787"/>
      <c r="AM8" s="787"/>
      <c r="AN8" s="787"/>
      <c r="AO8" s="787"/>
      <c r="AP8" s="787" t="s">
        <v>577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574</v>
      </c>
      <c r="BT8" s="791"/>
      <c r="BU8" s="791"/>
      <c r="BV8" s="791"/>
      <c r="BW8" s="791"/>
      <c r="BX8" s="791"/>
      <c r="BY8" s="791"/>
      <c r="BZ8" s="791"/>
      <c r="CA8" s="791"/>
      <c r="CB8" s="791"/>
      <c r="CC8" s="791"/>
      <c r="CD8" s="791"/>
      <c r="CE8" s="791"/>
      <c r="CF8" s="791"/>
      <c r="CG8" s="792"/>
      <c r="CH8" s="803">
        <v>-1</v>
      </c>
      <c r="CI8" s="804"/>
      <c r="CJ8" s="804"/>
      <c r="CK8" s="804"/>
      <c r="CL8" s="805"/>
      <c r="CM8" s="803">
        <v>137</v>
      </c>
      <c r="CN8" s="804"/>
      <c r="CO8" s="804"/>
      <c r="CP8" s="804"/>
      <c r="CQ8" s="805"/>
      <c r="CR8" s="803">
        <v>100</v>
      </c>
      <c r="CS8" s="804"/>
      <c r="CT8" s="804"/>
      <c r="CU8" s="804"/>
      <c r="CV8" s="805"/>
      <c r="CW8" s="803">
        <v>18</v>
      </c>
      <c r="CX8" s="804"/>
      <c r="CY8" s="804"/>
      <c r="CZ8" s="804"/>
      <c r="DA8" s="805"/>
      <c r="DB8" s="803">
        <v>12</v>
      </c>
      <c r="DC8" s="804"/>
      <c r="DD8" s="804"/>
      <c r="DE8" s="804"/>
      <c r="DF8" s="805"/>
      <c r="DG8" s="803" t="s">
        <v>577</v>
      </c>
      <c r="DH8" s="804"/>
      <c r="DI8" s="804"/>
      <c r="DJ8" s="804"/>
      <c r="DK8" s="805"/>
      <c r="DL8" s="803" t="s">
        <v>576</v>
      </c>
      <c r="DM8" s="804"/>
      <c r="DN8" s="804"/>
      <c r="DO8" s="804"/>
      <c r="DP8" s="805"/>
      <c r="DQ8" s="803" t="s">
        <v>587</v>
      </c>
      <c r="DR8" s="804"/>
      <c r="DS8" s="804"/>
      <c r="DT8" s="804"/>
      <c r="DU8" s="805"/>
      <c r="DV8" s="806"/>
      <c r="DW8" s="807"/>
      <c r="DX8" s="807"/>
      <c r="DY8" s="807"/>
      <c r="DZ8" s="808"/>
      <c r="EA8" s="234"/>
    </row>
    <row r="9" spans="1:131" s="235" customFormat="1" ht="26.25" customHeight="1" x14ac:dyDescent="0.15">
      <c r="A9" s="241">
        <v>3</v>
      </c>
      <c r="B9" s="777" t="s">
        <v>385</v>
      </c>
      <c r="C9" s="778"/>
      <c r="D9" s="778"/>
      <c r="E9" s="778"/>
      <c r="F9" s="778"/>
      <c r="G9" s="778"/>
      <c r="H9" s="778"/>
      <c r="I9" s="778"/>
      <c r="J9" s="778"/>
      <c r="K9" s="778"/>
      <c r="L9" s="778"/>
      <c r="M9" s="778"/>
      <c r="N9" s="778"/>
      <c r="O9" s="778"/>
      <c r="P9" s="779"/>
      <c r="Q9" s="780">
        <v>8</v>
      </c>
      <c r="R9" s="781"/>
      <c r="S9" s="781"/>
      <c r="T9" s="781"/>
      <c r="U9" s="781"/>
      <c r="V9" s="781">
        <v>7</v>
      </c>
      <c r="W9" s="781"/>
      <c r="X9" s="781"/>
      <c r="Y9" s="781"/>
      <c r="Z9" s="781"/>
      <c r="AA9" s="781">
        <v>1</v>
      </c>
      <c r="AB9" s="781"/>
      <c r="AC9" s="781"/>
      <c r="AD9" s="781"/>
      <c r="AE9" s="782"/>
      <c r="AF9" s="783">
        <v>1</v>
      </c>
      <c r="AG9" s="784"/>
      <c r="AH9" s="784"/>
      <c r="AI9" s="784"/>
      <c r="AJ9" s="785"/>
      <c r="AK9" s="786">
        <v>7</v>
      </c>
      <c r="AL9" s="787"/>
      <c r="AM9" s="787"/>
      <c r="AN9" s="787"/>
      <c r="AO9" s="787"/>
      <c r="AP9" s="787" t="s">
        <v>576</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575</v>
      </c>
      <c r="BT9" s="791"/>
      <c r="BU9" s="791"/>
      <c r="BV9" s="791"/>
      <c r="BW9" s="791"/>
      <c r="BX9" s="791"/>
      <c r="BY9" s="791"/>
      <c r="BZ9" s="791"/>
      <c r="CA9" s="791"/>
      <c r="CB9" s="791"/>
      <c r="CC9" s="791"/>
      <c r="CD9" s="791"/>
      <c r="CE9" s="791"/>
      <c r="CF9" s="791"/>
      <c r="CG9" s="792"/>
      <c r="CH9" s="803">
        <v>1</v>
      </c>
      <c r="CI9" s="804"/>
      <c r="CJ9" s="804"/>
      <c r="CK9" s="804"/>
      <c r="CL9" s="805"/>
      <c r="CM9" s="803">
        <v>923</v>
      </c>
      <c r="CN9" s="804"/>
      <c r="CO9" s="804"/>
      <c r="CP9" s="804"/>
      <c r="CQ9" s="805"/>
      <c r="CR9" s="803">
        <v>900</v>
      </c>
      <c r="CS9" s="804"/>
      <c r="CT9" s="804"/>
      <c r="CU9" s="804"/>
      <c r="CV9" s="805"/>
      <c r="CW9" s="803">
        <v>18</v>
      </c>
      <c r="CX9" s="804"/>
      <c r="CY9" s="804"/>
      <c r="CZ9" s="804"/>
      <c r="DA9" s="805"/>
      <c r="DB9" s="803">
        <v>0</v>
      </c>
      <c r="DC9" s="804"/>
      <c r="DD9" s="804"/>
      <c r="DE9" s="804"/>
      <c r="DF9" s="805"/>
      <c r="DG9" s="803" t="s">
        <v>576</v>
      </c>
      <c r="DH9" s="804"/>
      <c r="DI9" s="804"/>
      <c r="DJ9" s="804"/>
      <c r="DK9" s="805"/>
      <c r="DL9" s="803" t="s">
        <v>577</v>
      </c>
      <c r="DM9" s="804"/>
      <c r="DN9" s="804"/>
      <c r="DO9" s="804"/>
      <c r="DP9" s="805"/>
      <c r="DQ9" s="803" t="s">
        <v>576</v>
      </c>
      <c r="DR9" s="804"/>
      <c r="DS9" s="804"/>
      <c r="DT9" s="804"/>
      <c r="DU9" s="805"/>
      <c r="DV9" s="806"/>
      <c r="DW9" s="807"/>
      <c r="DX9" s="807"/>
      <c r="DY9" s="807"/>
      <c r="DZ9" s="808"/>
      <c r="EA9" s="234"/>
    </row>
    <row r="10" spans="1:131" s="235" customFormat="1" ht="26.25" customHeight="1" x14ac:dyDescent="0.15">
      <c r="A10" s="241">
        <v>4</v>
      </c>
      <c r="B10" s="777" t="s">
        <v>386</v>
      </c>
      <c r="C10" s="778"/>
      <c r="D10" s="778"/>
      <c r="E10" s="778"/>
      <c r="F10" s="778"/>
      <c r="G10" s="778"/>
      <c r="H10" s="778"/>
      <c r="I10" s="778"/>
      <c r="J10" s="778"/>
      <c r="K10" s="778"/>
      <c r="L10" s="778"/>
      <c r="M10" s="778"/>
      <c r="N10" s="778"/>
      <c r="O10" s="778"/>
      <c r="P10" s="779"/>
      <c r="Q10" s="780">
        <v>7</v>
      </c>
      <c r="R10" s="781"/>
      <c r="S10" s="781"/>
      <c r="T10" s="781"/>
      <c r="U10" s="781"/>
      <c r="V10" s="781">
        <v>7</v>
      </c>
      <c r="W10" s="781"/>
      <c r="X10" s="781"/>
      <c r="Y10" s="781"/>
      <c r="Z10" s="781"/>
      <c r="AA10" s="781">
        <v>0</v>
      </c>
      <c r="AB10" s="781"/>
      <c r="AC10" s="781"/>
      <c r="AD10" s="781"/>
      <c r="AE10" s="782"/>
      <c r="AF10" s="783">
        <v>0</v>
      </c>
      <c r="AG10" s="784"/>
      <c r="AH10" s="784"/>
      <c r="AI10" s="784"/>
      <c r="AJ10" s="785"/>
      <c r="AK10" s="786">
        <v>4</v>
      </c>
      <c r="AL10" s="787"/>
      <c r="AM10" s="787"/>
      <c r="AN10" s="787"/>
      <c r="AO10" s="787"/>
      <c r="AP10" s="787" t="s">
        <v>576</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388</v>
      </c>
      <c r="B23" s="812" t="s">
        <v>389</v>
      </c>
      <c r="C23" s="813"/>
      <c r="D23" s="813"/>
      <c r="E23" s="813"/>
      <c r="F23" s="813"/>
      <c r="G23" s="813"/>
      <c r="H23" s="813"/>
      <c r="I23" s="813"/>
      <c r="J23" s="813"/>
      <c r="K23" s="813"/>
      <c r="L23" s="813"/>
      <c r="M23" s="813"/>
      <c r="N23" s="813"/>
      <c r="O23" s="813"/>
      <c r="P23" s="814"/>
      <c r="Q23" s="815">
        <v>3441</v>
      </c>
      <c r="R23" s="816"/>
      <c r="S23" s="816"/>
      <c r="T23" s="816"/>
      <c r="U23" s="816"/>
      <c r="V23" s="816">
        <v>3181</v>
      </c>
      <c r="W23" s="816"/>
      <c r="X23" s="816"/>
      <c r="Y23" s="816"/>
      <c r="Z23" s="816"/>
      <c r="AA23" s="816">
        <v>261</v>
      </c>
      <c r="AB23" s="816"/>
      <c r="AC23" s="816"/>
      <c r="AD23" s="816"/>
      <c r="AE23" s="817"/>
      <c r="AF23" s="818">
        <v>261</v>
      </c>
      <c r="AG23" s="816"/>
      <c r="AH23" s="816"/>
      <c r="AI23" s="816"/>
      <c r="AJ23" s="819"/>
      <c r="AK23" s="820"/>
      <c r="AL23" s="821"/>
      <c r="AM23" s="821"/>
      <c r="AN23" s="821"/>
      <c r="AO23" s="821"/>
      <c r="AP23" s="816">
        <v>2654</v>
      </c>
      <c r="AQ23" s="816"/>
      <c r="AR23" s="816"/>
      <c r="AS23" s="816"/>
      <c r="AT23" s="816"/>
      <c r="AU23" s="822"/>
      <c r="AV23" s="822"/>
      <c r="AW23" s="822"/>
      <c r="AX23" s="822"/>
      <c r="AY23" s="823"/>
      <c r="AZ23" s="831" t="s">
        <v>124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390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391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366</v>
      </c>
      <c r="B26" s="763"/>
      <c r="C26" s="763"/>
      <c r="D26" s="763"/>
      <c r="E26" s="763"/>
      <c r="F26" s="763"/>
      <c r="G26" s="763"/>
      <c r="H26" s="763"/>
      <c r="I26" s="763"/>
      <c r="J26" s="763"/>
      <c r="K26" s="763"/>
      <c r="L26" s="763"/>
      <c r="M26" s="763"/>
      <c r="N26" s="763"/>
      <c r="O26" s="763"/>
      <c r="P26" s="764"/>
      <c r="Q26" s="739" t="s">
        <v>392</v>
      </c>
      <c r="R26" s="740"/>
      <c r="S26" s="740"/>
      <c r="T26" s="740"/>
      <c r="U26" s="741"/>
      <c r="V26" s="739" t="s">
        <v>393</v>
      </c>
      <c r="W26" s="740"/>
      <c r="X26" s="740"/>
      <c r="Y26" s="740"/>
      <c r="Z26" s="741"/>
      <c r="AA26" s="739" t="s">
        <v>394</v>
      </c>
      <c r="AB26" s="740"/>
      <c r="AC26" s="740"/>
      <c r="AD26" s="740"/>
      <c r="AE26" s="740"/>
      <c r="AF26" s="834" t="s">
        <v>395</v>
      </c>
      <c r="AG26" s="835"/>
      <c r="AH26" s="835"/>
      <c r="AI26" s="835"/>
      <c r="AJ26" s="836"/>
      <c r="AK26" s="740" t="s">
        <v>396</v>
      </c>
      <c r="AL26" s="740"/>
      <c r="AM26" s="740"/>
      <c r="AN26" s="740"/>
      <c r="AO26" s="741"/>
      <c r="AP26" s="739" t="s">
        <v>397</v>
      </c>
      <c r="AQ26" s="740"/>
      <c r="AR26" s="740"/>
      <c r="AS26" s="740"/>
      <c r="AT26" s="741"/>
      <c r="AU26" s="739" t="s">
        <v>398</v>
      </c>
      <c r="AV26" s="740"/>
      <c r="AW26" s="740"/>
      <c r="AX26" s="740"/>
      <c r="AY26" s="741"/>
      <c r="AZ26" s="739" t="s">
        <v>399</v>
      </c>
      <c r="BA26" s="740"/>
      <c r="BB26" s="740"/>
      <c r="BC26" s="740"/>
      <c r="BD26" s="741"/>
      <c r="BE26" s="739" t="s">
        <v>373</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400</v>
      </c>
      <c r="C28" s="754"/>
      <c r="D28" s="754"/>
      <c r="E28" s="754"/>
      <c r="F28" s="754"/>
      <c r="G28" s="754"/>
      <c r="H28" s="754"/>
      <c r="I28" s="754"/>
      <c r="J28" s="754"/>
      <c r="K28" s="754"/>
      <c r="L28" s="754"/>
      <c r="M28" s="754"/>
      <c r="N28" s="754"/>
      <c r="O28" s="754"/>
      <c r="P28" s="755"/>
      <c r="Q28" s="844">
        <v>330</v>
      </c>
      <c r="R28" s="845"/>
      <c r="S28" s="845"/>
      <c r="T28" s="845"/>
      <c r="U28" s="845"/>
      <c r="V28" s="845">
        <v>274</v>
      </c>
      <c r="W28" s="845"/>
      <c r="X28" s="845"/>
      <c r="Y28" s="845"/>
      <c r="Z28" s="845"/>
      <c r="AA28" s="845">
        <v>56</v>
      </c>
      <c r="AB28" s="845"/>
      <c r="AC28" s="845"/>
      <c r="AD28" s="845"/>
      <c r="AE28" s="846"/>
      <c r="AF28" s="847">
        <v>56</v>
      </c>
      <c r="AG28" s="845"/>
      <c r="AH28" s="845"/>
      <c r="AI28" s="845"/>
      <c r="AJ28" s="848"/>
      <c r="AK28" s="849">
        <v>17</v>
      </c>
      <c r="AL28" s="840"/>
      <c r="AM28" s="840"/>
      <c r="AN28" s="840"/>
      <c r="AO28" s="840"/>
      <c r="AP28" s="840" t="s">
        <v>576</v>
      </c>
      <c r="AQ28" s="840"/>
      <c r="AR28" s="840"/>
      <c r="AS28" s="840"/>
      <c r="AT28" s="840"/>
      <c r="AU28" s="840" t="s">
        <v>578</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401</v>
      </c>
      <c r="C29" s="778"/>
      <c r="D29" s="778"/>
      <c r="E29" s="778"/>
      <c r="F29" s="778"/>
      <c r="G29" s="778"/>
      <c r="H29" s="778"/>
      <c r="I29" s="778"/>
      <c r="J29" s="778"/>
      <c r="K29" s="778"/>
      <c r="L29" s="778"/>
      <c r="M29" s="778"/>
      <c r="N29" s="778"/>
      <c r="O29" s="778"/>
      <c r="P29" s="779"/>
      <c r="Q29" s="780">
        <v>110</v>
      </c>
      <c r="R29" s="781"/>
      <c r="S29" s="781"/>
      <c r="T29" s="781"/>
      <c r="U29" s="781"/>
      <c r="V29" s="781">
        <v>102</v>
      </c>
      <c r="W29" s="781"/>
      <c r="X29" s="781"/>
      <c r="Y29" s="781"/>
      <c r="Z29" s="781"/>
      <c r="AA29" s="781">
        <v>8</v>
      </c>
      <c r="AB29" s="781"/>
      <c r="AC29" s="781"/>
      <c r="AD29" s="781"/>
      <c r="AE29" s="782"/>
      <c r="AF29" s="783">
        <v>8</v>
      </c>
      <c r="AG29" s="784"/>
      <c r="AH29" s="784"/>
      <c r="AI29" s="784"/>
      <c r="AJ29" s="785"/>
      <c r="AK29" s="852">
        <v>34</v>
      </c>
      <c r="AL29" s="853"/>
      <c r="AM29" s="853"/>
      <c r="AN29" s="853"/>
      <c r="AO29" s="853"/>
      <c r="AP29" s="853">
        <v>5</v>
      </c>
      <c r="AQ29" s="853"/>
      <c r="AR29" s="853"/>
      <c r="AS29" s="853"/>
      <c r="AT29" s="853"/>
      <c r="AU29" s="853" t="s">
        <v>577</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402</v>
      </c>
      <c r="C30" s="778"/>
      <c r="D30" s="778"/>
      <c r="E30" s="778"/>
      <c r="F30" s="778"/>
      <c r="G30" s="778"/>
      <c r="H30" s="778"/>
      <c r="I30" s="778"/>
      <c r="J30" s="778"/>
      <c r="K30" s="778"/>
      <c r="L30" s="778"/>
      <c r="M30" s="778"/>
      <c r="N30" s="778"/>
      <c r="O30" s="778"/>
      <c r="P30" s="779"/>
      <c r="Q30" s="780">
        <v>299</v>
      </c>
      <c r="R30" s="781"/>
      <c r="S30" s="781"/>
      <c r="T30" s="781"/>
      <c r="U30" s="781"/>
      <c r="V30" s="781">
        <v>270</v>
      </c>
      <c r="W30" s="781"/>
      <c r="X30" s="781"/>
      <c r="Y30" s="781"/>
      <c r="Z30" s="781"/>
      <c r="AA30" s="781">
        <v>29</v>
      </c>
      <c r="AB30" s="781"/>
      <c r="AC30" s="781"/>
      <c r="AD30" s="781"/>
      <c r="AE30" s="782"/>
      <c r="AF30" s="783">
        <v>29</v>
      </c>
      <c r="AG30" s="784"/>
      <c r="AH30" s="784"/>
      <c r="AI30" s="784"/>
      <c r="AJ30" s="785"/>
      <c r="AK30" s="852">
        <v>43</v>
      </c>
      <c r="AL30" s="853"/>
      <c r="AM30" s="853"/>
      <c r="AN30" s="853"/>
      <c r="AO30" s="853"/>
      <c r="AP30" s="853" t="s">
        <v>578</v>
      </c>
      <c r="AQ30" s="853"/>
      <c r="AR30" s="853"/>
      <c r="AS30" s="853"/>
      <c r="AT30" s="853"/>
      <c r="AU30" s="853" t="s">
        <v>578</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403</v>
      </c>
      <c r="C31" s="778"/>
      <c r="D31" s="778"/>
      <c r="E31" s="778"/>
      <c r="F31" s="778"/>
      <c r="G31" s="778"/>
      <c r="H31" s="778"/>
      <c r="I31" s="778"/>
      <c r="J31" s="778"/>
      <c r="K31" s="778"/>
      <c r="L31" s="778"/>
      <c r="M31" s="778"/>
      <c r="N31" s="778"/>
      <c r="O31" s="778"/>
      <c r="P31" s="779"/>
      <c r="Q31" s="780">
        <v>3</v>
      </c>
      <c r="R31" s="781"/>
      <c r="S31" s="781"/>
      <c r="T31" s="781"/>
      <c r="U31" s="781"/>
      <c r="V31" s="781">
        <v>2</v>
      </c>
      <c r="W31" s="781"/>
      <c r="X31" s="781"/>
      <c r="Y31" s="781"/>
      <c r="Z31" s="781"/>
      <c r="AA31" s="781">
        <v>1</v>
      </c>
      <c r="AB31" s="781"/>
      <c r="AC31" s="781"/>
      <c r="AD31" s="781"/>
      <c r="AE31" s="782"/>
      <c r="AF31" s="783">
        <v>1</v>
      </c>
      <c r="AG31" s="784"/>
      <c r="AH31" s="784"/>
      <c r="AI31" s="784"/>
      <c r="AJ31" s="785"/>
      <c r="AK31" s="852">
        <v>0</v>
      </c>
      <c r="AL31" s="853"/>
      <c r="AM31" s="853"/>
      <c r="AN31" s="853"/>
      <c r="AO31" s="853"/>
      <c r="AP31" s="853" t="s">
        <v>576</v>
      </c>
      <c r="AQ31" s="853"/>
      <c r="AR31" s="853"/>
      <c r="AS31" s="853"/>
      <c r="AT31" s="853"/>
      <c r="AU31" s="853" t="s">
        <v>576</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404</v>
      </c>
      <c r="C32" s="778"/>
      <c r="D32" s="778"/>
      <c r="E32" s="778"/>
      <c r="F32" s="778"/>
      <c r="G32" s="778"/>
      <c r="H32" s="778"/>
      <c r="I32" s="778"/>
      <c r="J32" s="778"/>
      <c r="K32" s="778"/>
      <c r="L32" s="778"/>
      <c r="M32" s="778"/>
      <c r="N32" s="778"/>
      <c r="O32" s="778"/>
      <c r="P32" s="779"/>
      <c r="Q32" s="780">
        <v>34</v>
      </c>
      <c r="R32" s="781"/>
      <c r="S32" s="781"/>
      <c r="T32" s="781"/>
      <c r="U32" s="781"/>
      <c r="V32" s="781">
        <v>34</v>
      </c>
      <c r="W32" s="781"/>
      <c r="X32" s="781"/>
      <c r="Y32" s="781"/>
      <c r="Z32" s="781"/>
      <c r="AA32" s="781">
        <v>0</v>
      </c>
      <c r="AB32" s="781"/>
      <c r="AC32" s="781"/>
      <c r="AD32" s="781"/>
      <c r="AE32" s="782"/>
      <c r="AF32" s="783">
        <v>0</v>
      </c>
      <c r="AG32" s="784"/>
      <c r="AH32" s="784"/>
      <c r="AI32" s="784"/>
      <c r="AJ32" s="785"/>
      <c r="AK32" s="852">
        <v>16</v>
      </c>
      <c r="AL32" s="853"/>
      <c r="AM32" s="853"/>
      <c r="AN32" s="853"/>
      <c r="AO32" s="853"/>
      <c r="AP32" s="853" t="s">
        <v>578</v>
      </c>
      <c r="AQ32" s="853"/>
      <c r="AR32" s="853"/>
      <c r="AS32" s="853"/>
      <c r="AT32" s="853"/>
      <c r="AU32" s="853" t="s">
        <v>579</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405</v>
      </c>
      <c r="C33" s="778"/>
      <c r="D33" s="778"/>
      <c r="E33" s="778"/>
      <c r="F33" s="778"/>
      <c r="G33" s="778"/>
      <c r="H33" s="778"/>
      <c r="I33" s="778"/>
      <c r="J33" s="778"/>
      <c r="K33" s="778"/>
      <c r="L33" s="778"/>
      <c r="M33" s="778"/>
      <c r="N33" s="778"/>
      <c r="O33" s="778"/>
      <c r="P33" s="779"/>
      <c r="Q33" s="780">
        <v>229</v>
      </c>
      <c r="R33" s="781"/>
      <c r="S33" s="781"/>
      <c r="T33" s="781"/>
      <c r="U33" s="781"/>
      <c r="V33" s="781">
        <v>224</v>
      </c>
      <c r="W33" s="781"/>
      <c r="X33" s="781"/>
      <c r="Y33" s="781"/>
      <c r="Z33" s="781"/>
      <c r="AA33" s="781">
        <v>5</v>
      </c>
      <c r="AB33" s="781"/>
      <c r="AC33" s="781"/>
      <c r="AD33" s="781"/>
      <c r="AE33" s="782"/>
      <c r="AF33" s="783">
        <v>5</v>
      </c>
      <c r="AG33" s="784"/>
      <c r="AH33" s="784"/>
      <c r="AI33" s="784"/>
      <c r="AJ33" s="785"/>
      <c r="AK33" s="852">
        <v>91</v>
      </c>
      <c r="AL33" s="853"/>
      <c r="AM33" s="853"/>
      <c r="AN33" s="853"/>
      <c r="AO33" s="853"/>
      <c r="AP33" s="853">
        <v>799</v>
      </c>
      <c r="AQ33" s="853"/>
      <c r="AR33" s="853"/>
      <c r="AS33" s="853"/>
      <c r="AT33" s="853"/>
      <c r="AU33" s="853">
        <v>700</v>
      </c>
      <c r="AV33" s="853"/>
      <c r="AW33" s="853"/>
      <c r="AX33" s="853"/>
      <c r="AY33" s="853"/>
      <c r="AZ33" s="854"/>
      <c r="BA33" s="854"/>
      <c r="BB33" s="854"/>
      <c r="BC33" s="854"/>
      <c r="BD33" s="854"/>
      <c r="BE33" s="850" t="s">
        <v>406</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388</v>
      </c>
      <c r="B63" s="812" t="s">
        <v>408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98</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411</v>
      </c>
      <c r="B66" s="763"/>
      <c r="C66" s="763"/>
      <c r="D66" s="763"/>
      <c r="E66" s="763"/>
      <c r="F66" s="763"/>
      <c r="G66" s="763"/>
      <c r="H66" s="763"/>
      <c r="I66" s="763"/>
      <c r="J66" s="763"/>
      <c r="K66" s="763"/>
      <c r="L66" s="763"/>
      <c r="M66" s="763"/>
      <c r="N66" s="763"/>
      <c r="O66" s="763"/>
      <c r="P66" s="764"/>
      <c r="Q66" s="739" t="s">
        <v>412</v>
      </c>
      <c r="R66" s="740"/>
      <c r="S66" s="740"/>
      <c r="T66" s="740"/>
      <c r="U66" s="741"/>
      <c r="V66" s="739" t="s">
        <v>393</v>
      </c>
      <c r="W66" s="740"/>
      <c r="X66" s="740"/>
      <c r="Y66" s="740"/>
      <c r="Z66" s="741"/>
      <c r="AA66" s="739" t="s">
        <v>413</v>
      </c>
      <c r="AB66" s="740"/>
      <c r="AC66" s="740"/>
      <c r="AD66" s="740"/>
      <c r="AE66" s="741"/>
      <c r="AF66" s="874" t="s">
        <v>414</v>
      </c>
      <c r="AG66" s="835"/>
      <c r="AH66" s="835"/>
      <c r="AI66" s="835"/>
      <c r="AJ66" s="875"/>
      <c r="AK66" s="739" t="s">
        <v>415</v>
      </c>
      <c r="AL66" s="763"/>
      <c r="AM66" s="763"/>
      <c r="AN66" s="763"/>
      <c r="AO66" s="764"/>
      <c r="AP66" s="739" t="s">
        <v>397</v>
      </c>
      <c r="AQ66" s="740"/>
      <c r="AR66" s="740"/>
      <c r="AS66" s="740"/>
      <c r="AT66" s="741"/>
      <c r="AU66" s="739" t="s">
        <v>416</v>
      </c>
      <c r="AV66" s="740"/>
      <c r="AW66" s="740"/>
      <c r="AX66" s="740"/>
      <c r="AY66" s="741"/>
      <c r="AZ66" s="739" t="s">
        <v>373</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580</v>
      </c>
      <c r="C68" s="892"/>
      <c r="D68" s="892"/>
      <c r="E68" s="892"/>
      <c r="F68" s="892"/>
      <c r="G68" s="892"/>
      <c r="H68" s="892"/>
      <c r="I68" s="892"/>
      <c r="J68" s="892"/>
      <c r="K68" s="892"/>
      <c r="L68" s="892"/>
      <c r="M68" s="892"/>
      <c r="N68" s="892"/>
      <c r="O68" s="892"/>
      <c r="P68" s="893"/>
      <c r="Q68" s="894">
        <v>4697</v>
      </c>
      <c r="R68" s="888"/>
      <c r="S68" s="888"/>
      <c r="T68" s="888"/>
      <c r="U68" s="888"/>
      <c r="V68" s="888">
        <v>4682</v>
      </c>
      <c r="W68" s="888"/>
      <c r="X68" s="888"/>
      <c r="Y68" s="888"/>
      <c r="Z68" s="888"/>
      <c r="AA68" s="888">
        <v>15</v>
      </c>
      <c r="AB68" s="888"/>
      <c r="AC68" s="888"/>
      <c r="AD68" s="888"/>
      <c r="AE68" s="888"/>
      <c r="AF68" s="888">
        <v>15</v>
      </c>
      <c r="AG68" s="888"/>
      <c r="AH68" s="888"/>
      <c r="AI68" s="888"/>
      <c r="AJ68" s="888"/>
      <c r="AK68" s="888">
        <v>0</v>
      </c>
      <c r="AL68" s="888"/>
      <c r="AM68" s="888"/>
      <c r="AN68" s="888"/>
      <c r="AO68" s="888"/>
      <c r="AP68" s="888" t="s">
        <v>588</v>
      </c>
      <c r="AQ68" s="888"/>
      <c r="AR68" s="888"/>
      <c r="AS68" s="888"/>
      <c r="AT68" s="888"/>
      <c r="AU68" s="888" t="s">
        <v>590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581</v>
      </c>
      <c r="C69" s="896"/>
      <c r="D69" s="896"/>
      <c r="E69" s="896"/>
      <c r="F69" s="896"/>
      <c r="G69" s="896"/>
      <c r="H69" s="896"/>
      <c r="I69" s="896"/>
      <c r="J69" s="896"/>
      <c r="K69" s="896"/>
      <c r="L69" s="896"/>
      <c r="M69" s="896"/>
      <c r="N69" s="896"/>
      <c r="O69" s="896"/>
      <c r="P69" s="897"/>
      <c r="Q69" s="898">
        <v>556</v>
      </c>
      <c r="R69" s="853"/>
      <c r="S69" s="853"/>
      <c r="T69" s="853"/>
      <c r="U69" s="853"/>
      <c r="V69" s="853">
        <v>504</v>
      </c>
      <c r="W69" s="853"/>
      <c r="X69" s="853"/>
      <c r="Y69" s="853"/>
      <c r="Z69" s="853"/>
      <c r="AA69" s="853">
        <v>52</v>
      </c>
      <c r="AB69" s="853"/>
      <c r="AC69" s="853"/>
      <c r="AD69" s="853"/>
      <c r="AE69" s="853"/>
      <c r="AF69" s="853">
        <v>52</v>
      </c>
      <c r="AG69" s="853"/>
      <c r="AH69" s="853"/>
      <c r="AI69" s="853"/>
      <c r="AJ69" s="853"/>
      <c r="AK69" s="853">
        <v>51</v>
      </c>
      <c r="AL69" s="853"/>
      <c r="AM69" s="853"/>
      <c r="AN69" s="853"/>
      <c r="AO69" s="853"/>
      <c r="AP69" s="853">
        <v>60</v>
      </c>
      <c r="AQ69" s="853"/>
      <c r="AR69" s="853"/>
      <c r="AS69" s="853"/>
      <c r="AT69" s="853"/>
      <c r="AU69" s="853">
        <v>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582</v>
      </c>
      <c r="C70" s="896"/>
      <c r="D70" s="896"/>
      <c r="E70" s="896"/>
      <c r="F70" s="896"/>
      <c r="G70" s="896"/>
      <c r="H70" s="896"/>
      <c r="I70" s="896"/>
      <c r="J70" s="896"/>
      <c r="K70" s="896"/>
      <c r="L70" s="896"/>
      <c r="M70" s="896"/>
      <c r="N70" s="896"/>
      <c r="O70" s="896"/>
      <c r="P70" s="897"/>
      <c r="Q70" s="898">
        <v>121</v>
      </c>
      <c r="R70" s="853"/>
      <c r="S70" s="853"/>
      <c r="T70" s="853"/>
      <c r="U70" s="853"/>
      <c r="V70" s="853">
        <v>117</v>
      </c>
      <c r="W70" s="853"/>
      <c r="X70" s="853"/>
      <c r="Y70" s="853"/>
      <c r="Z70" s="853"/>
      <c r="AA70" s="853">
        <v>4</v>
      </c>
      <c r="AB70" s="853"/>
      <c r="AC70" s="853"/>
      <c r="AD70" s="853"/>
      <c r="AE70" s="853"/>
      <c r="AF70" s="853">
        <v>4</v>
      </c>
      <c r="AG70" s="853"/>
      <c r="AH70" s="853"/>
      <c r="AI70" s="853"/>
      <c r="AJ70" s="853"/>
      <c r="AK70" s="853">
        <v>21</v>
      </c>
      <c r="AL70" s="853"/>
      <c r="AM70" s="853"/>
      <c r="AN70" s="853"/>
      <c r="AO70" s="853"/>
      <c r="AP70" s="853" t="s">
        <v>578</v>
      </c>
      <c r="AQ70" s="853"/>
      <c r="AR70" s="853"/>
      <c r="AS70" s="853"/>
      <c r="AT70" s="853"/>
      <c r="AU70" s="853" t="s">
        <v>591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583</v>
      </c>
      <c r="C71" s="896"/>
      <c r="D71" s="896"/>
      <c r="E71" s="896"/>
      <c r="F71" s="896"/>
      <c r="G71" s="896"/>
      <c r="H71" s="896"/>
      <c r="I71" s="896"/>
      <c r="J71" s="896"/>
      <c r="K71" s="896"/>
      <c r="L71" s="896"/>
      <c r="M71" s="896"/>
      <c r="N71" s="896"/>
      <c r="O71" s="896"/>
      <c r="P71" s="897"/>
      <c r="Q71" s="898">
        <v>191</v>
      </c>
      <c r="R71" s="853"/>
      <c r="S71" s="853"/>
      <c r="T71" s="853"/>
      <c r="U71" s="853"/>
      <c r="V71" s="853">
        <v>108</v>
      </c>
      <c r="W71" s="853"/>
      <c r="X71" s="853"/>
      <c r="Y71" s="853"/>
      <c r="Z71" s="853"/>
      <c r="AA71" s="853">
        <v>83</v>
      </c>
      <c r="AB71" s="853"/>
      <c r="AC71" s="853"/>
      <c r="AD71" s="853"/>
      <c r="AE71" s="853"/>
      <c r="AF71" s="853">
        <v>83</v>
      </c>
      <c r="AG71" s="853"/>
      <c r="AH71" s="853"/>
      <c r="AI71" s="853"/>
      <c r="AJ71" s="853"/>
      <c r="AK71" s="853">
        <v>0</v>
      </c>
      <c r="AL71" s="853"/>
      <c r="AM71" s="853"/>
      <c r="AN71" s="853"/>
      <c r="AO71" s="853"/>
      <c r="AP71" s="853" t="s">
        <v>576</v>
      </c>
      <c r="AQ71" s="853"/>
      <c r="AR71" s="853"/>
      <c r="AS71" s="853"/>
      <c r="AT71" s="853"/>
      <c r="AU71" s="853" t="s">
        <v>591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584</v>
      </c>
      <c r="C72" s="896"/>
      <c r="D72" s="896"/>
      <c r="E72" s="896"/>
      <c r="F72" s="896"/>
      <c r="G72" s="896"/>
      <c r="H72" s="896"/>
      <c r="I72" s="896"/>
      <c r="J72" s="896"/>
      <c r="K72" s="896"/>
      <c r="L72" s="896"/>
      <c r="M72" s="896"/>
      <c r="N72" s="896"/>
      <c r="O72" s="896"/>
      <c r="P72" s="897"/>
      <c r="Q72" s="898">
        <v>13791</v>
      </c>
      <c r="R72" s="853"/>
      <c r="S72" s="853"/>
      <c r="T72" s="853"/>
      <c r="U72" s="853"/>
      <c r="V72" s="853">
        <v>13536</v>
      </c>
      <c r="W72" s="853"/>
      <c r="X72" s="853"/>
      <c r="Y72" s="853"/>
      <c r="Z72" s="853"/>
      <c r="AA72" s="853">
        <v>256</v>
      </c>
      <c r="AB72" s="853"/>
      <c r="AC72" s="853"/>
      <c r="AD72" s="853"/>
      <c r="AE72" s="853"/>
      <c r="AF72" s="853">
        <v>256</v>
      </c>
      <c r="AG72" s="853"/>
      <c r="AH72" s="853"/>
      <c r="AI72" s="853"/>
      <c r="AJ72" s="853"/>
      <c r="AK72" s="853">
        <v>60</v>
      </c>
      <c r="AL72" s="853"/>
      <c r="AM72" s="853"/>
      <c r="AN72" s="853"/>
      <c r="AO72" s="853"/>
      <c r="AP72" s="853">
        <v>3574</v>
      </c>
      <c r="AQ72" s="853"/>
      <c r="AR72" s="853"/>
      <c r="AS72" s="853"/>
      <c r="AT72" s="853"/>
      <c r="AU72" s="853">
        <v>41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585</v>
      </c>
      <c r="C73" s="896"/>
      <c r="D73" s="896"/>
      <c r="E73" s="896"/>
      <c r="F73" s="896"/>
      <c r="G73" s="896"/>
      <c r="H73" s="896"/>
      <c r="I73" s="896"/>
      <c r="J73" s="896"/>
      <c r="K73" s="896"/>
      <c r="L73" s="896"/>
      <c r="M73" s="896"/>
      <c r="N73" s="896"/>
      <c r="O73" s="896"/>
      <c r="P73" s="897"/>
      <c r="Q73" s="898">
        <v>114</v>
      </c>
      <c r="R73" s="853"/>
      <c r="S73" s="853"/>
      <c r="T73" s="853"/>
      <c r="U73" s="853"/>
      <c r="V73" s="853">
        <v>103</v>
      </c>
      <c r="W73" s="853"/>
      <c r="X73" s="853"/>
      <c r="Y73" s="853"/>
      <c r="Z73" s="853"/>
      <c r="AA73" s="853">
        <v>12</v>
      </c>
      <c r="AB73" s="853"/>
      <c r="AC73" s="853"/>
      <c r="AD73" s="853"/>
      <c r="AE73" s="853"/>
      <c r="AF73" s="853">
        <v>12</v>
      </c>
      <c r="AG73" s="853"/>
      <c r="AH73" s="853"/>
      <c r="AI73" s="853"/>
      <c r="AJ73" s="853"/>
      <c r="AK73" s="853">
        <v>0</v>
      </c>
      <c r="AL73" s="853"/>
      <c r="AM73" s="853"/>
      <c r="AN73" s="853"/>
      <c r="AO73" s="853"/>
      <c r="AP73" s="853" t="s">
        <v>589</v>
      </c>
      <c r="AQ73" s="853"/>
      <c r="AR73" s="853"/>
      <c r="AS73" s="853"/>
      <c r="AT73" s="853"/>
      <c r="AU73" s="853" t="s">
        <v>591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586</v>
      </c>
      <c r="C74" s="896"/>
      <c r="D74" s="896"/>
      <c r="E74" s="896"/>
      <c r="F74" s="896"/>
      <c r="G74" s="896"/>
      <c r="H74" s="896"/>
      <c r="I74" s="896"/>
      <c r="J74" s="896"/>
      <c r="K74" s="896"/>
      <c r="L74" s="896"/>
      <c r="M74" s="896"/>
      <c r="N74" s="896"/>
      <c r="O74" s="896"/>
      <c r="P74" s="897"/>
      <c r="Q74" s="898">
        <v>8934</v>
      </c>
      <c r="R74" s="853"/>
      <c r="S74" s="853"/>
      <c r="T74" s="853"/>
      <c r="U74" s="853"/>
      <c r="V74" s="853">
        <v>9207</v>
      </c>
      <c r="W74" s="853"/>
      <c r="X74" s="853"/>
      <c r="Y74" s="853"/>
      <c r="Z74" s="853"/>
      <c r="AA74" s="853">
        <v>-273</v>
      </c>
      <c r="AB74" s="853"/>
      <c r="AC74" s="853"/>
      <c r="AD74" s="853"/>
      <c r="AE74" s="853"/>
      <c r="AF74" s="853">
        <v>1990</v>
      </c>
      <c r="AG74" s="853"/>
      <c r="AH74" s="853"/>
      <c r="AI74" s="853"/>
      <c r="AJ74" s="853"/>
      <c r="AK74" s="853">
        <v>535</v>
      </c>
      <c r="AL74" s="853"/>
      <c r="AM74" s="853"/>
      <c r="AN74" s="853"/>
      <c r="AO74" s="853"/>
      <c r="AP74" s="853">
        <v>6969</v>
      </c>
      <c r="AQ74" s="853"/>
      <c r="AR74" s="853"/>
      <c r="AS74" s="853"/>
      <c r="AT74" s="853"/>
      <c r="AU74" s="853">
        <v>263</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388</v>
      </c>
      <c r="B88" s="812" t="s">
        <v>417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2412</v>
      </c>
      <c r="AG88" s="864"/>
      <c r="AH88" s="864"/>
      <c r="AI88" s="864"/>
      <c r="AJ88" s="864"/>
      <c r="AK88" s="861"/>
      <c r="AL88" s="861"/>
      <c r="AM88" s="861"/>
      <c r="AN88" s="861"/>
      <c r="AO88" s="861"/>
      <c r="AP88" s="864">
        <v>10603</v>
      </c>
      <c r="AQ88" s="864"/>
      <c r="AR88" s="864"/>
      <c r="AS88" s="864"/>
      <c r="AT88" s="864"/>
      <c r="AU88" s="864">
        <v>304</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12" t="s">
        <v>418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1005</v>
      </c>
      <c r="CS102" s="872"/>
      <c r="CT102" s="872"/>
      <c r="CU102" s="872"/>
      <c r="CV102" s="915"/>
      <c r="CW102" s="914">
        <v>36</v>
      </c>
      <c r="CX102" s="872"/>
      <c r="CY102" s="872"/>
      <c r="CZ102" s="872"/>
      <c r="DA102" s="915"/>
      <c r="DB102" s="914">
        <v>202</v>
      </c>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426</v>
      </c>
      <c r="AB109" s="917"/>
      <c r="AC109" s="917"/>
      <c r="AD109" s="917"/>
      <c r="AE109" s="918"/>
      <c r="AF109" s="916" t="s">
        <v>304</v>
      </c>
      <c r="AG109" s="917"/>
      <c r="AH109" s="917"/>
      <c r="AI109" s="917"/>
      <c r="AJ109" s="918"/>
      <c r="AK109" s="916" t="s">
        <v>303</v>
      </c>
      <c r="AL109" s="917"/>
      <c r="AM109" s="917"/>
      <c r="AN109" s="917"/>
      <c r="AO109" s="918"/>
      <c r="AP109" s="916" t="s">
        <v>427</v>
      </c>
      <c r="AQ109" s="917"/>
      <c r="AR109" s="917"/>
      <c r="AS109" s="917"/>
      <c r="AT109" s="919"/>
      <c r="AU109" s="936" t="s">
        <v>425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426</v>
      </c>
      <c r="BR109" s="917"/>
      <c r="BS109" s="917"/>
      <c r="BT109" s="917"/>
      <c r="BU109" s="918"/>
      <c r="BV109" s="916" t="s">
        <v>304</v>
      </c>
      <c r="BW109" s="917"/>
      <c r="BX109" s="917"/>
      <c r="BY109" s="917"/>
      <c r="BZ109" s="918"/>
      <c r="CA109" s="916" t="s">
        <v>303</v>
      </c>
      <c r="CB109" s="917"/>
      <c r="CC109" s="917"/>
      <c r="CD109" s="917"/>
      <c r="CE109" s="918"/>
      <c r="CF109" s="937" t="s">
        <v>427</v>
      </c>
      <c r="CG109" s="937"/>
      <c r="CH109" s="937"/>
      <c r="CI109" s="937"/>
      <c r="CJ109" s="937"/>
      <c r="CK109" s="916" t="s">
        <v>428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426</v>
      </c>
      <c r="DH109" s="917"/>
      <c r="DI109" s="917"/>
      <c r="DJ109" s="917"/>
      <c r="DK109" s="918"/>
      <c r="DL109" s="916" t="s">
        <v>304</v>
      </c>
      <c r="DM109" s="917"/>
      <c r="DN109" s="917"/>
      <c r="DO109" s="917"/>
      <c r="DP109" s="918"/>
      <c r="DQ109" s="916" t="s">
        <v>303</v>
      </c>
      <c r="DR109" s="917"/>
      <c r="DS109" s="917"/>
      <c r="DT109" s="917"/>
      <c r="DU109" s="918"/>
      <c r="DV109" s="916" t="s">
        <v>427</v>
      </c>
      <c r="DW109" s="917"/>
      <c r="DX109" s="917"/>
      <c r="DY109" s="917"/>
      <c r="DZ109" s="919"/>
    </row>
    <row r="110" spans="1:131" s="226" customFormat="1" ht="26.25" customHeight="1" x14ac:dyDescent="0.15">
      <c r="A110" s="920" t="s">
        <v>429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185625</v>
      </c>
      <c r="AB110" s="924"/>
      <c r="AC110" s="924"/>
      <c r="AD110" s="924"/>
      <c r="AE110" s="925"/>
      <c r="AF110" s="926">
        <v>170325</v>
      </c>
      <c r="AG110" s="924"/>
      <c r="AH110" s="924"/>
      <c r="AI110" s="924"/>
      <c r="AJ110" s="925"/>
      <c r="AK110" s="926">
        <v>202063</v>
      </c>
      <c r="AL110" s="924"/>
      <c r="AM110" s="924"/>
      <c r="AN110" s="924"/>
      <c r="AO110" s="925"/>
      <c r="AP110" s="927">
        <v>16.100000000000001</v>
      </c>
      <c r="AQ110" s="928"/>
      <c r="AR110" s="928"/>
      <c r="AS110" s="928"/>
      <c r="AT110" s="929"/>
      <c r="AU110" s="930" t="s">
        <v>66</v>
      </c>
      <c r="AV110" s="931"/>
      <c r="AW110" s="931"/>
      <c r="AX110" s="931"/>
      <c r="AY110" s="931"/>
      <c r="AZ110" s="972" t="s">
        <v>430</v>
      </c>
      <c r="BA110" s="921"/>
      <c r="BB110" s="921"/>
      <c r="BC110" s="921"/>
      <c r="BD110" s="921"/>
      <c r="BE110" s="921"/>
      <c r="BF110" s="921"/>
      <c r="BG110" s="921"/>
      <c r="BH110" s="921"/>
      <c r="BI110" s="921"/>
      <c r="BJ110" s="921"/>
      <c r="BK110" s="921"/>
      <c r="BL110" s="921"/>
      <c r="BM110" s="921"/>
      <c r="BN110" s="921"/>
      <c r="BO110" s="921"/>
      <c r="BP110" s="922"/>
      <c r="BQ110" s="958">
        <v>2281539</v>
      </c>
      <c r="BR110" s="959"/>
      <c r="BS110" s="959"/>
      <c r="BT110" s="959"/>
      <c r="BU110" s="959"/>
      <c r="BV110" s="959">
        <v>2535959</v>
      </c>
      <c r="BW110" s="959"/>
      <c r="BX110" s="959"/>
      <c r="BY110" s="959"/>
      <c r="BZ110" s="959"/>
      <c r="CA110" s="959">
        <v>2654211</v>
      </c>
      <c r="CB110" s="959"/>
      <c r="CC110" s="959"/>
      <c r="CD110" s="959"/>
      <c r="CE110" s="959"/>
      <c r="CF110" s="973">
        <v>211.3</v>
      </c>
      <c r="CG110" s="974"/>
      <c r="CH110" s="974"/>
      <c r="CI110" s="974"/>
      <c r="CJ110" s="974"/>
      <c r="CK110" s="975" t="s">
        <v>431</v>
      </c>
      <c r="CL110" s="976"/>
      <c r="CM110" s="955" t="s">
        <v>432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433</v>
      </c>
      <c r="DH110" s="959"/>
      <c r="DI110" s="959"/>
      <c r="DJ110" s="959"/>
      <c r="DK110" s="959"/>
      <c r="DL110" s="959" t="s">
        <v>409</v>
      </c>
      <c r="DM110" s="959"/>
      <c r="DN110" s="959"/>
      <c r="DO110" s="959"/>
      <c r="DP110" s="959"/>
      <c r="DQ110" s="959" t="s">
        <v>409</v>
      </c>
      <c r="DR110" s="959"/>
      <c r="DS110" s="959"/>
      <c r="DT110" s="959"/>
      <c r="DU110" s="959"/>
      <c r="DV110" s="960" t="s">
        <v>409</v>
      </c>
      <c r="DW110" s="960"/>
      <c r="DX110" s="960"/>
      <c r="DY110" s="960"/>
      <c r="DZ110" s="961"/>
    </row>
    <row r="111" spans="1:131" s="226" customFormat="1" ht="26.25" customHeight="1" x14ac:dyDescent="0.15">
      <c r="A111" s="962" t="s">
        <v>434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435</v>
      </c>
      <c r="AB111" s="966"/>
      <c r="AC111" s="966"/>
      <c r="AD111" s="966"/>
      <c r="AE111" s="967"/>
      <c r="AF111" s="968" t="s">
        <v>435</v>
      </c>
      <c r="AG111" s="966"/>
      <c r="AH111" s="966"/>
      <c r="AI111" s="966"/>
      <c r="AJ111" s="967"/>
      <c r="AK111" s="968" t="s">
        <v>435</v>
      </c>
      <c r="AL111" s="966"/>
      <c r="AM111" s="966"/>
      <c r="AN111" s="966"/>
      <c r="AO111" s="967"/>
      <c r="AP111" s="969" t="s">
        <v>435</v>
      </c>
      <c r="AQ111" s="970"/>
      <c r="AR111" s="970"/>
      <c r="AS111" s="970"/>
      <c r="AT111" s="971"/>
      <c r="AU111" s="932"/>
      <c r="AV111" s="933"/>
      <c r="AW111" s="933"/>
      <c r="AX111" s="933"/>
      <c r="AY111" s="933"/>
      <c r="AZ111" s="981" t="s">
        <v>436</v>
      </c>
      <c r="BA111" s="982"/>
      <c r="BB111" s="982"/>
      <c r="BC111" s="982"/>
      <c r="BD111" s="982"/>
      <c r="BE111" s="982"/>
      <c r="BF111" s="982"/>
      <c r="BG111" s="982"/>
      <c r="BH111" s="982"/>
      <c r="BI111" s="982"/>
      <c r="BJ111" s="982"/>
      <c r="BK111" s="982"/>
      <c r="BL111" s="982"/>
      <c r="BM111" s="982"/>
      <c r="BN111" s="982"/>
      <c r="BO111" s="982"/>
      <c r="BP111" s="983"/>
      <c r="BQ111" s="951" t="s">
        <v>433</v>
      </c>
      <c r="BR111" s="952"/>
      <c r="BS111" s="952"/>
      <c r="BT111" s="952"/>
      <c r="BU111" s="952"/>
      <c r="BV111" s="952" t="s">
        <v>433</v>
      </c>
      <c r="BW111" s="952"/>
      <c r="BX111" s="952"/>
      <c r="BY111" s="952"/>
      <c r="BZ111" s="952"/>
      <c r="CA111" s="952" t="s">
        <v>433</v>
      </c>
      <c r="CB111" s="952"/>
      <c r="CC111" s="952"/>
      <c r="CD111" s="952"/>
      <c r="CE111" s="952"/>
      <c r="CF111" s="946" t="s">
        <v>435</v>
      </c>
      <c r="CG111" s="947"/>
      <c r="CH111" s="947"/>
      <c r="CI111" s="947"/>
      <c r="CJ111" s="947"/>
      <c r="CK111" s="977"/>
      <c r="CL111" s="978"/>
      <c r="CM111" s="948" t="s">
        <v>437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433</v>
      </c>
      <c r="DH111" s="952"/>
      <c r="DI111" s="952"/>
      <c r="DJ111" s="952"/>
      <c r="DK111" s="952"/>
      <c r="DL111" s="952" t="s">
        <v>433</v>
      </c>
      <c r="DM111" s="952"/>
      <c r="DN111" s="952"/>
      <c r="DO111" s="952"/>
      <c r="DP111" s="952"/>
      <c r="DQ111" s="952" t="s">
        <v>435</v>
      </c>
      <c r="DR111" s="952"/>
      <c r="DS111" s="952"/>
      <c r="DT111" s="952"/>
      <c r="DU111" s="952"/>
      <c r="DV111" s="953" t="s">
        <v>433</v>
      </c>
      <c r="DW111" s="953"/>
      <c r="DX111" s="953"/>
      <c r="DY111" s="953"/>
      <c r="DZ111" s="954"/>
    </row>
    <row r="112" spans="1:131" s="226" customFormat="1" ht="26.25" customHeight="1" x14ac:dyDescent="0.15">
      <c r="A112" s="984" t="s">
        <v>438</v>
      </c>
      <c r="B112" s="985"/>
      <c r="C112" s="982" t="s">
        <v>439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433</v>
      </c>
      <c r="AB112" s="991"/>
      <c r="AC112" s="991"/>
      <c r="AD112" s="991"/>
      <c r="AE112" s="992"/>
      <c r="AF112" s="993" t="s">
        <v>433</v>
      </c>
      <c r="AG112" s="991"/>
      <c r="AH112" s="991"/>
      <c r="AI112" s="991"/>
      <c r="AJ112" s="992"/>
      <c r="AK112" s="993" t="s">
        <v>433</v>
      </c>
      <c r="AL112" s="991"/>
      <c r="AM112" s="991"/>
      <c r="AN112" s="991"/>
      <c r="AO112" s="992"/>
      <c r="AP112" s="994" t="s">
        <v>433</v>
      </c>
      <c r="AQ112" s="995"/>
      <c r="AR112" s="995"/>
      <c r="AS112" s="995"/>
      <c r="AT112" s="996"/>
      <c r="AU112" s="932"/>
      <c r="AV112" s="933"/>
      <c r="AW112" s="933"/>
      <c r="AX112" s="933"/>
      <c r="AY112" s="933"/>
      <c r="AZ112" s="981" t="s">
        <v>440</v>
      </c>
      <c r="BA112" s="982"/>
      <c r="BB112" s="982"/>
      <c r="BC112" s="982"/>
      <c r="BD112" s="982"/>
      <c r="BE112" s="982"/>
      <c r="BF112" s="982"/>
      <c r="BG112" s="982"/>
      <c r="BH112" s="982"/>
      <c r="BI112" s="982"/>
      <c r="BJ112" s="982"/>
      <c r="BK112" s="982"/>
      <c r="BL112" s="982"/>
      <c r="BM112" s="982"/>
      <c r="BN112" s="982"/>
      <c r="BO112" s="982"/>
      <c r="BP112" s="983"/>
      <c r="BQ112" s="951">
        <v>718207</v>
      </c>
      <c r="BR112" s="952"/>
      <c r="BS112" s="952"/>
      <c r="BT112" s="952"/>
      <c r="BU112" s="952"/>
      <c r="BV112" s="952">
        <v>681018</v>
      </c>
      <c r="BW112" s="952"/>
      <c r="BX112" s="952"/>
      <c r="BY112" s="952"/>
      <c r="BZ112" s="952"/>
      <c r="CA112" s="952">
        <v>700160</v>
      </c>
      <c r="CB112" s="952"/>
      <c r="CC112" s="952"/>
      <c r="CD112" s="952"/>
      <c r="CE112" s="952"/>
      <c r="CF112" s="946">
        <v>55.7</v>
      </c>
      <c r="CG112" s="947"/>
      <c r="CH112" s="947"/>
      <c r="CI112" s="947"/>
      <c r="CJ112" s="947"/>
      <c r="CK112" s="977"/>
      <c r="CL112" s="978"/>
      <c r="CM112" s="948" t="s">
        <v>441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433</v>
      </c>
      <c r="DH112" s="952"/>
      <c r="DI112" s="952"/>
      <c r="DJ112" s="952"/>
      <c r="DK112" s="952"/>
      <c r="DL112" s="952" t="s">
        <v>433</v>
      </c>
      <c r="DM112" s="952"/>
      <c r="DN112" s="952"/>
      <c r="DO112" s="952"/>
      <c r="DP112" s="952"/>
      <c r="DQ112" s="952" t="s">
        <v>433</v>
      </c>
      <c r="DR112" s="952"/>
      <c r="DS112" s="952"/>
      <c r="DT112" s="952"/>
      <c r="DU112" s="952"/>
      <c r="DV112" s="953" t="s">
        <v>433</v>
      </c>
      <c r="DW112" s="953"/>
      <c r="DX112" s="953"/>
      <c r="DY112" s="953"/>
      <c r="DZ112" s="954"/>
    </row>
    <row r="113" spans="1:130" s="226" customFormat="1" ht="26.25" customHeight="1" x14ac:dyDescent="0.15">
      <c r="A113" s="986"/>
      <c r="B113" s="987"/>
      <c r="C113" s="982" t="s">
        <v>442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72695</v>
      </c>
      <c r="AB113" s="966"/>
      <c r="AC113" s="966"/>
      <c r="AD113" s="966"/>
      <c r="AE113" s="967"/>
      <c r="AF113" s="968">
        <v>69582</v>
      </c>
      <c r="AG113" s="966"/>
      <c r="AH113" s="966"/>
      <c r="AI113" s="966"/>
      <c r="AJ113" s="967"/>
      <c r="AK113" s="968">
        <v>71928</v>
      </c>
      <c r="AL113" s="966"/>
      <c r="AM113" s="966"/>
      <c r="AN113" s="966"/>
      <c r="AO113" s="967"/>
      <c r="AP113" s="969">
        <v>5.7</v>
      </c>
      <c r="AQ113" s="970"/>
      <c r="AR113" s="970"/>
      <c r="AS113" s="970"/>
      <c r="AT113" s="971"/>
      <c r="AU113" s="932"/>
      <c r="AV113" s="933"/>
      <c r="AW113" s="933"/>
      <c r="AX113" s="933"/>
      <c r="AY113" s="933"/>
      <c r="AZ113" s="981" t="s">
        <v>443</v>
      </c>
      <c r="BA113" s="982"/>
      <c r="BB113" s="982"/>
      <c r="BC113" s="982"/>
      <c r="BD113" s="982"/>
      <c r="BE113" s="982"/>
      <c r="BF113" s="982"/>
      <c r="BG113" s="982"/>
      <c r="BH113" s="982"/>
      <c r="BI113" s="982"/>
      <c r="BJ113" s="982"/>
      <c r="BK113" s="982"/>
      <c r="BL113" s="982"/>
      <c r="BM113" s="982"/>
      <c r="BN113" s="982"/>
      <c r="BO113" s="982"/>
      <c r="BP113" s="983"/>
      <c r="BQ113" s="951">
        <v>200209</v>
      </c>
      <c r="BR113" s="952"/>
      <c r="BS113" s="952"/>
      <c r="BT113" s="952"/>
      <c r="BU113" s="952"/>
      <c r="BV113" s="952">
        <v>318708</v>
      </c>
      <c r="BW113" s="952"/>
      <c r="BX113" s="952"/>
      <c r="BY113" s="952"/>
      <c r="BZ113" s="952"/>
      <c r="CA113" s="952">
        <v>313576</v>
      </c>
      <c r="CB113" s="952"/>
      <c r="CC113" s="952"/>
      <c r="CD113" s="952"/>
      <c r="CE113" s="952"/>
      <c r="CF113" s="946">
        <v>25</v>
      </c>
      <c r="CG113" s="947"/>
      <c r="CH113" s="947"/>
      <c r="CI113" s="947"/>
      <c r="CJ113" s="947"/>
      <c r="CK113" s="977"/>
      <c r="CL113" s="978"/>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433</v>
      </c>
      <c r="DH113" s="991"/>
      <c r="DI113" s="991"/>
      <c r="DJ113" s="991"/>
      <c r="DK113" s="992"/>
      <c r="DL113" s="993" t="s">
        <v>433</v>
      </c>
      <c r="DM113" s="991"/>
      <c r="DN113" s="991"/>
      <c r="DO113" s="991"/>
      <c r="DP113" s="992"/>
      <c r="DQ113" s="993" t="s">
        <v>433</v>
      </c>
      <c r="DR113" s="991"/>
      <c r="DS113" s="991"/>
      <c r="DT113" s="991"/>
      <c r="DU113" s="992"/>
      <c r="DV113" s="994" t="s">
        <v>433</v>
      </c>
      <c r="DW113" s="995"/>
      <c r="DX113" s="995"/>
      <c r="DY113" s="995"/>
      <c r="DZ113" s="996"/>
    </row>
    <row r="114" spans="1:130" s="226" customFormat="1" ht="26.25" customHeight="1" x14ac:dyDescent="0.15">
      <c r="A114" s="986"/>
      <c r="B114" s="987"/>
      <c r="C114" s="982" t="s">
        <v>445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16126</v>
      </c>
      <c r="AB114" s="991"/>
      <c r="AC114" s="991"/>
      <c r="AD114" s="991"/>
      <c r="AE114" s="992"/>
      <c r="AF114" s="993">
        <v>12029</v>
      </c>
      <c r="AG114" s="991"/>
      <c r="AH114" s="991"/>
      <c r="AI114" s="991"/>
      <c r="AJ114" s="992"/>
      <c r="AK114" s="993">
        <v>10960</v>
      </c>
      <c r="AL114" s="991"/>
      <c r="AM114" s="991"/>
      <c r="AN114" s="991"/>
      <c r="AO114" s="992"/>
      <c r="AP114" s="994">
        <v>0.9</v>
      </c>
      <c r="AQ114" s="995"/>
      <c r="AR114" s="995"/>
      <c r="AS114" s="995"/>
      <c r="AT114" s="996"/>
      <c r="AU114" s="932"/>
      <c r="AV114" s="933"/>
      <c r="AW114" s="933"/>
      <c r="AX114" s="933"/>
      <c r="AY114" s="933"/>
      <c r="AZ114" s="981" t="s">
        <v>446</v>
      </c>
      <c r="BA114" s="982"/>
      <c r="BB114" s="982"/>
      <c r="BC114" s="982"/>
      <c r="BD114" s="982"/>
      <c r="BE114" s="982"/>
      <c r="BF114" s="982"/>
      <c r="BG114" s="982"/>
      <c r="BH114" s="982"/>
      <c r="BI114" s="982"/>
      <c r="BJ114" s="982"/>
      <c r="BK114" s="982"/>
      <c r="BL114" s="982"/>
      <c r="BM114" s="982"/>
      <c r="BN114" s="982"/>
      <c r="BO114" s="982"/>
      <c r="BP114" s="983"/>
      <c r="BQ114" s="951">
        <v>513248</v>
      </c>
      <c r="BR114" s="952"/>
      <c r="BS114" s="952"/>
      <c r="BT114" s="952"/>
      <c r="BU114" s="952"/>
      <c r="BV114" s="952">
        <v>490631</v>
      </c>
      <c r="BW114" s="952"/>
      <c r="BX114" s="952"/>
      <c r="BY114" s="952"/>
      <c r="BZ114" s="952"/>
      <c r="CA114" s="952">
        <v>482644</v>
      </c>
      <c r="CB114" s="952"/>
      <c r="CC114" s="952"/>
      <c r="CD114" s="952"/>
      <c r="CE114" s="952"/>
      <c r="CF114" s="946">
        <v>38.4</v>
      </c>
      <c r="CG114" s="947"/>
      <c r="CH114" s="947"/>
      <c r="CI114" s="947"/>
      <c r="CJ114" s="947"/>
      <c r="CK114" s="977"/>
      <c r="CL114" s="978"/>
      <c r="CM114" s="948" t="s">
        <v>447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433</v>
      </c>
      <c r="DH114" s="991"/>
      <c r="DI114" s="991"/>
      <c r="DJ114" s="991"/>
      <c r="DK114" s="992"/>
      <c r="DL114" s="993" t="s">
        <v>433</v>
      </c>
      <c r="DM114" s="991"/>
      <c r="DN114" s="991"/>
      <c r="DO114" s="991"/>
      <c r="DP114" s="992"/>
      <c r="DQ114" s="993" t="s">
        <v>433</v>
      </c>
      <c r="DR114" s="991"/>
      <c r="DS114" s="991"/>
      <c r="DT114" s="991"/>
      <c r="DU114" s="992"/>
      <c r="DV114" s="994" t="s">
        <v>433</v>
      </c>
      <c r="DW114" s="995"/>
      <c r="DX114" s="995"/>
      <c r="DY114" s="995"/>
      <c r="DZ114" s="996"/>
    </row>
    <row r="115" spans="1:130" s="226" customFormat="1" ht="26.25" customHeight="1" x14ac:dyDescent="0.15">
      <c r="A115" s="986"/>
      <c r="B115" s="987"/>
      <c r="C115" s="982" t="s">
        <v>448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433</v>
      </c>
      <c r="AB115" s="966"/>
      <c r="AC115" s="966"/>
      <c r="AD115" s="966"/>
      <c r="AE115" s="967"/>
      <c r="AF115" s="968" t="s">
        <v>433</v>
      </c>
      <c r="AG115" s="966"/>
      <c r="AH115" s="966"/>
      <c r="AI115" s="966"/>
      <c r="AJ115" s="967"/>
      <c r="AK115" s="968" t="s">
        <v>433</v>
      </c>
      <c r="AL115" s="966"/>
      <c r="AM115" s="966"/>
      <c r="AN115" s="966"/>
      <c r="AO115" s="967"/>
      <c r="AP115" s="969" t="s">
        <v>433</v>
      </c>
      <c r="AQ115" s="970"/>
      <c r="AR115" s="970"/>
      <c r="AS115" s="970"/>
      <c r="AT115" s="971"/>
      <c r="AU115" s="932"/>
      <c r="AV115" s="933"/>
      <c r="AW115" s="933"/>
      <c r="AX115" s="933"/>
      <c r="AY115" s="933"/>
      <c r="AZ115" s="981" t="s">
        <v>449</v>
      </c>
      <c r="BA115" s="982"/>
      <c r="BB115" s="982"/>
      <c r="BC115" s="982"/>
      <c r="BD115" s="982"/>
      <c r="BE115" s="982"/>
      <c r="BF115" s="982"/>
      <c r="BG115" s="982"/>
      <c r="BH115" s="982"/>
      <c r="BI115" s="982"/>
      <c r="BJ115" s="982"/>
      <c r="BK115" s="982"/>
      <c r="BL115" s="982"/>
      <c r="BM115" s="982"/>
      <c r="BN115" s="982"/>
      <c r="BO115" s="982"/>
      <c r="BP115" s="983"/>
      <c r="BQ115" s="951" t="s">
        <v>433</v>
      </c>
      <c r="BR115" s="952"/>
      <c r="BS115" s="952"/>
      <c r="BT115" s="952"/>
      <c r="BU115" s="952"/>
      <c r="BV115" s="952" t="s">
        <v>433</v>
      </c>
      <c r="BW115" s="952"/>
      <c r="BX115" s="952"/>
      <c r="BY115" s="952"/>
      <c r="BZ115" s="952"/>
      <c r="CA115" s="952" t="s">
        <v>433</v>
      </c>
      <c r="CB115" s="952"/>
      <c r="CC115" s="952"/>
      <c r="CD115" s="952"/>
      <c r="CE115" s="952"/>
      <c r="CF115" s="946" t="s">
        <v>433</v>
      </c>
      <c r="CG115" s="947"/>
      <c r="CH115" s="947"/>
      <c r="CI115" s="947"/>
      <c r="CJ115" s="947"/>
      <c r="CK115" s="977"/>
      <c r="CL115" s="978"/>
      <c r="CM115" s="981"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433</v>
      </c>
      <c r="DH115" s="991"/>
      <c r="DI115" s="991"/>
      <c r="DJ115" s="991"/>
      <c r="DK115" s="992"/>
      <c r="DL115" s="993" t="s">
        <v>433</v>
      </c>
      <c r="DM115" s="991"/>
      <c r="DN115" s="991"/>
      <c r="DO115" s="991"/>
      <c r="DP115" s="992"/>
      <c r="DQ115" s="993" t="s">
        <v>433</v>
      </c>
      <c r="DR115" s="991"/>
      <c r="DS115" s="991"/>
      <c r="DT115" s="991"/>
      <c r="DU115" s="992"/>
      <c r="DV115" s="994" t="s">
        <v>433</v>
      </c>
      <c r="DW115" s="995"/>
      <c r="DX115" s="995"/>
      <c r="DY115" s="995"/>
      <c r="DZ115" s="996"/>
    </row>
    <row r="116" spans="1:130" s="226" customFormat="1" ht="26.25" customHeight="1" x14ac:dyDescent="0.15">
      <c r="A116" s="988"/>
      <c r="B116" s="989"/>
      <c r="C116" s="997" t="s">
        <v>451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433</v>
      </c>
      <c r="AB116" s="991"/>
      <c r="AC116" s="991"/>
      <c r="AD116" s="991"/>
      <c r="AE116" s="992"/>
      <c r="AF116" s="993" t="s">
        <v>433</v>
      </c>
      <c r="AG116" s="991"/>
      <c r="AH116" s="991"/>
      <c r="AI116" s="991"/>
      <c r="AJ116" s="992"/>
      <c r="AK116" s="993" t="s">
        <v>433</v>
      </c>
      <c r="AL116" s="991"/>
      <c r="AM116" s="991"/>
      <c r="AN116" s="991"/>
      <c r="AO116" s="992"/>
      <c r="AP116" s="994" t="s">
        <v>433</v>
      </c>
      <c r="AQ116" s="995"/>
      <c r="AR116" s="995"/>
      <c r="AS116" s="995"/>
      <c r="AT116" s="996"/>
      <c r="AU116" s="932"/>
      <c r="AV116" s="933"/>
      <c r="AW116" s="933"/>
      <c r="AX116" s="933"/>
      <c r="AY116" s="933"/>
      <c r="AZ116" s="999" t="s">
        <v>452</v>
      </c>
      <c r="BA116" s="1000"/>
      <c r="BB116" s="1000"/>
      <c r="BC116" s="1000"/>
      <c r="BD116" s="1000"/>
      <c r="BE116" s="1000"/>
      <c r="BF116" s="1000"/>
      <c r="BG116" s="1000"/>
      <c r="BH116" s="1000"/>
      <c r="BI116" s="1000"/>
      <c r="BJ116" s="1000"/>
      <c r="BK116" s="1000"/>
      <c r="BL116" s="1000"/>
      <c r="BM116" s="1000"/>
      <c r="BN116" s="1000"/>
      <c r="BO116" s="1000"/>
      <c r="BP116" s="1001"/>
      <c r="BQ116" s="951" t="s">
        <v>433</v>
      </c>
      <c r="BR116" s="952"/>
      <c r="BS116" s="952"/>
      <c r="BT116" s="952"/>
      <c r="BU116" s="952"/>
      <c r="BV116" s="952" t="s">
        <v>433</v>
      </c>
      <c r="BW116" s="952"/>
      <c r="BX116" s="952"/>
      <c r="BY116" s="952"/>
      <c r="BZ116" s="952"/>
      <c r="CA116" s="952" t="s">
        <v>433</v>
      </c>
      <c r="CB116" s="952"/>
      <c r="CC116" s="952"/>
      <c r="CD116" s="952"/>
      <c r="CE116" s="952"/>
      <c r="CF116" s="946" t="s">
        <v>433</v>
      </c>
      <c r="CG116" s="947"/>
      <c r="CH116" s="947"/>
      <c r="CI116" s="947"/>
      <c r="CJ116" s="947"/>
      <c r="CK116" s="977"/>
      <c r="CL116" s="978"/>
      <c r="CM116" s="948" t="s">
        <v>453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433</v>
      </c>
      <c r="DH116" s="991"/>
      <c r="DI116" s="991"/>
      <c r="DJ116" s="991"/>
      <c r="DK116" s="992"/>
      <c r="DL116" s="993" t="s">
        <v>433</v>
      </c>
      <c r="DM116" s="991"/>
      <c r="DN116" s="991"/>
      <c r="DO116" s="991"/>
      <c r="DP116" s="992"/>
      <c r="DQ116" s="993" t="s">
        <v>433</v>
      </c>
      <c r="DR116" s="991"/>
      <c r="DS116" s="991"/>
      <c r="DT116" s="991"/>
      <c r="DU116" s="992"/>
      <c r="DV116" s="994" t="s">
        <v>433</v>
      </c>
      <c r="DW116" s="995"/>
      <c r="DX116" s="995"/>
      <c r="DY116" s="995"/>
      <c r="DZ116" s="996"/>
    </row>
    <row r="117" spans="1:130" s="226" customFormat="1" ht="26.25" customHeight="1" x14ac:dyDescent="0.15">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454</v>
      </c>
      <c r="Z117" s="918"/>
      <c r="AA117" s="1008">
        <v>274446</v>
      </c>
      <c r="AB117" s="1009"/>
      <c r="AC117" s="1009"/>
      <c r="AD117" s="1009"/>
      <c r="AE117" s="1010"/>
      <c r="AF117" s="1011">
        <v>251936</v>
      </c>
      <c r="AG117" s="1009"/>
      <c r="AH117" s="1009"/>
      <c r="AI117" s="1009"/>
      <c r="AJ117" s="1010"/>
      <c r="AK117" s="1011">
        <v>284951</v>
      </c>
      <c r="AL117" s="1009"/>
      <c r="AM117" s="1009"/>
      <c r="AN117" s="1009"/>
      <c r="AO117" s="1010"/>
      <c r="AP117" s="1012"/>
      <c r="AQ117" s="1013"/>
      <c r="AR117" s="1013"/>
      <c r="AS117" s="1013"/>
      <c r="AT117" s="1014"/>
      <c r="AU117" s="932"/>
      <c r="AV117" s="933"/>
      <c r="AW117" s="933"/>
      <c r="AX117" s="933"/>
      <c r="AY117" s="933"/>
      <c r="AZ117" s="999" t="s">
        <v>455</v>
      </c>
      <c r="BA117" s="1000"/>
      <c r="BB117" s="1000"/>
      <c r="BC117" s="1000"/>
      <c r="BD117" s="1000"/>
      <c r="BE117" s="1000"/>
      <c r="BF117" s="1000"/>
      <c r="BG117" s="1000"/>
      <c r="BH117" s="1000"/>
      <c r="BI117" s="1000"/>
      <c r="BJ117" s="1000"/>
      <c r="BK117" s="1000"/>
      <c r="BL117" s="1000"/>
      <c r="BM117" s="1000"/>
      <c r="BN117" s="1000"/>
      <c r="BO117" s="1000"/>
      <c r="BP117" s="1001"/>
      <c r="BQ117" s="951" t="s">
        <v>456</v>
      </c>
      <c r="BR117" s="952"/>
      <c r="BS117" s="952"/>
      <c r="BT117" s="952"/>
      <c r="BU117" s="952"/>
      <c r="BV117" s="952" t="s">
        <v>435</v>
      </c>
      <c r="BW117" s="952"/>
      <c r="BX117" s="952"/>
      <c r="BY117" s="952"/>
      <c r="BZ117" s="952"/>
      <c r="CA117" s="952" t="s">
        <v>457</v>
      </c>
      <c r="CB117" s="952"/>
      <c r="CC117" s="952"/>
      <c r="CD117" s="952"/>
      <c r="CE117" s="952"/>
      <c r="CF117" s="946" t="s">
        <v>456</v>
      </c>
      <c r="CG117" s="947"/>
      <c r="CH117" s="947"/>
      <c r="CI117" s="947"/>
      <c r="CJ117" s="947"/>
      <c r="CK117" s="977"/>
      <c r="CL117" s="978"/>
      <c r="CM117" s="948" t="s">
        <v>458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459</v>
      </c>
      <c r="DH117" s="991"/>
      <c r="DI117" s="991"/>
      <c r="DJ117" s="991"/>
      <c r="DK117" s="992"/>
      <c r="DL117" s="993" t="s">
        <v>460</v>
      </c>
      <c r="DM117" s="991"/>
      <c r="DN117" s="991"/>
      <c r="DO117" s="991"/>
      <c r="DP117" s="992"/>
      <c r="DQ117" s="993" t="s">
        <v>461</v>
      </c>
      <c r="DR117" s="991"/>
      <c r="DS117" s="991"/>
      <c r="DT117" s="991"/>
      <c r="DU117" s="992"/>
      <c r="DV117" s="994" t="s">
        <v>435</v>
      </c>
      <c r="DW117" s="995"/>
      <c r="DX117" s="995"/>
      <c r="DY117" s="995"/>
      <c r="DZ117" s="996"/>
    </row>
    <row r="118" spans="1:130" s="226" customFormat="1" ht="26.25" customHeight="1" x14ac:dyDescent="0.15">
      <c r="A118" s="936" t="s">
        <v>428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426</v>
      </c>
      <c r="AB118" s="917"/>
      <c r="AC118" s="917"/>
      <c r="AD118" s="917"/>
      <c r="AE118" s="918"/>
      <c r="AF118" s="916" t="s">
        <v>304</v>
      </c>
      <c r="AG118" s="917"/>
      <c r="AH118" s="917"/>
      <c r="AI118" s="917"/>
      <c r="AJ118" s="918"/>
      <c r="AK118" s="916" t="s">
        <v>303</v>
      </c>
      <c r="AL118" s="917"/>
      <c r="AM118" s="917"/>
      <c r="AN118" s="917"/>
      <c r="AO118" s="918"/>
      <c r="AP118" s="1003" t="s">
        <v>427</v>
      </c>
      <c r="AQ118" s="1004"/>
      <c r="AR118" s="1004"/>
      <c r="AS118" s="1004"/>
      <c r="AT118" s="1005"/>
      <c r="AU118" s="932"/>
      <c r="AV118" s="933"/>
      <c r="AW118" s="933"/>
      <c r="AX118" s="933"/>
      <c r="AY118" s="933"/>
      <c r="AZ118" s="1006" t="s">
        <v>462</v>
      </c>
      <c r="BA118" s="997"/>
      <c r="BB118" s="997"/>
      <c r="BC118" s="997"/>
      <c r="BD118" s="997"/>
      <c r="BE118" s="997"/>
      <c r="BF118" s="997"/>
      <c r="BG118" s="997"/>
      <c r="BH118" s="997"/>
      <c r="BI118" s="997"/>
      <c r="BJ118" s="997"/>
      <c r="BK118" s="997"/>
      <c r="BL118" s="997"/>
      <c r="BM118" s="997"/>
      <c r="BN118" s="997"/>
      <c r="BO118" s="997"/>
      <c r="BP118" s="998"/>
      <c r="BQ118" s="1029" t="s">
        <v>460</v>
      </c>
      <c r="BR118" s="1030"/>
      <c r="BS118" s="1030"/>
      <c r="BT118" s="1030"/>
      <c r="BU118" s="1030"/>
      <c r="BV118" s="1030" t="s">
        <v>457</v>
      </c>
      <c r="BW118" s="1030"/>
      <c r="BX118" s="1030"/>
      <c r="BY118" s="1030"/>
      <c r="BZ118" s="1030"/>
      <c r="CA118" s="1030" t="s">
        <v>460</v>
      </c>
      <c r="CB118" s="1030"/>
      <c r="CC118" s="1030"/>
      <c r="CD118" s="1030"/>
      <c r="CE118" s="1030"/>
      <c r="CF118" s="946" t="s">
        <v>456</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457</v>
      </c>
      <c r="DH118" s="991"/>
      <c r="DI118" s="991"/>
      <c r="DJ118" s="991"/>
      <c r="DK118" s="992"/>
      <c r="DL118" s="993" t="s">
        <v>460</v>
      </c>
      <c r="DM118" s="991"/>
      <c r="DN118" s="991"/>
      <c r="DO118" s="991"/>
      <c r="DP118" s="992"/>
      <c r="DQ118" s="993" t="s">
        <v>435</v>
      </c>
      <c r="DR118" s="991"/>
      <c r="DS118" s="991"/>
      <c r="DT118" s="991"/>
      <c r="DU118" s="992"/>
      <c r="DV118" s="994" t="s">
        <v>457</v>
      </c>
      <c r="DW118" s="995"/>
      <c r="DX118" s="995"/>
      <c r="DY118" s="995"/>
      <c r="DZ118" s="996"/>
    </row>
    <row r="119" spans="1:130" s="226" customFormat="1" ht="26.25" customHeight="1" x14ac:dyDescent="0.15">
      <c r="A119" s="1090" t="s">
        <v>431</v>
      </c>
      <c r="B119" s="976"/>
      <c r="C119" s="955" t="s">
        <v>432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457</v>
      </c>
      <c r="AB119" s="924"/>
      <c r="AC119" s="924"/>
      <c r="AD119" s="924"/>
      <c r="AE119" s="925"/>
      <c r="AF119" s="926" t="s">
        <v>457</v>
      </c>
      <c r="AG119" s="924"/>
      <c r="AH119" s="924"/>
      <c r="AI119" s="924"/>
      <c r="AJ119" s="925"/>
      <c r="AK119" s="926" t="s">
        <v>456</v>
      </c>
      <c r="AL119" s="924"/>
      <c r="AM119" s="924"/>
      <c r="AN119" s="924"/>
      <c r="AO119" s="925"/>
      <c r="AP119" s="927" t="s">
        <v>459</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464</v>
      </c>
      <c r="BP119" s="1038"/>
      <c r="BQ119" s="1029">
        <v>3713203</v>
      </c>
      <c r="BR119" s="1030"/>
      <c r="BS119" s="1030"/>
      <c r="BT119" s="1030"/>
      <c r="BU119" s="1030"/>
      <c r="BV119" s="1030">
        <v>4026316</v>
      </c>
      <c r="BW119" s="1030"/>
      <c r="BX119" s="1030"/>
      <c r="BY119" s="1030"/>
      <c r="BZ119" s="1030"/>
      <c r="CA119" s="1030">
        <v>4150591</v>
      </c>
      <c r="CB119" s="1030"/>
      <c r="CC119" s="1030"/>
      <c r="CD119" s="1030"/>
      <c r="CE119" s="1030"/>
      <c r="CF119" s="1031"/>
      <c r="CG119" s="1032"/>
      <c r="CH119" s="1032"/>
      <c r="CI119" s="1032"/>
      <c r="CJ119" s="1033"/>
      <c r="CK119" s="979"/>
      <c r="CL119" s="980"/>
      <c r="CM119" s="1034" t="s">
        <v>465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460</v>
      </c>
      <c r="DH119" s="1016"/>
      <c r="DI119" s="1016"/>
      <c r="DJ119" s="1016"/>
      <c r="DK119" s="1017"/>
      <c r="DL119" s="1015" t="s">
        <v>460</v>
      </c>
      <c r="DM119" s="1016"/>
      <c r="DN119" s="1016"/>
      <c r="DO119" s="1016"/>
      <c r="DP119" s="1017"/>
      <c r="DQ119" s="1015" t="s">
        <v>456</v>
      </c>
      <c r="DR119" s="1016"/>
      <c r="DS119" s="1016"/>
      <c r="DT119" s="1016"/>
      <c r="DU119" s="1017"/>
      <c r="DV119" s="1018" t="s">
        <v>435</v>
      </c>
      <c r="DW119" s="1019"/>
      <c r="DX119" s="1019"/>
      <c r="DY119" s="1019"/>
      <c r="DZ119" s="1020"/>
    </row>
    <row r="120" spans="1:130" s="226" customFormat="1" ht="26.25" customHeight="1" x14ac:dyDescent="0.15">
      <c r="A120" s="1091"/>
      <c r="B120" s="978"/>
      <c r="C120" s="948" t="s">
        <v>437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456</v>
      </c>
      <c r="AB120" s="991"/>
      <c r="AC120" s="991"/>
      <c r="AD120" s="991"/>
      <c r="AE120" s="992"/>
      <c r="AF120" s="993" t="s">
        <v>456</v>
      </c>
      <c r="AG120" s="991"/>
      <c r="AH120" s="991"/>
      <c r="AI120" s="991"/>
      <c r="AJ120" s="992"/>
      <c r="AK120" s="993" t="s">
        <v>435</v>
      </c>
      <c r="AL120" s="991"/>
      <c r="AM120" s="991"/>
      <c r="AN120" s="991"/>
      <c r="AO120" s="992"/>
      <c r="AP120" s="994" t="s">
        <v>459</v>
      </c>
      <c r="AQ120" s="995"/>
      <c r="AR120" s="995"/>
      <c r="AS120" s="995"/>
      <c r="AT120" s="996"/>
      <c r="AU120" s="1021" t="s">
        <v>466</v>
      </c>
      <c r="AV120" s="1022"/>
      <c r="AW120" s="1022"/>
      <c r="AX120" s="1022"/>
      <c r="AY120" s="1023"/>
      <c r="AZ120" s="972" t="s">
        <v>467</v>
      </c>
      <c r="BA120" s="921"/>
      <c r="BB120" s="921"/>
      <c r="BC120" s="921"/>
      <c r="BD120" s="921"/>
      <c r="BE120" s="921"/>
      <c r="BF120" s="921"/>
      <c r="BG120" s="921"/>
      <c r="BH120" s="921"/>
      <c r="BI120" s="921"/>
      <c r="BJ120" s="921"/>
      <c r="BK120" s="921"/>
      <c r="BL120" s="921"/>
      <c r="BM120" s="921"/>
      <c r="BN120" s="921"/>
      <c r="BO120" s="921"/>
      <c r="BP120" s="922"/>
      <c r="BQ120" s="958">
        <v>6334161</v>
      </c>
      <c r="BR120" s="959"/>
      <c r="BS120" s="959"/>
      <c r="BT120" s="959"/>
      <c r="BU120" s="959"/>
      <c r="BV120" s="959">
        <v>6392909</v>
      </c>
      <c r="BW120" s="959"/>
      <c r="BX120" s="959"/>
      <c r="BY120" s="959"/>
      <c r="BZ120" s="959"/>
      <c r="CA120" s="959">
        <v>6370210</v>
      </c>
      <c r="CB120" s="959"/>
      <c r="CC120" s="959"/>
      <c r="CD120" s="959"/>
      <c r="CE120" s="959"/>
      <c r="CF120" s="973">
        <v>507.1</v>
      </c>
      <c r="CG120" s="974"/>
      <c r="CH120" s="974"/>
      <c r="CI120" s="974"/>
      <c r="CJ120" s="974"/>
      <c r="CK120" s="1039" t="s">
        <v>468</v>
      </c>
      <c r="CL120" s="1040"/>
      <c r="CM120" s="1040"/>
      <c r="CN120" s="1040"/>
      <c r="CO120" s="1041"/>
      <c r="CP120" s="1047" t="s">
        <v>469</v>
      </c>
      <c r="CQ120" s="1048"/>
      <c r="CR120" s="1048"/>
      <c r="CS120" s="1048"/>
      <c r="CT120" s="1048"/>
      <c r="CU120" s="1048"/>
      <c r="CV120" s="1048"/>
      <c r="CW120" s="1048"/>
      <c r="CX120" s="1048"/>
      <c r="CY120" s="1048"/>
      <c r="CZ120" s="1048"/>
      <c r="DA120" s="1048"/>
      <c r="DB120" s="1048"/>
      <c r="DC120" s="1048"/>
      <c r="DD120" s="1048"/>
      <c r="DE120" s="1048"/>
      <c r="DF120" s="1049"/>
      <c r="DG120" s="958">
        <v>718207</v>
      </c>
      <c r="DH120" s="959"/>
      <c r="DI120" s="959"/>
      <c r="DJ120" s="959"/>
      <c r="DK120" s="959"/>
      <c r="DL120" s="959">
        <v>681018</v>
      </c>
      <c r="DM120" s="959"/>
      <c r="DN120" s="959"/>
      <c r="DO120" s="959"/>
      <c r="DP120" s="959"/>
      <c r="DQ120" s="959">
        <v>700160</v>
      </c>
      <c r="DR120" s="959"/>
      <c r="DS120" s="959"/>
      <c r="DT120" s="959"/>
      <c r="DU120" s="959"/>
      <c r="DV120" s="960">
        <v>55.7</v>
      </c>
      <c r="DW120" s="960"/>
      <c r="DX120" s="960"/>
      <c r="DY120" s="960"/>
      <c r="DZ120" s="961"/>
    </row>
    <row r="121" spans="1:130" s="226" customFormat="1" ht="26.25" customHeight="1" x14ac:dyDescent="0.15">
      <c r="A121" s="1091"/>
      <c r="B121" s="978"/>
      <c r="C121" s="999" t="s">
        <v>470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471</v>
      </c>
      <c r="AB121" s="991"/>
      <c r="AC121" s="991"/>
      <c r="AD121" s="991"/>
      <c r="AE121" s="992"/>
      <c r="AF121" s="993" t="s">
        <v>456</v>
      </c>
      <c r="AG121" s="991"/>
      <c r="AH121" s="991"/>
      <c r="AI121" s="991"/>
      <c r="AJ121" s="992"/>
      <c r="AK121" s="993" t="s">
        <v>456</v>
      </c>
      <c r="AL121" s="991"/>
      <c r="AM121" s="991"/>
      <c r="AN121" s="991"/>
      <c r="AO121" s="992"/>
      <c r="AP121" s="994" t="s">
        <v>460</v>
      </c>
      <c r="AQ121" s="995"/>
      <c r="AR121" s="995"/>
      <c r="AS121" s="995"/>
      <c r="AT121" s="996"/>
      <c r="AU121" s="1024"/>
      <c r="AV121" s="1025"/>
      <c r="AW121" s="1025"/>
      <c r="AX121" s="1025"/>
      <c r="AY121" s="1026"/>
      <c r="AZ121" s="981" t="s">
        <v>472</v>
      </c>
      <c r="BA121" s="982"/>
      <c r="BB121" s="982"/>
      <c r="BC121" s="982"/>
      <c r="BD121" s="982"/>
      <c r="BE121" s="982"/>
      <c r="BF121" s="982"/>
      <c r="BG121" s="982"/>
      <c r="BH121" s="982"/>
      <c r="BI121" s="982"/>
      <c r="BJ121" s="982"/>
      <c r="BK121" s="982"/>
      <c r="BL121" s="982"/>
      <c r="BM121" s="982"/>
      <c r="BN121" s="982"/>
      <c r="BO121" s="982"/>
      <c r="BP121" s="983"/>
      <c r="BQ121" s="951">
        <v>20746</v>
      </c>
      <c r="BR121" s="952"/>
      <c r="BS121" s="952"/>
      <c r="BT121" s="952"/>
      <c r="BU121" s="952"/>
      <c r="BV121" s="952">
        <v>20746</v>
      </c>
      <c r="BW121" s="952"/>
      <c r="BX121" s="952"/>
      <c r="BY121" s="952"/>
      <c r="BZ121" s="952"/>
      <c r="CA121" s="952">
        <v>232761</v>
      </c>
      <c r="CB121" s="952"/>
      <c r="CC121" s="952"/>
      <c r="CD121" s="952"/>
      <c r="CE121" s="952"/>
      <c r="CF121" s="946">
        <v>18.5</v>
      </c>
      <c r="CG121" s="947"/>
      <c r="CH121" s="947"/>
      <c r="CI121" s="947"/>
      <c r="CJ121" s="947"/>
      <c r="CK121" s="1042"/>
      <c r="CL121" s="1043"/>
      <c r="CM121" s="1043"/>
      <c r="CN121" s="1043"/>
      <c r="CO121" s="1044"/>
      <c r="CP121" s="1052"/>
      <c r="CQ121" s="1053"/>
      <c r="CR121" s="1053"/>
      <c r="CS121" s="1053"/>
      <c r="CT121" s="1053"/>
      <c r="CU121" s="1053"/>
      <c r="CV121" s="1053"/>
      <c r="CW121" s="1053"/>
      <c r="CX121" s="1053"/>
      <c r="CY121" s="1053"/>
      <c r="CZ121" s="1053"/>
      <c r="DA121" s="1053"/>
      <c r="DB121" s="1053"/>
      <c r="DC121" s="1053"/>
      <c r="DD121" s="1053"/>
      <c r="DE121" s="1053"/>
      <c r="DF121" s="1054"/>
      <c r="DG121" s="951"/>
      <c r="DH121" s="952"/>
      <c r="DI121" s="952"/>
      <c r="DJ121" s="952"/>
      <c r="DK121" s="952"/>
      <c r="DL121" s="952"/>
      <c r="DM121" s="952"/>
      <c r="DN121" s="952"/>
      <c r="DO121" s="952"/>
      <c r="DP121" s="952"/>
      <c r="DQ121" s="952"/>
      <c r="DR121" s="952"/>
      <c r="DS121" s="952"/>
      <c r="DT121" s="952"/>
      <c r="DU121" s="952"/>
      <c r="DV121" s="953"/>
      <c r="DW121" s="953"/>
      <c r="DX121" s="953"/>
      <c r="DY121" s="953"/>
      <c r="DZ121" s="954"/>
    </row>
    <row r="122" spans="1:130" s="226" customFormat="1" ht="26.25" customHeight="1" x14ac:dyDescent="0.15">
      <c r="A122" s="1091"/>
      <c r="B122" s="978"/>
      <c r="C122" s="948" t="s">
        <v>447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459</v>
      </c>
      <c r="AB122" s="991"/>
      <c r="AC122" s="991"/>
      <c r="AD122" s="991"/>
      <c r="AE122" s="992"/>
      <c r="AF122" s="993" t="s">
        <v>461</v>
      </c>
      <c r="AG122" s="991"/>
      <c r="AH122" s="991"/>
      <c r="AI122" s="991"/>
      <c r="AJ122" s="992"/>
      <c r="AK122" s="993" t="s">
        <v>456</v>
      </c>
      <c r="AL122" s="991"/>
      <c r="AM122" s="991"/>
      <c r="AN122" s="991"/>
      <c r="AO122" s="992"/>
      <c r="AP122" s="994" t="s">
        <v>435</v>
      </c>
      <c r="AQ122" s="995"/>
      <c r="AR122" s="995"/>
      <c r="AS122" s="995"/>
      <c r="AT122" s="996"/>
      <c r="AU122" s="1024"/>
      <c r="AV122" s="1025"/>
      <c r="AW122" s="1025"/>
      <c r="AX122" s="1025"/>
      <c r="AY122" s="1026"/>
      <c r="AZ122" s="1006" t="s">
        <v>473</v>
      </c>
      <c r="BA122" s="997"/>
      <c r="BB122" s="997"/>
      <c r="BC122" s="997"/>
      <c r="BD122" s="997"/>
      <c r="BE122" s="997"/>
      <c r="BF122" s="997"/>
      <c r="BG122" s="997"/>
      <c r="BH122" s="997"/>
      <c r="BI122" s="997"/>
      <c r="BJ122" s="997"/>
      <c r="BK122" s="997"/>
      <c r="BL122" s="997"/>
      <c r="BM122" s="997"/>
      <c r="BN122" s="997"/>
      <c r="BO122" s="997"/>
      <c r="BP122" s="998"/>
      <c r="BQ122" s="1029">
        <v>2215395</v>
      </c>
      <c r="BR122" s="1030"/>
      <c r="BS122" s="1030"/>
      <c r="BT122" s="1030"/>
      <c r="BU122" s="1030"/>
      <c r="BV122" s="1030">
        <v>2292418</v>
      </c>
      <c r="BW122" s="1030"/>
      <c r="BX122" s="1030"/>
      <c r="BY122" s="1030"/>
      <c r="BZ122" s="1030"/>
      <c r="CA122" s="1030">
        <v>2414048</v>
      </c>
      <c r="CB122" s="1030"/>
      <c r="CC122" s="1030"/>
      <c r="CD122" s="1030"/>
      <c r="CE122" s="1030"/>
      <c r="CF122" s="1050">
        <v>192.2</v>
      </c>
      <c r="CG122" s="1051"/>
      <c r="CH122" s="1051"/>
      <c r="CI122" s="1051"/>
      <c r="CJ122" s="1051"/>
      <c r="CK122" s="1042"/>
      <c r="CL122" s="1043"/>
      <c r="CM122" s="1043"/>
      <c r="CN122" s="1043"/>
      <c r="CO122" s="1044"/>
      <c r="CP122" s="1052"/>
      <c r="CQ122" s="1053"/>
      <c r="CR122" s="1053"/>
      <c r="CS122" s="1053"/>
      <c r="CT122" s="1053"/>
      <c r="CU122" s="1053"/>
      <c r="CV122" s="1053"/>
      <c r="CW122" s="1053"/>
      <c r="CX122" s="1053"/>
      <c r="CY122" s="1053"/>
      <c r="CZ122" s="1053"/>
      <c r="DA122" s="1053"/>
      <c r="DB122" s="1053"/>
      <c r="DC122" s="1053"/>
      <c r="DD122" s="1053"/>
      <c r="DE122" s="1053"/>
      <c r="DF122" s="1054"/>
      <c r="DG122" s="951"/>
      <c r="DH122" s="952"/>
      <c r="DI122" s="952"/>
      <c r="DJ122" s="952"/>
      <c r="DK122" s="952"/>
      <c r="DL122" s="952"/>
      <c r="DM122" s="952"/>
      <c r="DN122" s="952"/>
      <c r="DO122" s="952"/>
      <c r="DP122" s="952"/>
      <c r="DQ122" s="952"/>
      <c r="DR122" s="952"/>
      <c r="DS122" s="952"/>
      <c r="DT122" s="952"/>
      <c r="DU122" s="952"/>
      <c r="DV122" s="953"/>
      <c r="DW122" s="953"/>
      <c r="DX122" s="953"/>
      <c r="DY122" s="953"/>
      <c r="DZ122" s="954"/>
    </row>
    <row r="123" spans="1:130" s="226" customFormat="1" ht="26.25" customHeight="1" x14ac:dyDescent="0.15">
      <c r="A123" s="1091"/>
      <c r="B123" s="978"/>
      <c r="C123" s="948" t="s">
        <v>453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471</v>
      </c>
      <c r="AB123" s="991"/>
      <c r="AC123" s="991"/>
      <c r="AD123" s="991"/>
      <c r="AE123" s="992"/>
      <c r="AF123" s="993" t="s">
        <v>460</v>
      </c>
      <c r="AG123" s="991"/>
      <c r="AH123" s="991"/>
      <c r="AI123" s="991"/>
      <c r="AJ123" s="992"/>
      <c r="AK123" s="993" t="s">
        <v>471</v>
      </c>
      <c r="AL123" s="991"/>
      <c r="AM123" s="991"/>
      <c r="AN123" s="991"/>
      <c r="AO123" s="992"/>
      <c r="AP123" s="994" t="s">
        <v>457</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474</v>
      </c>
      <c r="BP123" s="1038"/>
      <c r="BQ123" s="1097">
        <v>8570302</v>
      </c>
      <c r="BR123" s="1098"/>
      <c r="BS123" s="1098"/>
      <c r="BT123" s="1098"/>
      <c r="BU123" s="1098"/>
      <c r="BV123" s="1098">
        <v>8706073</v>
      </c>
      <c r="BW123" s="1098"/>
      <c r="BX123" s="1098"/>
      <c r="BY123" s="1098"/>
      <c r="BZ123" s="1098"/>
      <c r="CA123" s="1098">
        <v>9017019</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458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460</v>
      </c>
      <c r="AB124" s="991"/>
      <c r="AC124" s="991"/>
      <c r="AD124" s="991"/>
      <c r="AE124" s="992"/>
      <c r="AF124" s="993" t="s">
        <v>459</v>
      </c>
      <c r="AG124" s="991"/>
      <c r="AH124" s="991"/>
      <c r="AI124" s="991"/>
      <c r="AJ124" s="992"/>
      <c r="AK124" s="993" t="s">
        <v>460</v>
      </c>
      <c r="AL124" s="991"/>
      <c r="AM124" s="991"/>
      <c r="AN124" s="991"/>
      <c r="AO124" s="992"/>
      <c r="AP124" s="994" t="s">
        <v>460</v>
      </c>
      <c r="AQ124" s="995"/>
      <c r="AR124" s="995"/>
      <c r="AS124" s="995"/>
      <c r="AT124" s="996"/>
      <c r="AU124" s="1093" t="s">
        <v>475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461</v>
      </c>
      <c r="BR124" s="1060"/>
      <c r="BS124" s="1060"/>
      <c r="BT124" s="1060"/>
      <c r="BU124" s="1060"/>
      <c r="BV124" s="1060" t="s">
        <v>459</v>
      </c>
      <c r="BW124" s="1060"/>
      <c r="BX124" s="1060"/>
      <c r="BY124" s="1060"/>
      <c r="BZ124" s="1060"/>
      <c r="CA124" s="1060" t="s">
        <v>456</v>
      </c>
      <c r="CB124" s="1060"/>
      <c r="CC124" s="1060"/>
      <c r="CD124" s="1060"/>
      <c r="CE124" s="1060"/>
      <c r="CF124" s="1061"/>
      <c r="CG124" s="1062"/>
      <c r="CH124" s="1062"/>
      <c r="CI124" s="1062"/>
      <c r="CJ124" s="1063"/>
      <c r="CK124" s="1045"/>
      <c r="CL124" s="1045"/>
      <c r="CM124" s="1045"/>
      <c r="CN124" s="1045"/>
      <c r="CO124" s="1046"/>
      <c r="CP124" s="1052" t="s">
        <v>476</v>
      </c>
      <c r="CQ124" s="1053"/>
      <c r="CR124" s="1053"/>
      <c r="CS124" s="1053"/>
      <c r="CT124" s="1053"/>
      <c r="CU124" s="1053"/>
      <c r="CV124" s="1053"/>
      <c r="CW124" s="1053"/>
      <c r="CX124" s="1053"/>
      <c r="CY124" s="1053"/>
      <c r="CZ124" s="1053"/>
      <c r="DA124" s="1053"/>
      <c r="DB124" s="1053"/>
      <c r="DC124" s="1053"/>
      <c r="DD124" s="1053"/>
      <c r="DE124" s="1053"/>
      <c r="DF124" s="1054"/>
      <c r="DG124" s="1037" t="s">
        <v>460</v>
      </c>
      <c r="DH124" s="1016"/>
      <c r="DI124" s="1016"/>
      <c r="DJ124" s="1016"/>
      <c r="DK124" s="1017"/>
      <c r="DL124" s="1015" t="s">
        <v>460</v>
      </c>
      <c r="DM124" s="1016"/>
      <c r="DN124" s="1016"/>
      <c r="DO124" s="1016"/>
      <c r="DP124" s="1017"/>
      <c r="DQ124" s="1015" t="s">
        <v>456</v>
      </c>
      <c r="DR124" s="1016"/>
      <c r="DS124" s="1016"/>
      <c r="DT124" s="1016"/>
      <c r="DU124" s="1017"/>
      <c r="DV124" s="1018" t="s">
        <v>460</v>
      </c>
      <c r="DW124" s="1019"/>
      <c r="DX124" s="1019"/>
      <c r="DY124" s="1019"/>
      <c r="DZ124" s="1020"/>
    </row>
    <row r="125" spans="1:130" s="226" customFormat="1" ht="26.25" customHeight="1" x14ac:dyDescent="0.15">
      <c r="A125" s="1091"/>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460</v>
      </c>
      <c r="AB125" s="991"/>
      <c r="AC125" s="991"/>
      <c r="AD125" s="991"/>
      <c r="AE125" s="992"/>
      <c r="AF125" s="993" t="s">
        <v>461</v>
      </c>
      <c r="AG125" s="991"/>
      <c r="AH125" s="991"/>
      <c r="AI125" s="991"/>
      <c r="AJ125" s="992"/>
      <c r="AK125" s="993" t="s">
        <v>460</v>
      </c>
      <c r="AL125" s="991"/>
      <c r="AM125" s="991"/>
      <c r="AN125" s="991"/>
      <c r="AO125" s="992"/>
      <c r="AP125" s="994" t="s">
        <v>471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477</v>
      </c>
      <c r="CL125" s="1040"/>
      <c r="CM125" s="1040"/>
      <c r="CN125" s="1040"/>
      <c r="CO125" s="1041"/>
      <c r="CP125" s="972" t="s">
        <v>478</v>
      </c>
      <c r="CQ125" s="921"/>
      <c r="CR125" s="921"/>
      <c r="CS125" s="921"/>
      <c r="CT125" s="921"/>
      <c r="CU125" s="921"/>
      <c r="CV125" s="921"/>
      <c r="CW125" s="921"/>
      <c r="CX125" s="921"/>
      <c r="CY125" s="921"/>
      <c r="CZ125" s="921"/>
      <c r="DA125" s="921"/>
      <c r="DB125" s="921"/>
      <c r="DC125" s="921"/>
      <c r="DD125" s="921"/>
      <c r="DE125" s="921"/>
      <c r="DF125" s="922"/>
      <c r="DG125" s="958" t="s">
        <v>459</v>
      </c>
      <c r="DH125" s="959"/>
      <c r="DI125" s="959"/>
      <c r="DJ125" s="959"/>
      <c r="DK125" s="959"/>
      <c r="DL125" s="959" t="s">
        <v>461</v>
      </c>
      <c r="DM125" s="959"/>
      <c r="DN125" s="959"/>
      <c r="DO125" s="959"/>
      <c r="DP125" s="959"/>
      <c r="DQ125" s="959" t="s">
        <v>456</v>
      </c>
      <c r="DR125" s="959"/>
      <c r="DS125" s="959"/>
      <c r="DT125" s="959"/>
      <c r="DU125" s="959"/>
      <c r="DV125" s="960" t="s">
        <v>459</v>
      </c>
      <c r="DW125" s="960"/>
      <c r="DX125" s="960"/>
      <c r="DY125" s="960"/>
      <c r="DZ125" s="961"/>
    </row>
    <row r="126" spans="1:130" s="226" customFormat="1" ht="26.25" customHeight="1" thickBot="1" x14ac:dyDescent="0.2">
      <c r="A126" s="1091"/>
      <c r="B126" s="978"/>
      <c r="C126" s="948" t="s">
        <v>465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460</v>
      </c>
      <c r="AB126" s="991"/>
      <c r="AC126" s="991"/>
      <c r="AD126" s="991"/>
      <c r="AE126" s="992"/>
      <c r="AF126" s="993" t="s">
        <v>457</v>
      </c>
      <c r="AG126" s="991"/>
      <c r="AH126" s="991"/>
      <c r="AI126" s="991"/>
      <c r="AJ126" s="992"/>
      <c r="AK126" s="993" t="s">
        <v>456</v>
      </c>
      <c r="AL126" s="991"/>
      <c r="AM126" s="991"/>
      <c r="AN126" s="991"/>
      <c r="AO126" s="992"/>
      <c r="AP126" s="994" t="s">
        <v>460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479</v>
      </c>
      <c r="CQ126" s="982"/>
      <c r="CR126" s="982"/>
      <c r="CS126" s="982"/>
      <c r="CT126" s="982"/>
      <c r="CU126" s="982"/>
      <c r="CV126" s="982"/>
      <c r="CW126" s="982"/>
      <c r="CX126" s="982"/>
      <c r="CY126" s="982"/>
      <c r="CZ126" s="982"/>
      <c r="DA126" s="982"/>
      <c r="DB126" s="982"/>
      <c r="DC126" s="982"/>
      <c r="DD126" s="982"/>
      <c r="DE126" s="982"/>
      <c r="DF126" s="983"/>
      <c r="DG126" s="951" t="s">
        <v>460</v>
      </c>
      <c r="DH126" s="952"/>
      <c r="DI126" s="952"/>
      <c r="DJ126" s="952"/>
      <c r="DK126" s="952"/>
      <c r="DL126" s="952" t="s">
        <v>460</v>
      </c>
      <c r="DM126" s="952"/>
      <c r="DN126" s="952"/>
      <c r="DO126" s="952"/>
      <c r="DP126" s="952"/>
      <c r="DQ126" s="952" t="s">
        <v>459</v>
      </c>
      <c r="DR126" s="952"/>
      <c r="DS126" s="952"/>
      <c r="DT126" s="952"/>
      <c r="DU126" s="952"/>
      <c r="DV126" s="953" t="s">
        <v>457</v>
      </c>
      <c r="DW126" s="953"/>
      <c r="DX126" s="953"/>
      <c r="DY126" s="953"/>
      <c r="DZ126" s="954"/>
    </row>
    <row r="127" spans="1:130" s="226" customFormat="1" ht="26.25" customHeight="1" x14ac:dyDescent="0.15">
      <c r="A127" s="1092"/>
      <c r="B127" s="980"/>
      <c r="C127" s="1034" t="s">
        <v>480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459</v>
      </c>
      <c r="AB127" s="991"/>
      <c r="AC127" s="991"/>
      <c r="AD127" s="991"/>
      <c r="AE127" s="992"/>
      <c r="AF127" s="993" t="s">
        <v>456</v>
      </c>
      <c r="AG127" s="991"/>
      <c r="AH127" s="991"/>
      <c r="AI127" s="991"/>
      <c r="AJ127" s="992"/>
      <c r="AK127" s="993" t="s">
        <v>461</v>
      </c>
      <c r="AL127" s="991"/>
      <c r="AM127" s="991"/>
      <c r="AN127" s="991"/>
      <c r="AO127" s="992"/>
      <c r="AP127" s="994" t="s">
        <v>460</v>
      </c>
      <c r="AQ127" s="995"/>
      <c r="AR127" s="995"/>
      <c r="AS127" s="995"/>
      <c r="AT127" s="996"/>
      <c r="AU127" s="262"/>
      <c r="AV127" s="262"/>
      <c r="AW127" s="262"/>
      <c r="AX127" s="1064" t="s">
        <v>481</v>
      </c>
      <c r="AY127" s="1065"/>
      <c r="AZ127" s="1065"/>
      <c r="BA127" s="1065"/>
      <c r="BB127" s="1065"/>
      <c r="BC127" s="1065"/>
      <c r="BD127" s="1065"/>
      <c r="BE127" s="1066"/>
      <c r="BF127" s="1067" t="s">
        <v>482</v>
      </c>
      <c r="BG127" s="1065"/>
      <c r="BH127" s="1065"/>
      <c r="BI127" s="1065"/>
      <c r="BJ127" s="1065"/>
      <c r="BK127" s="1065"/>
      <c r="BL127" s="1066"/>
      <c r="BM127" s="1067" t="s">
        <v>483</v>
      </c>
      <c r="BN127" s="1065"/>
      <c r="BO127" s="1065"/>
      <c r="BP127" s="1065"/>
      <c r="BQ127" s="1065"/>
      <c r="BR127" s="1065"/>
      <c r="BS127" s="1066"/>
      <c r="BT127" s="1067" t="s">
        <v>484</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485</v>
      </c>
      <c r="CQ127" s="982"/>
      <c r="CR127" s="982"/>
      <c r="CS127" s="982"/>
      <c r="CT127" s="982"/>
      <c r="CU127" s="982"/>
      <c r="CV127" s="982"/>
      <c r="CW127" s="982"/>
      <c r="CX127" s="982"/>
      <c r="CY127" s="982"/>
      <c r="CZ127" s="982"/>
      <c r="DA127" s="982"/>
      <c r="DB127" s="982"/>
      <c r="DC127" s="982"/>
      <c r="DD127" s="982"/>
      <c r="DE127" s="982"/>
      <c r="DF127" s="983"/>
      <c r="DG127" s="951" t="s">
        <v>471</v>
      </c>
      <c r="DH127" s="952"/>
      <c r="DI127" s="952"/>
      <c r="DJ127" s="952"/>
      <c r="DK127" s="952"/>
      <c r="DL127" s="952" t="s">
        <v>471</v>
      </c>
      <c r="DM127" s="952"/>
      <c r="DN127" s="952"/>
      <c r="DO127" s="952"/>
      <c r="DP127" s="952"/>
      <c r="DQ127" s="952" t="s">
        <v>456</v>
      </c>
      <c r="DR127" s="952"/>
      <c r="DS127" s="952"/>
      <c r="DT127" s="952"/>
      <c r="DU127" s="952"/>
      <c r="DV127" s="953" t="s">
        <v>459</v>
      </c>
      <c r="DW127" s="953"/>
      <c r="DX127" s="953"/>
      <c r="DY127" s="953"/>
      <c r="DZ127" s="954"/>
    </row>
    <row r="128" spans="1:130" s="226" customFormat="1" ht="26.25" customHeight="1" thickBot="1" x14ac:dyDescent="0.2">
      <c r="A128" s="1075" t="s">
        <v>486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487</v>
      </c>
      <c r="X128" s="1077"/>
      <c r="Y128" s="1077"/>
      <c r="Z128" s="1078"/>
      <c r="AA128" s="1079" t="s">
        <v>460</v>
      </c>
      <c r="AB128" s="1080"/>
      <c r="AC128" s="1080"/>
      <c r="AD128" s="1080"/>
      <c r="AE128" s="1081"/>
      <c r="AF128" s="1082" t="s">
        <v>488</v>
      </c>
      <c r="AG128" s="1080"/>
      <c r="AH128" s="1080"/>
      <c r="AI128" s="1080"/>
      <c r="AJ128" s="1081"/>
      <c r="AK128" s="1082" t="s">
        <v>456</v>
      </c>
      <c r="AL128" s="1080"/>
      <c r="AM128" s="1080"/>
      <c r="AN128" s="1080"/>
      <c r="AO128" s="1081"/>
      <c r="AP128" s="1083"/>
      <c r="AQ128" s="1084"/>
      <c r="AR128" s="1084"/>
      <c r="AS128" s="1084"/>
      <c r="AT128" s="1085"/>
      <c r="AU128" s="262"/>
      <c r="AV128" s="262"/>
      <c r="AW128" s="262"/>
      <c r="AX128" s="920" t="s">
        <v>489</v>
      </c>
      <c r="AY128" s="921"/>
      <c r="AZ128" s="921"/>
      <c r="BA128" s="921"/>
      <c r="BB128" s="921"/>
      <c r="BC128" s="921"/>
      <c r="BD128" s="921"/>
      <c r="BE128" s="922"/>
      <c r="BF128" s="1086" t="s">
        <v>460</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490</v>
      </c>
      <c r="CQ128" s="1069"/>
      <c r="CR128" s="1069"/>
      <c r="CS128" s="1069"/>
      <c r="CT128" s="1069"/>
      <c r="CU128" s="1069"/>
      <c r="CV128" s="1069"/>
      <c r="CW128" s="1069"/>
      <c r="CX128" s="1069"/>
      <c r="CY128" s="1069"/>
      <c r="CZ128" s="1069"/>
      <c r="DA128" s="1069"/>
      <c r="DB128" s="1069"/>
      <c r="DC128" s="1069"/>
      <c r="DD128" s="1069"/>
      <c r="DE128" s="1069"/>
      <c r="DF128" s="1070"/>
      <c r="DG128" s="1071" t="s">
        <v>457</v>
      </c>
      <c r="DH128" s="1072"/>
      <c r="DI128" s="1072"/>
      <c r="DJ128" s="1072"/>
      <c r="DK128" s="1072"/>
      <c r="DL128" s="1072" t="s">
        <v>471</v>
      </c>
      <c r="DM128" s="1072"/>
      <c r="DN128" s="1072"/>
      <c r="DO128" s="1072"/>
      <c r="DP128" s="1072"/>
      <c r="DQ128" s="1072" t="s">
        <v>460</v>
      </c>
      <c r="DR128" s="1072"/>
      <c r="DS128" s="1072"/>
      <c r="DT128" s="1072"/>
      <c r="DU128" s="1072"/>
      <c r="DV128" s="1073" t="s">
        <v>457</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491</v>
      </c>
      <c r="X129" s="1106"/>
      <c r="Y129" s="1106"/>
      <c r="Z129" s="1107"/>
      <c r="AA129" s="990">
        <v>1668881</v>
      </c>
      <c r="AB129" s="991"/>
      <c r="AC129" s="991"/>
      <c r="AD129" s="991"/>
      <c r="AE129" s="992"/>
      <c r="AF129" s="993">
        <v>1566347</v>
      </c>
      <c r="AG129" s="991"/>
      <c r="AH129" s="991"/>
      <c r="AI129" s="991"/>
      <c r="AJ129" s="992"/>
      <c r="AK129" s="993">
        <v>1463357</v>
      </c>
      <c r="AL129" s="991"/>
      <c r="AM129" s="991"/>
      <c r="AN129" s="991"/>
      <c r="AO129" s="992"/>
      <c r="AP129" s="1108"/>
      <c r="AQ129" s="1109"/>
      <c r="AR129" s="1109"/>
      <c r="AS129" s="1109"/>
      <c r="AT129" s="1110"/>
      <c r="AU129" s="264"/>
      <c r="AV129" s="264"/>
      <c r="AW129" s="264"/>
      <c r="AX129" s="1099" t="s">
        <v>492</v>
      </c>
      <c r="AY129" s="982"/>
      <c r="AZ129" s="982"/>
      <c r="BA129" s="982"/>
      <c r="BB129" s="982"/>
      <c r="BC129" s="982"/>
      <c r="BD129" s="982"/>
      <c r="BE129" s="983"/>
      <c r="BF129" s="1100" t="s">
        <v>457</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494</v>
      </c>
      <c r="X130" s="1106"/>
      <c r="Y130" s="1106"/>
      <c r="Z130" s="1107"/>
      <c r="AA130" s="990">
        <v>260216</v>
      </c>
      <c r="AB130" s="991"/>
      <c r="AC130" s="991"/>
      <c r="AD130" s="991"/>
      <c r="AE130" s="992"/>
      <c r="AF130" s="993">
        <v>221560</v>
      </c>
      <c r="AG130" s="991"/>
      <c r="AH130" s="991"/>
      <c r="AI130" s="991"/>
      <c r="AJ130" s="992"/>
      <c r="AK130" s="993">
        <v>207241</v>
      </c>
      <c r="AL130" s="991"/>
      <c r="AM130" s="991"/>
      <c r="AN130" s="991"/>
      <c r="AO130" s="992"/>
      <c r="AP130" s="1108"/>
      <c r="AQ130" s="1109"/>
      <c r="AR130" s="1109"/>
      <c r="AS130" s="1109"/>
      <c r="AT130" s="1110"/>
      <c r="AU130" s="264"/>
      <c r="AV130" s="264"/>
      <c r="AW130" s="264"/>
      <c r="AX130" s="1099" t="s">
        <v>495</v>
      </c>
      <c r="AY130" s="982"/>
      <c r="AZ130" s="982"/>
      <c r="BA130" s="982"/>
      <c r="BB130" s="982"/>
      <c r="BC130" s="982"/>
      <c r="BD130" s="982"/>
      <c r="BE130" s="983"/>
      <c r="BF130" s="1136">
        <v>3.1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496</v>
      </c>
      <c r="X131" s="1144"/>
      <c r="Y131" s="1144"/>
      <c r="Z131" s="1145"/>
      <c r="AA131" s="1037">
        <v>1408665</v>
      </c>
      <c r="AB131" s="1016"/>
      <c r="AC131" s="1016"/>
      <c r="AD131" s="1016"/>
      <c r="AE131" s="1017"/>
      <c r="AF131" s="1015">
        <v>1344787</v>
      </c>
      <c r="AG131" s="1016"/>
      <c r="AH131" s="1016"/>
      <c r="AI131" s="1016"/>
      <c r="AJ131" s="1017"/>
      <c r="AK131" s="1015">
        <v>1256116</v>
      </c>
      <c r="AL131" s="1016"/>
      <c r="AM131" s="1016"/>
      <c r="AN131" s="1016"/>
      <c r="AO131" s="1017"/>
      <c r="AP131" s="1146"/>
      <c r="AQ131" s="1147"/>
      <c r="AR131" s="1147"/>
      <c r="AS131" s="1147"/>
      <c r="AT131" s="1148"/>
      <c r="AU131" s="264"/>
      <c r="AV131" s="264"/>
      <c r="AW131" s="264"/>
      <c r="AX131" s="1118" t="s">
        <v>497</v>
      </c>
      <c r="AY131" s="1069"/>
      <c r="AZ131" s="1069"/>
      <c r="BA131" s="1069"/>
      <c r="BB131" s="1069"/>
      <c r="BC131" s="1069"/>
      <c r="BD131" s="1069"/>
      <c r="BE131" s="1070"/>
      <c r="BF131" s="1119" t="s">
        <v>459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499</v>
      </c>
      <c r="W132" s="1129"/>
      <c r="X132" s="1129"/>
      <c r="Y132" s="1129"/>
      <c r="Z132" s="1130"/>
      <c r="AA132" s="1131">
        <v>1.0101763020000001</v>
      </c>
      <c r="AB132" s="1132"/>
      <c r="AC132" s="1132"/>
      <c r="AD132" s="1132"/>
      <c r="AE132" s="1133"/>
      <c r="AF132" s="1134">
        <v>2.2587963740000001</v>
      </c>
      <c r="AG132" s="1132"/>
      <c r="AH132" s="1132"/>
      <c r="AI132" s="1132"/>
      <c r="AJ132" s="1133"/>
      <c r="AK132" s="1134">
        <v>6.1865305429999999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500</v>
      </c>
      <c r="W133" s="1112"/>
      <c r="X133" s="1112"/>
      <c r="Y133" s="1112"/>
      <c r="Z133" s="1113"/>
      <c r="AA133" s="1114">
        <v>2</v>
      </c>
      <c r="AB133" s="1115"/>
      <c r="AC133" s="1115"/>
      <c r="AD133" s="1115"/>
      <c r="AE133" s="1116"/>
      <c r="AF133" s="1114">
        <v>1.6</v>
      </c>
      <c r="AG133" s="1115"/>
      <c r="AH133" s="1115"/>
      <c r="AI133" s="1115"/>
      <c r="AJ133" s="1116"/>
      <c r="AK133" s="1114">
        <v>3.1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Jf6c1lVyKD44meE7z6L4Jk/KBydrEHpUHgM4vxwsEfetUAvSWfCoeDkjAE2uCV8n3pgjOfVsJdBHl0elNn91A==" saltValue="ADO/MfNNwtVjZS06KhxA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R/C1JA/kGfzLcS5528kTsuheJJIMLWEC/46TVPrgfSxGFoV/VDGTVH9KJGXHtHnmsPoDgzcHl3CEIsmY9A7fg==" saltValue="En1X2k06cy5PmTx8JBIl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l+SF1tFKz7FFIlWGw96KXQau8CiuXaSEWaNaJ55wR3LLgAPzBlp682QfCBwh/WNRRzp2tJ0Lkp6AWZqJsWDcA==" saltValue="/fY1rvYFyLj254S1ehJb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509</v>
      </c>
      <c r="AL9" s="1155"/>
      <c r="AM9" s="1155"/>
      <c r="AN9" s="1156"/>
      <c r="AO9" s="292">
        <v>433110</v>
      </c>
      <c r="AP9" s="292">
        <v>295235</v>
      </c>
      <c r="AQ9" s="293">
        <v>163768</v>
      </c>
      <c r="AR9" s="294">
        <v>80.3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510</v>
      </c>
      <c r="AL10" s="1155"/>
      <c r="AM10" s="1155"/>
      <c r="AN10" s="1156"/>
      <c r="AO10" s="295">
        <v>85028</v>
      </c>
      <c r="AP10" s="295">
        <v>57960</v>
      </c>
      <c r="AQ10" s="296">
        <v>20420</v>
      </c>
      <c r="AR10" s="297">
        <v>183.8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511</v>
      </c>
      <c r="AL11" s="1155"/>
      <c r="AM11" s="1155"/>
      <c r="AN11" s="1156"/>
      <c r="AO11" s="295">
        <v>127473</v>
      </c>
      <c r="AP11" s="295">
        <v>86894</v>
      </c>
      <c r="AQ11" s="296">
        <v>24792</v>
      </c>
      <c r="AR11" s="297">
        <v>250.5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512</v>
      </c>
      <c r="AL12" s="1155"/>
      <c r="AM12" s="1155"/>
      <c r="AN12" s="1156"/>
      <c r="AO12" s="295" t="s">
        <v>513</v>
      </c>
      <c r="AP12" s="295" t="s">
        <v>513</v>
      </c>
      <c r="AQ12" s="296">
        <v>1566</v>
      </c>
      <c r="AR12" s="297" t="s">
        <v>513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514</v>
      </c>
      <c r="AL13" s="1155"/>
      <c r="AM13" s="1155"/>
      <c r="AN13" s="1156"/>
      <c r="AO13" s="295" t="s">
        <v>513</v>
      </c>
      <c r="AP13" s="295" t="s">
        <v>513</v>
      </c>
      <c r="AQ13" s="296" t="s">
        <v>513</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515</v>
      </c>
      <c r="AL14" s="1155"/>
      <c r="AM14" s="1155"/>
      <c r="AN14" s="1156"/>
      <c r="AO14" s="295">
        <v>9325</v>
      </c>
      <c r="AP14" s="295">
        <v>6357</v>
      </c>
      <c r="AQ14" s="296">
        <v>8316</v>
      </c>
      <c r="AR14" s="297">
        <v>-23.6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516</v>
      </c>
      <c r="AL15" s="1155"/>
      <c r="AM15" s="1155"/>
      <c r="AN15" s="1156"/>
      <c r="AO15" s="295">
        <v>23819</v>
      </c>
      <c r="AP15" s="295">
        <v>16237</v>
      </c>
      <c r="AQ15" s="296">
        <v>4918</v>
      </c>
      <c r="AR15" s="297">
        <v>230.2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517</v>
      </c>
      <c r="AL16" s="1158"/>
      <c r="AM16" s="1158"/>
      <c r="AN16" s="1159"/>
      <c r="AO16" s="295">
        <v>-37206</v>
      </c>
      <c r="AP16" s="295">
        <v>-25362</v>
      </c>
      <c r="AQ16" s="296">
        <v>-16679</v>
      </c>
      <c r="AR16" s="297">
        <v>52.1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641549</v>
      </c>
      <c r="AP17" s="295">
        <v>437320</v>
      </c>
      <c r="AQ17" s="296">
        <v>207100</v>
      </c>
      <c r="AR17" s="297">
        <v>111.2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522</v>
      </c>
      <c r="AL21" s="1150"/>
      <c r="AM21" s="1150"/>
      <c r="AN21" s="1151"/>
      <c r="AO21" s="307">
        <v>32.72</v>
      </c>
      <c r="AP21" s="308">
        <v>18.739999999999998</v>
      </c>
      <c r="AQ21" s="309">
        <v>13.98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523</v>
      </c>
      <c r="AL22" s="1150"/>
      <c r="AM22" s="1150"/>
      <c r="AN22" s="1151"/>
      <c r="AO22" s="312">
        <v>97.5</v>
      </c>
      <c r="AP22" s="313">
        <v>94.9</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528</v>
      </c>
      <c r="AL32" s="1166"/>
      <c r="AM32" s="1166"/>
      <c r="AN32" s="1167"/>
      <c r="AO32" s="322">
        <v>202063</v>
      </c>
      <c r="AP32" s="322">
        <v>137739</v>
      </c>
      <c r="AQ32" s="323">
        <v>99822</v>
      </c>
      <c r="AR32" s="324">
        <v>38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529</v>
      </c>
      <c r="AL33" s="1166"/>
      <c r="AM33" s="1166"/>
      <c r="AN33" s="1167"/>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530</v>
      </c>
      <c r="AL34" s="1166"/>
      <c r="AM34" s="1166"/>
      <c r="AN34" s="1167"/>
      <c r="AO34" s="322" t="s">
        <v>513</v>
      </c>
      <c r="AP34" s="322" t="s">
        <v>513</v>
      </c>
      <c r="AQ34" s="323" t="s">
        <v>513</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531</v>
      </c>
      <c r="AL35" s="1166"/>
      <c r="AM35" s="1166"/>
      <c r="AN35" s="1167"/>
      <c r="AO35" s="322">
        <v>71928</v>
      </c>
      <c r="AP35" s="322">
        <v>49031</v>
      </c>
      <c r="AQ35" s="323">
        <v>28667</v>
      </c>
      <c r="AR35" s="324">
        <v>71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532</v>
      </c>
      <c r="AL36" s="1166"/>
      <c r="AM36" s="1166"/>
      <c r="AN36" s="1167"/>
      <c r="AO36" s="322">
        <v>10960</v>
      </c>
      <c r="AP36" s="322">
        <v>7471</v>
      </c>
      <c r="AQ36" s="323">
        <v>3929</v>
      </c>
      <c r="AR36" s="324">
        <v>90.2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533</v>
      </c>
      <c r="AL37" s="1166"/>
      <c r="AM37" s="1166"/>
      <c r="AN37" s="1167"/>
      <c r="AO37" s="322" t="s">
        <v>513</v>
      </c>
      <c r="AP37" s="322" t="s">
        <v>513</v>
      </c>
      <c r="AQ37" s="323">
        <v>922</v>
      </c>
      <c r="AR37" s="324" t="s">
        <v>513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534</v>
      </c>
      <c r="AL38" s="1169"/>
      <c r="AM38" s="1169"/>
      <c r="AN38" s="1170"/>
      <c r="AO38" s="325" t="s">
        <v>513</v>
      </c>
      <c r="AP38" s="325" t="s">
        <v>513</v>
      </c>
      <c r="AQ38" s="326">
        <v>32</v>
      </c>
      <c r="AR38" s="314" t="s">
        <v>513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535</v>
      </c>
      <c r="AL39" s="1169"/>
      <c r="AM39" s="1169"/>
      <c r="AN39" s="1170"/>
      <c r="AO39" s="322" t="s">
        <v>513</v>
      </c>
      <c r="AP39" s="322" t="s">
        <v>513</v>
      </c>
      <c r="AQ39" s="323">
        <v>-3300</v>
      </c>
      <c r="AR39" s="324" t="s">
        <v>513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536</v>
      </c>
      <c r="AL40" s="1166"/>
      <c r="AM40" s="1166"/>
      <c r="AN40" s="1167"/>
      <c r="AO40" s="322">
        <v>-207241</v>
      </c>
      <c r="AP40" s="322">
        <v>-141269</v>
      </c>
      <c r="AQ40" s="323">
        <v>-100418</v>
      </c>
      <c r="AR40" s="324">
        <v>40.700000000000003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298</v>
      </c>
      <c r="AL41" s="1172"/>
      <c r="AM41" s="1172"/>
      <c r="AN41" s="1173"/>
      <c r="AO41" s="322">
        <v>77710</v>
      </c>
      <c r="AP41" s="322">
        <v>52972</v>
      </c>
      <c r="AQ41" s="323">
        <v>29653</v>
      </c>
      <c r="AR41" s="324">
        <v>78.599999999999994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504</v>
      </c>
      <c r="AN49" s="1162" t="s">
        <v>540</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505850</v>
      </c>
      <c r="AN51" s="344">
        <v>309578</v>
      </c>
      <c r="AO51" s="345">
        <v>52.1</v>
      </c>
      <c r="AP51" s="346">
        <v>238802</v>
      </c>
      <c r="AQ51" s="347">
        <v>29.1</v>
      </c>
      <c r="AR51" s="348">
        <v>23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323843</v>
      </c>
      <c r="AN52" s="352">
        <v>198190</v>
      </c>
      <c r="AO52" s="353">
        <v>130.80000000000001</v>
      </c>
      <c r="AP52" s="354">
        <v>128562</v>
      </c>
      <c r="AQ52" s="355">
        <v>35.200000000000003</v>
      </c>
      <c r="AR52" s="356">
        <v>95.6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559676</v>
      </c>
      <c r="AN53" s="344">
        <v>348708</v>
      </c>
      <c r="AO53" s="345">
        <v>12.6</v>
      </c>
      <c r="AP53" s="346">
        <v>288550</v>
      </c>
      <c r="AQ53" s="347">
        <v>20.8</v>
      </c>
      <c r="AR53" s="348">
        <v>-8.1999999999999993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402115</v>
      </c>
      <c r="AN54" s="352">
        <v>250539</v>
      </c>
      <c r="AO54" s="353">
        <v>26.4</v>
      </c>
      <c r="AP54" s="354">
        <v>141525</v>
      </c>
      <c r="AQ54" s="355">
        <v>10.1</v>
      </c>
      <c r="AR54" s="356">
        <v>16.3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487087</v>
      </c>
      <c r="AN55" s="344">
        <v>315267</v>
      </c>
      <c r="AO55" s="345">
        <v>-9.6</v>
      </c>
      <c r="AP55" s="346">
        <v>287914</v>
      </c>
      <c r="AQ55" s="347">
        <v>-0.2</v>
      </c>
      <c r="AR55" s="348">
        <v>-9.4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252032</v>
      </c>
      <c r="AN56" s="352">
        <v>163128</v>
      </c>
      <c r="AO56" s="353">
        <v>-34.9</v>
      </c>
      <c r="AP56" s="354">
        <v>146531</v>
      </c>
      <c r="AQ56" s="355">
        <v>3.5</v>
      </c>
      <c r="AR56" s="356">
        <v>-38.4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520717</v>
      </c>
      <c r="AN57" s="344">
        <v>347840</v>
      </c>
      <c r="AO57" s="345">
        <v>10.3</v>
      </c>
      <c r="AP57" s="346">
        <v>237994</v>
      </c>
      <c r="AQ57" s="347">
        <v>-17.3</v>
      </c>
      <c r="AR57" s="348">
        <v>27.6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328273</v>
      </c>
      <c r="AN58" s="352">
        <v>219287</v>
      </c>
      <c r="AO58" s="353">
        <v>34.4</v>
      </c>
      <c r="AP58" s="354">
        <v>110361</v>
      </c>
      <c r="AQ58" s="355">
        <v>-24.7</v>
      </c>
      <c r="AR58" s="356">
        <v>59.1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726169</v>
      </c>
      <c r="AN59" s="344">
        <v>495003</v>
      </c>
      <c r="AO59" s="345">
        <v>42.3</v>
      </c>
      <c r="AP59" s="346">
        <v>267911</v>
      </c>
      <c r="AQ59" s="347">
        <v>12.6</v>
      </c>
      <c r="AR59" s="348">
        <v>29.7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413173</v>
      </c>
      <c r="AN60" s="352">
        <v>281645</v>
      </c>
      <c r="AO60" s="353">
        <v>28.4</v>
      </c>
      <c r="AP60" s="354">
        <v>106425</v>
      </c>
      <c r="AQ60" s="355">
        <v>-3.6</v>
      </c>
      <c r="AR60" s="356">
        <v>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559900</v>
      </c>
      <c r="AN61" s="359">
        <v>363279</v>
      </c>
      <c r="AO61" s="360">
        <v>21.5</v>
      </c>
      <c r="AP61" s="361">
        <v>264234</v>
      </c>
      <c r="AQ61" s="362">
        <v>9</v>
      </c>
      <c r="AR61" s="348">
        <v>12.5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343887</v>
      </c>
      <c r="AN62" s="352">
        <v>222558</v>
      </c>
      <c r="AO62" s="353">
        <v>37</v>
      </c>
      <c r="AP62" s="354">
        <v>126681</v>
      </c>
      <c r="AQ62" s="355">
        <v>4.0999999999999996</v>
      </c>
      <c r="AR62" s="356">
        <v>32.9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IpC+PBazPYdePcCO+jPRnNsPOaQHUUvxhs2aEIKpHWiKK9/cM4tihrW9EnMudQm+9kb1jbrl/9ggqO4XIva+g==" saltValue="F/f5V2z9y6MsU7UgKIHs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SFjnyNiWFxxePo7FyN3pKZ8+YrRnhKZ/hQs9BDxtvQMBIH2g9MOffj5X05MfcdPyGKwqaImqf7M+pnrm7P8w==" saltValue="ZUz2OrDW4oQut16B4pcp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ncJPTOhb3/QLKiAwKnZY0p/W9BJe73JypGZplcTuK8z7FifJlolz/FaeT6RSRCITtLhzeB6AjLIs0DC691oA==" saltValue="c90Chai9l5d7UADdFqVf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4" t="s">
        <v>3</v>
      </c>
      <c r="D47" s="1174"/>
      <c r="E47" s="1175"/>
      <c r="F47" s="11">
        <v>109.53</v>
      </c>
      <c r="G47" s="12">
        <v>126.77</v>
      </c>
      <c r="H47" s="12">
        <v>117.58</v>
      </c>
      <c r="I47" s="12">
        <v>126.39</v>
      </c>
      <c r="J47" s="13">
        <v>136.06</v>
      </c>
    </row>
    <row r="48" spans="2:10" ht="57.75" customHeight="1" x14ac:dyDescent="0.15">
      <c r="B48" s="14"/>
      <c r="C48" s="1176" t="s">
        <v>4</v>
      </c>
      <c r="D48" s="1176"/>
      <c r="E48" s="1177"/>
      <c r="F48" s="15">
        <v>16.899999999999999</v>
      </c>
      <c r="G48" s="16">
        <v>18.899999999999999</v>
      </c>
      <c r="H48" s="16">
        <v>15.19</v>
      </c>
      <c r="I48" s="16">
        <v>22.16</v>
      </c>
      <c r="J48" s="17">
        <v>17.8</v>
      </c>
    </row>
    <row r="49" spans="2:10" ht="57.75" customHeight="1" thickBot="1" x14ac:dyDescent="0.2">
      <c r="B49" s="18"/>
      <c r="C49" s="1178" t="s">
        <v>5</v>
      </c>
      <c r="D49" s="1178"/>
      <c r="E49" s="1179"/>
      <c r="F49" s="19">
        <v>10.36</v>
      </c>
      <c r="G49" s="20">
        <v>0.49</v>
      </c>
      <c r="H49" s="20" t="s">
        <v>561</v>
      </c>
      <c r="I49" s="20">
        <v>7.09</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oX68ftsYmTWg38sTUMmzesQpUPTFhU9kUT/lGMIlOP4q7llepiXt4oHBEQEmslKayPrD1V9LTztG4NwqbCqEw==" saltValue="GX4bi3GRk2B4/sdZA369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2019-03-19T01:48:27Z</cp:lastPrinted>
  <dcterms:created xsi:type="dcterms:W3CDTF">2019-02-14T04:00:31Z</dcterms:created>
  <dcterms:modified xsi:type="dcterms:W3CDTF">2019-10-30T08:56:39Z</dcterms:modified>
  <cp:category/>
</cp:coreProperties>
</file>