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E8B23E4-CE36-4836-9070-BC62FB48DBF7}"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<sst xmlns="http://schemas.openxmlformats.org/spreadsheetml/2006/main" count="3200" uniqueCount="1059">
  <si>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</si>
  <si>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</si>
  <si>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</si>
  <si>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</si>
  <si>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</si>
  <si>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</si>
  <si>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</si>
  <si>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</si>
  <si>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</si>
  <si>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</si>
  <si>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</si>
  <si>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</si>
  <si>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</si>
  <si>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</si>
  <si>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</si>
  <si>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</si>
  <si>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</si>
  <si>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</si>
  <si>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</si>
  <si>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</si>
  <si>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</si>
  <si>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</si>
  <si>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</si>
  <si>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</si>
  <si>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</si>
  <si>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</si>
  <si>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</si>
  <si>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</si>
  <si>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</si>
  <si>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</si>
  <si>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</si>
  <si>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</si>
  <si>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</si>
  <si>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</si>
  <si>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</si>
  <si>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</si>
  <si>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</si>
  <si>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</si>
  <si>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</si>
  <si>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</si>
  <si>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</si>
  <si>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</si>
  <si>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</si>
  <si>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</si>
  <si>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</si>
  <si>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</si>
  <si>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</si>
  <si>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</si>
  <si>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</si>
  <si>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</si>
  <si>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</si>
  <si>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</si>
  <si>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</si>
  <si>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</si>
  <si>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</si>
  <si>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</si>
  <si>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</si>
  <si>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</si>
  <si>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</si>
  <si>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</si>
  <si>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</si>
  <si>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</si>
  <si>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</si>
  <si>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</si>
  <si>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</si>
  <si>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</si>
  <si>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</si>
  <si>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</si>
  <si>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</si>
  <si>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</si>
  <si>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</si>
  <si>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</si>
  <si>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</si>
  <si>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</si>
  <si>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</si>
  <si>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</si>
  <si>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</si>
  <si>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</si>
  <si>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</si>
  <si>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</si>
  <si>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</si>
  <si>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</si>
  <si>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</si>
  <si>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</si>
  <si>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</si>
  <si>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</si>
  <si>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</si>
  <si>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</si>
  <si>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</si>
  <si>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</si>
  <si>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</si>
  <si>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</si>
  <si>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</si>
  <si>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</si>
  <si>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</si>
  <si>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</si>
  <si>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</si>
  <si>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</si>
  <si>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</si>
  <si>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</si>
  <si>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</si>
  <si>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</si>
  <si>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</si>
  <si>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</si>
  <si>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</si>
  <si>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</si>
  <si>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</si>
  <si>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</si>
  <si>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</si>
  <si>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</si>
  <si>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</si>
  <si>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</si>
  <si>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</si>
  <si>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</si>
  <si>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</si>
  <si>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</si>
  <si>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</si>
  <si>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</si>
  <si>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</si>
  <si>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</si>
  <si>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</si>
  <si>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</si>
  <si>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</si>
  <si>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</si>
  <si>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</si>
  <si>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</si>
  <si>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</si>
  <si>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</si>
  <si>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</si>
  <si>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</si>
  <si>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</si>
  <si>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</si>
  <si>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</si>
  <si>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</si>
  <si>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</si>
  <si>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</si>
  <si>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</si>
  <si>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</si>
  <si>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</si>
  <si>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</si>
  <si>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</si>
  <si>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</si>
  <si>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</si>
  <si>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</si>
  <si>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</si>
  <si>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</si>
  <si>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</si>
  <si>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</si>
  <si>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</si>
  <si>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</si>
  <si>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</si>
  <si>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</si>
  <si>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</si>
  <si>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</si>
  <si>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</si>
  <si>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</si>
  <si>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</si>
  <si>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</si>
  <si>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</si>
  <si>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</si>
  <si>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</si>
  <si>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</si>
  <si>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</si>
  <si>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</si>
  <si>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</si>
  <si>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</si>
  <si>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</si>
  <si>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</si>
  <si>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</si>
  <si>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</si>
  <si>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</si>
  <si>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</si>
  <si>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</si>
  <si>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</si>
  <si>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</si>
  <si>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</si>
  <si>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</si>
  <si>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</si>
  <si>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</si>
  <si>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</si>
  <si>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</si>
  <si>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</si>
  <si>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</si>
  <si>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</si>
  <si>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</si>
  <si>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</si>
  <si>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</si>
  <si>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</si>
  <si>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</si>
  <si>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</si>
  <si>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</si>
  <si>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</si>
  <si>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</si>
  <si>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</si>
  <si>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</si>
  <si>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</si>
  <si>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</si>
  <si>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</si>
  <si>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</si>
  <si>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</si>
  <si>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</si>
  <si>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</si>
  <si>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</si>
  <si>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</si>
  <si>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</si>
  <si>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</si>
  <si>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</si>
  <si>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</si>
  <si>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</si>
  <si>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</si>
  <si>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</si>
  <si>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</si>
  <si>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</si>
  <si>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</si>
  <si>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</si>
  <si>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</si>
  <si>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</si>
  <si>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</si>
  <si>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</si>
  <si>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</si>
  <si>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</si>
  <si>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</si>
  <si>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</si>
  <si>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</si>
  <si>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</si>
  <si>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</si>
  <si>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</si>
  <si>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</si>
  <si>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</si>
  <si>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</si>
  <si>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</si>
  <si>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</si>
  <si>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</si>
  <si>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</si>
  <si>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</si>
  <si>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</si>
  <si>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</si>
  <si>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</si>
  <si>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</si>
  <si>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</si>
  <si>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</si>
  <si>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</si>
  <si>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</si>
  <si>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</si>
  <si>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</si>
  <si>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</si>
  <si>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</si>
  <si>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</si>
  <si>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</si>
  <si>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</si>
  <si>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</si>
  <si>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</si>
  <si>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</si>
  <si>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</si>
  <si>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</si>
  <si>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</si>
  <si>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</si>
  <si>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</si>
  <si>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</si>
  <si>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</si>
  <si>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</si>
  <si>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</si>
  <si>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</si>
  <si>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</si>
  <si>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</si>
  <si>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</si>
  <si>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</si>
  <si>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</si>
  <si>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</si>
  <si>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</si>
  <si>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</si>
  <si>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</si>
  <si>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</si>
  <si>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</si>
  <si>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</si>
  <si>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</si>
  <si>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</si>
  <si>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</si>
  <si>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</si>
  <si>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</si>
  <si>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</si>
  <si>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</si>
  <si>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</si>
  <si>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</si>
  <si>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</si>
  <si>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</si>
  <si>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</si>
  <si>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</si>
  <si>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</si>
  <si>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</si>
  <si>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</si>
  <si>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</si>
  <si>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</si>
  <si>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</si>
  <si>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</si>
  <si>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</si>
  <si>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</si>
  <si>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</si>
  <si>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</si>
  <si>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</si>
  <si>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</si>
  <si>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</si>
  <si>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</si>
  <si>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</si>
  <si>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</si>
  <si>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</si>
  <si>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</si>
  <si>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</si>
  <si>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</si>
  <si>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</si>
  <si>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</si>
  <si>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</si>
  <si>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</si>
  <si>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</si>
  <si>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</si>
  <si>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</si>
  <si>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</si>
  <si>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</si>
  <si>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</si>
  <si>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</si>
  <si>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</si>
  <si>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</si>
  <si>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</si>
  <si>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</si>
  <si>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</si>
  <si>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</si>
  <si>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</si>
  <si>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</si>
  <si>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</si>
  <si>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</si>
  <si>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</si>
  <si>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</si>
  <si>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</si>
  <si>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</si>
  <si>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</si>
  <si>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</si>
  <si>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</si>
  <si>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</si>
  <si>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</si>
  <si>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</si>
  <si>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</si>
  <si>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</si>
  <si>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</si>
  <si>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</si>
  <si>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</si>
  <si>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</si>
  <si>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</si>
  <si>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</si>
  <si>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</si>
  <si>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</si>
  <si>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</si>
  <si>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</si>
  <si>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</si>
  <si>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</si>
  <si>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</si>
  <si>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</si>
  <si>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</si>
  <si>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</si>
  <si>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</si>
  <si>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</si>
  <si>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</si>
  <si>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</si>
  <si>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</si>
  <si>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</si>
  <si>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</si>
  <si>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</si>
  <si>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</si>
  <si>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</si>
  <si>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</si>
  <si>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</si>
  <si>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</si>
  <si>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</si>
  <si>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</si>
  <si>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</si>
  <si>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</si>
  <si>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</si>
  <si>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</si>
  <si>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</si>
  <si>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</si>
  <si>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</si>
  <si>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</si>
  <si>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</si>
  <si>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</si>
  <si>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</si>
  <si>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</si>
  <si>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</si>
  <si>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</si>
  <si>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</si>
  <si>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</si>
  <si>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</si>
  <si>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</si>
  <si>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</si>
  <si>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</si>
  <si>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</si>
  <si>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</si>
  <si>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</si>
  <si>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</si>
  <si>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</si>
  <si>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</si>
  <si>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</si>
  <si>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</si>
  <si>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</si>
  <si>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</si>
  <si>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</si>
  <si>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</si>
  <si>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</si>
  <si>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</si>
  <si>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</si>
  <si>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</si>
  <si>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</si>
  <si>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</si>
  <si>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</si>
  <si>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</si>
  <si>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</si>
  <si>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</si>
  <si>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</si>
  <si>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</si>
  <si>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</si>
  <si>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</si>
  <si>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</si>
  <si>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</si>
  <si>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</si>
  <si>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</si>
  <si>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</si>
  <si>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</si>
  <si>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</si>
  <si>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</si>
  <si>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</si>
  <si>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</si>
  <si>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</si>
  <si>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</si>
  <si>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</si>
  <si>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</si>
  <si>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</si>
  <si>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</si>
  <si>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</si>
  <si>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</si>
  <si>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</si>
  <si>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</si>
  <si>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</si>
  <si>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</si>
  <si>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</si>
  <si>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</si>
  <si>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</si>
  <si>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</si>
  <si>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</si>
  <si>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</si>
  <si>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</si>
  <si>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</si>
  <si>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</si>
  <si>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</si>
  <si>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</si>
  <si>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</si>
  <si>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</si>
  <si>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</si>
  <si>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</si>
  <si>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</si>
  <si>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</si>
  <si>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</si>
  <si>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</si>
  <si>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</si>
  <si>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</si>
  <si>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</si>
  <si>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</si>
  <si>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</si>
  <si>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</si>
  <si>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</si>
  <si>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</si>
  <si>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</si>
  <si>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</si>
  <si>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</si>
  <si>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</si>
  <si>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</si>
  <si>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</si>
  <si>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</si>
  <si>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</si>
  <si>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</si>
  <si>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</si>
  <si>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</si>
  <si>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</si>
  <si>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</si>
  <si>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</si>
  <si>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</si>
  <si>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</si>
  <si>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</si>
  <si>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</si>
  <si>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</si>
  <si>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</si>
  <si>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</si>
  <si>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</si>
  <si>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</si>
  <si>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</si>
  <si>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</si>
  <si>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</si>
  <si>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</si>
  <si>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</si>
  <si>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</si>
  <si>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</si>
  <si>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</si>
  <si>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</si>
  <si>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</si>
  <si>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</si>
  <si>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</si>
  <si>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</si>
  <si>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</si>
  <si>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</si>
  <si>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</si>
  <si>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</si>
  <si>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</si>
  <si>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</si>
  <si>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</si>
  <si>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</si>
  <si>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</si>
  <si>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</si>
  <si>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</si>
  <si>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</si>
  <si>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</si>
  <si>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</si>
  <si>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</si>
  <si>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</si>
  <si>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</si>
  <si>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</si>
  <si>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</si>
  <si>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</si>
  <si>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</si>
  <si>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</si>
  <si>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</si>
  <si>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</si>
  <si>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</si>
  <si>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</si>
  <si>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</si>
  <si>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</si>
  <si>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</si>
  <si>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</si>
  <si>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</si>
  <si>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</si>
  <si>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</si>
  <si>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</si>
  <si>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</si>
  <si>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</si>
  <si>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</si>
  <si>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</si>
  <si>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</si>
  <si>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</si>
  <si>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</si>
  <si>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</si>
  <si>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</si>
  <si>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</si>
  <si>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</si>
  <si>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</si>
  <si>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</si>
  <si>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</si>
  <si>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</si>
  <si>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</si>
  <si>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</si>
  <si>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</si>
  <si>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</si>
  <si>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</si>
  <si>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</si>
  <si>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</si>
  <si>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</si>
  <si>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</si>
  <si>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</si>
  <si>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</si>
  <si>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</si>
  <si>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</si>
  <si>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</si>
  <si>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</si>
  <si>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</si>
  <si>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</si>
  <si>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</si>
  <si>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</si>
  <si>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</si>
  <si>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</si>
  <si>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</si>
  <si>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</si>
  <si>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</si>
  <si>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</si>
  <si>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</si>
  <si>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</si>
  <si>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</si>
  <si>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</si>
  <si>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</si>
  <si>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</si>
  <si>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</si>
  <si>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</si>
  <si>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</si>
  <si>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</si>
  <si>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</si>
  <si>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</si>
  <si>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</si>
  <si>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</si>
  <si>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</si>
  <si>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</si>
  <si>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</si>
  <si>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</si>
  <si>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</si>
  <si>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</si>
  <si>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</si>
  <si>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</si>
  <si>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</si>
  <si>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</si>
  <si>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</si>
  <si>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</si>
  <si>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</si>
  <si>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</si>
  <si>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</si>
  <si>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</si>
  <si>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</si>
  <si>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</si>
  <si>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</si>
  <si>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</si>
  <si>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</si>
  <si>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</si>
  <si>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</si>
  <si>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</si>
  <si>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</si>
  <si>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</si>
  <si>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</si>
  <si>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</si>
  <si>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</si>
  <si>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</si>
  <si>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</si>
  <si>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</si>
  <si>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</si>
  <si>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</si>
  <si>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</si>
  <si>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</si>
  <si>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</si>
  <si>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</si>
  <si>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</si>
  <si>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</si>
  <si>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</si>
  <si>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</si>
  <si>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</si>
  <si>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</si>
  <si>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</si>
  <si>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</si>
  <si>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</si>
  <si>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</si>
  <si>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</si>
  <si>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</si>
  <si>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</si>
  <si>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</si>
  <si>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</si>
  <si>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</si>
  <si>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</si>
  <si>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</si>
  <si>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</si>
  <si>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</si>
  <si>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</si>
  <si>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</si>
  <si>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</si>
  <si>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</si>
  <si>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</si>
  <si>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</si>
  <si>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</si>
  <si>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</si>
  <si>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</si>
  <si>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</si>
  <si>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</si>
  <si>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</si>
  <si>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</si>
  <si>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</si>
  <si>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</si>
  <si>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</si>
  <si>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</si>
  <si>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</si>
  <si>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</si>
  <si>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</si>
  <si>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</si>
  <si>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</si>
  <si>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</si>
  <si>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</si>
  <si>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</si>
  <si>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</si>
  <si>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</si>
  <si>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</si>
  <si>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</si>
  <si>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</si>
  <si>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</si>
  <si>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</si>
  <si>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</si>
  <si>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</si>
  <si>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</si>
  <si>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</si>
  <si>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</si>
  <si>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</si>
  <si>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</si>
  <si>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</si>
  <si>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</si>
  <si>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</si>
  <si>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</si>
  <si>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</si>
  <si>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</si>
  <si>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</si>
  <si>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</si>
  <si>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</si>
  <si>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</si>
  <si>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</si>
  <si>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</si>
  <si>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</si>
  <si>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</si>
  <si>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</si>
  <si>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</si>
  <si>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</si>
  <si>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</si>
  <si>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</si>
  <si>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</si>
  <si>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</si>
  <si>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</si>
  <si>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</si>
  <si>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</si>
  <si>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</si>
  <si>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</si>
  <si>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</si>
  <si>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</si>
  <si>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</si>
  <si>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</si>
  <si>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</si>
  <si>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</si>
  <si>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</si>
  <si>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</si>
  <si>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</si>
  <si>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</si>
  <si>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</si>
  <si>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</si>
  <si>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</si>
  <si>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</si>
  <si>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</si>
  <si>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</si>
  <si>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</si>
  <si>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</si>
  <si>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</si>
  <si>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</si>
  <si>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</si>
  <si>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</si>
  <si>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</si>
  <si>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</si>
  <si>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</si>
  <si>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</si>
  <si>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</si>
  <si>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</si>
  <si>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</si>
  <si>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</si>
  <si>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</si>
  <si>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</si>
  <si>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</si>
  <si>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</si>
  <si>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</si>
  <si>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</si>
  <si>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</si>
  <si>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</si>
  <si>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</si>
  <si>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</si>
  <si>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</si>
  <si>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</si>
  <si>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</si>
  <si>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</si>
  <si>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</si>
  <si>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</si>
  <si>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</si>
  <si>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</si>
  <si>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</si>
  <si>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</si>
  <si>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</si>
  <si>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</si>
  <si>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</si>
  <si>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</si>
  <si>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</si>
  <si>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</si>
  <si>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</si>
  <si>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</si>
  <si>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</si>
  <si>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</si>
  <si>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</si>
  <si>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</si>
  <si>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</si>
  <si>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</si>
  <si>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</si>
  <si>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</si>
  <si>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</si>
  <si>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</si>
  <si>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</si>
  <si>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</si>
  <si>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</si>
  <si>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</si>
  <si>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</si>
  <si>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</si>
  <si>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</si>
  <si>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</si>
  <si>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</si>
  <si>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</si>
  <si>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</si>
  <si>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</si>
  <si>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</si>
  <si>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</si>
  <si>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</si>
  <si>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</si>
  <si>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</si>
  <si>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</si>
  <si>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</si>
  <si>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</si>
  <si>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</si>
  <si>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</si>
  <si>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</si>
  <si>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</si>
  <si>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</si>
  <si>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</si>
  <si>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</si>
  <si>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</si>
  <si>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</si>
  <si>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</si>
  <si>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</si>
  <si>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</si>
  <si>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</si>
  <si>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</si>
  <si>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</si>
  <si>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</si>
  <si>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</si>
  <si>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</si>
  <si>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</si>
  <si>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</si>
  <si>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</si>
  <si>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</si>
  <si>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</si>
  <si>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</si>
  <si>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</si>
  <si>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</si>
  <si>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</si>
  <si>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</si>
  <si>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</si>
  <si>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</si>
  <si>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</si>
  <si>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</si>
  <si>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</si>
  <si>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</si>
  <si>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</si>
  <si>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</si>
  <si>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</si>
  <si>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</si>
  <si>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</si>
  <si>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</si>
  <si>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</si>
  <si>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</si>
  <si>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</si>
  <si>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</si>
  <si>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</si>
  <si>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</si>
  <si>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</si>
  <si>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</si>
  <si>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</si>
  <si>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</si>
  <si>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</si>
  <si>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</si>
  <si>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</si>
  <si>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</si>
  <si>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</si>
  <si>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</si>
  <si>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</si>
  <si>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</si>
  <si>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</si>
  <si>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</si>
  <si>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</si>
  <si>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</si>
  <si>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</si>
  <si>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</si>
  <si>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</si>
  <si>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</si>
  <si>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</si>
  <si>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</si>
  <si>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</si>
  <si>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</si>
  <si>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</si>
  <si>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</si>
  <si>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</si>
  <si>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</si>
  <si>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</si>
  <si>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</si>
  <si>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</si>
  <si>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</si>
  <si>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</si>
  <si>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</si>
  <si>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</si>
  <si>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</si>
  <si>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</si>
  <si>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</si>
  <si>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</si>
  <si>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</si>
  <si>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</si>
  <si>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</si>
  <si>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</si>
  <si>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</si>
  <si>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</si>
  <si>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</si>
  <si>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</si>
  <si>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</si>
  <si>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</si>
  <si>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</si>
  <si>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</si>
  <si>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</si>
  <si>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</si>
  <si>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</si>
  <si>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</si>
  <si>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</si>
  <si>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</si>
  <si>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</si>
  <si>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</si>
  <si>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</si>
  <si>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</si>
  <si>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</si>
  <si>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</si>
  <si>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</si>
  <si>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</si>
  <si>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</si>
  <si>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</si>
  <si>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</si>
  <si>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</si>
  <si>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</si>
  <si>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</si>
  <si>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</si>
  <si>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</si>
  <si>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</si>
  <si>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</si>
  <si>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</si>
  <si>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</si>
  <si>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</si>
  <si>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</si>
  <si>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</si>
  <si>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</si>
  <si>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</si>
  <si>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</si>
  <si>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</si>
  <si>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</si>
  <si>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</si>
  <si>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</si>
  <si>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</si>
  <si>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</si>
  <si>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</si>
  <si>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</si>
  <si>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</si>
  <si>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</si>
  <si>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</si>
  <si>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</si>
  <si>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</si>
  <si>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</si>
  <si>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</si>
  <si>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</si>
  <si>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</si>
  <si>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</si>
  <si>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</si>
  <si>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</si>
  <si>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</si>
  <si>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</si>
  <si>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</si>
  <si>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</si>
  <si>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</si>
  <si>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</si>
  <si>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</si>
  <si>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</si>
  <si>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</si>
  <si>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</si>
  <si>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</si>
  <si>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</si>
  <si>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</si>
  <si>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</si>
  <si>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</si>
  <si>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</si>
  <si>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</si>
  <si>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</si>
  <si>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</si>
  <si>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</si>
  <si>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</si>
  <si>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</si>
  <si>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</si>
  <si>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</si>
  <si>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</si>
  <si>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</si>
  <si>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</si>
  <si>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</si>
  <si>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</si>
  <si>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</si>
  <si>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</si>
  <si>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</si>
  <si>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</si>
  <si>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</si>
  <si>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</si>
  <si>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</si>
  <si>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</si>
  <si>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</si>
  <si>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</si>
  <si>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</si>
  <si>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</si>
  <si>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</si>
  <si>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</si>
  <si>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</si>
  <si>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</si>
  <si>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</si>
  <si>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</si>
  <si>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</si>
  <si>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</si>
  <si>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</si>
  <si>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</si>
  <si>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</si>
  <si>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</si>
  <si>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</si>
  <si>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</si>
  <si>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</si>
  <si>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</si>
  <si>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</si>
  <si>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</si>
  <si>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</si>
  <si>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</si>
  <si>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</si>
  <si>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</si>
  <si>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</si>
  <si>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</si>
  <si>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</si>
  <si>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</si>
  <si>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</si>
  <si>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</si>
  <si>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</si>
  <si>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</si>
  <si>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</si>
  <si>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</si>
  <si>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</si>
  <si>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</si>
  <si>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</si>
  <si>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</si>
  <si>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</si>
  <si>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</si>
  <si>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</si>
  <si>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</si>
  <si>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</si>
  <si>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</si>
  <si>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</si>
  <si>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</si>
  <si>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医療法人岡谷会　おかたに病院</t>
    <phoneticPr fontId="3"/>
  </si>
  <si>
    <t>〒630-8141 奈良市南京終町１丁目２５－１</t>
    <phoneticPr fontId="3"/>
  </si>
  <si>
    <t>〇</t>
  </si>
  <si>
    <t>医療法人</t>
  </si>
  <si>
    <t>内科</t>
  </si>
  <si>
    <t>地域包括ケア病棟入院料１</t>
  </si>
  <si>
    <t>ＤＰＣ病院ではない</t>
  </si>
  <si>
    <t>有</t>
  </si>
  <si>
    <t>看護必要度Ⅰ</t>
    <phoneticPr fontId="3"/>
  </si>
  <si>
    <t>3階病棟</t>
  </si>
  <si>
    <t>回復期機能</t>
  </si>
  <si>
    <t>複数の診療科で活用</t>
  </si>
  <si>
    <t>泌尿器科</t>
  </si>
  <si>
    <t>整形外科</t>
  </si>
  <si>
    <t>地域包括ケア入院医療管理料１</t>
  </si>
  <si>
    <t>4階病棟</t>
  </si>
  <si>
    <t>急性期機能</t>
  </si>
  <si>
    <t>リハビリテーション科</t>
  </si>
  <si>
    <t>回復期ﾘﾊﾋﾞﾘﾃｰｼｮﾝ病棟入院料１</t>
  </si>
  <si>
    <t>-</t>
    <phoneticPr fontId="3"/>
  </si>
  <si>
    <t>体制強化加算１の届出有り</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</si>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</sst>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1052</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1052</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1052</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1052</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1052</v>
      </c>
      <c r="N89" s="262" t="s">
        <v>1058</v>
      </c>
    </row>
    <row r="90" spans="1:22" s="21" customFormat="1">
      <c r="A90" s="243"/>
      <c r="B90" s="1"/>
      <c r="C90" s="3"/>
      <c r="D90" s="3"/>
      <c r="E90" s="3"/>
      <c r="F90" s="3"/>
      <c r="G90" s="3"/>
      <c r="H90" s="287"/>
      <c r="I90" s="67" t="s">
        <v>36</v>
      </c>
      <c r="J90" s="68"/>
      <c r="K90" s="69"/>
      <c r="L90" s="262" t="s">
        <v>1047</v>
      </c>
      <c r="M90" s="262" t="s">
        <v>1053</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1053</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50</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50</v>
      </c>
      <c r="M101" s="258">
        <v>50</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50</v>
      </c>
      <c r="M102" s="258">
        <v>50</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1054</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1041</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559</v>
      </c>
      <c r="N131" s="98" t="s">
        <v>1055</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1051</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21</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68</v>
      </c>
      <c r="K149" s="264" t="str">
        <f t="shared" si="3"/>
        <v/>
      </c>
      <c r="L149" s="117">
        <v>0</v>
      </c>
      <c r="M149" s="117">
        <v>68</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61</v>
      </c>
      <c r="K194" s="264" t="str">
        <f t="shared" si="5"/>
        <v/>
      </c>
      <c r="L194" s="117">
        <v>0</v>
      </c>
      <c r="M194" s="117">
        <v>0</v>
      </c>
      <c r="N194" s="117">
        <v>61</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79</v>
      </c>
      <c r="K200" s="264" t="str">
        <f t="shared" si="5"/>
        <v/>
      </c>
      <c r="L200" s="117">
        <v>79</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49</v>
      </c>
      <c r="K204" s="264" t="str">
        <f t="shared" si="5"/>
        <v/>
      </c>
      <c r="L204" s="117">
        <v>0</v>
      </c>
      <c r="M204" s="117">
        <v>49</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1053</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66</v>
      </c>
      <c r="K269" s="81" t="str">
        <f t="shared" si="8"/>
        <v/>
      </c>
      <c r="L269" s="147">
        <v>26</v>
      </c>
      <c r="M269" s="147">
        <v>21</v>
      </c>
      <c r="N269" s="147">
        <v>19</v>
      </c>
    </row>
    <row r="270" spans="1:22" s="83" customFormat="1" ht="34.5" customHeight="1">
      <c r="A270" s="249" t="s">
        <v>725</v>
      </c>
      <c r="B270" s="120"/>
      <c r="C270" s="371"/>
      <c r="D270" s="371"/>
      <c r="E270" s="371"/>
      <c r="F270" s="371"/>
      <c r="G270" s="371" t="s">
        <v>148</v>
      </c>
      <c r="H270" s="371"/>
      <c r="I270" s="404"/>
      <c r="J270" s="266">
        <f t="shared" si="9"/>
        <v>11.8</v>
      </c>
      <c r="K270" s="81" t="str">
        <f t="shared" si="8"/>
        <v/>
      </c>
      <c r="L270" s="148">
        <v>3</v>
      </c>
      <c r="M270" s="148">
        <v>5</v>
      </c>
      <c r="N270" s="148">
        <v>3.8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c r="N271" s="147">
        <v>0</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0.6</v>
      </c>
      <c r="N272" s="148">
        <v>1</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8</v>
      </c>
      <c r="M273" s="147">
        <v>7</v>
      </c>
      <c r="N273" s="147">
        <v>6</v>
      </c>
    </row>
    <row r="274" spans="1:14" s="83" customFormat="1" ht="34.5" customHeight="1">
      <c r="A274" s="249" t="s">
        <v>727</v>
      </c>
      <c r="B274" s="120"/>
      <c r="C274" s="372"/>
      <c r="D274" s="372"/>
      <c r="E274" s="372"/>
      <c r="F274" s="372"/>
      <c r="G274" s="371" t="s">
        <v>148</v>
      </c>
      <c r="H274" s="371"/>
      <c r="I274" s="404"/>
      <c r="J274" s="266">
        <f t="shared" si="9"/>
        <v>2.7</v>
      </c>
      <c r="K274" s="81" t="str">
        <f t="shared" si="8"/>
        <v/>
      </c>
      <c r="L274" s="148">
        <v>0.6</v>
      </c>
      <c r="M274" s="148">
        <v>1.1000000000000001</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5.7</v>
      </c>
      <c r="N298" s="148">
        <v>5.2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1058</v>
      </c>
    </row>
    <row r="368" spans="1:22" s="118" customFormat="1" ht="20.25" customHeight="1">
      <c r="A368" s="243"/>
      <c r="B368" s="1"/>
      <c r="C368" s="3"/>
      <c r="D368" s="3"/>
      <c r="E368" s="3"/>
      <c r="F368" s="3"/>
      <c r="G368" s="3"/>
      <c r="H368" s="287"/>
      <c r="I368" s="67" t="s">
        <v>36</v>
      </c>
      <c r="J368" s="170"/>
      <c r="K368" s="79"/>
      <c r="L368" s="137" t="s">
        <v>1047</v>
      </c>
      <c r="M368" s="137" t="s">
        <v>1053</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1954</v>
      </c>
      <c r="K392" s="81" t="str">
        <f t="shared" ref="K392:K397" si="12">IF(OR(COUNTIF(L392:N392,"未確認")&gt;0,COUNTIF(L392:N392,"~*")&gt;0),"※","")</f>
        <v/>
      </c>
      <c r="L392" s="147">
        <v>600</v>
      </c>
      <c r="M392" s="147">
        <v>1113</v>
      </c>
      <c r="N392" s="147">
        <v>241</v>
      </c>
    </row>
    <row r="393" spans="1:22" s="83" customFormat="1" ht="34.5" customHeight="1">
      <c r="A393" s="249" t="s">
        <v>773</v>
      </c>
      <c r="B393" s="84"/>
      <c r="C393" s="370"/>
      <c r="D393" s="380"/>
      <c r="E393" s="320" t="s">
        <v>224</v>
      </c>
      <c r="F393" s="321"/>
      <c r="G393" s="321"/>
      <c r="H393" s="322"/>
      <c r="I393" s="343"/>
      <c r="J393" s="140">
        <f t="shared" si="11"/>
        <v>1121</v>
      </c>
      <c r="K393" s="81" t="str">
        <f t="shared" si="12"/>
        <v/>
      </c>
      <c r="L393" s="147">
        <v>566</v>
      </c>
      <c r="M393" s="147">
        <v>314</v>
      </c>
      <c r="N393" s="147">
        <v>241</v>
      </c>
    </row>
    <row r="394" spans="1:22" s="83" customFormat="1" ht="34.5" customHeight="1">
      <c r="A394" s="250" t="s">
        <v>774</v>
      </c>
      <c r="B394" s="84"/>
      <c r="C394" s="370"/>
      <c r="D394" s="381"/>
      <c r="E394" s="320" t="s">
        <v>225</v>
      </c>
      <c r="F394" s="321"/>
      <c r="G394" s="321"/>
      <c r="H394" s="322"/>
      <c r="I394" s="343"/>
      <c r="J394" s="140">
        <f t="shared" si="11"/>
        <v>747</v>
      </c>
      <c r="K394" s="81" t="str">
        <f t="shared" si="12"/>
        <v/>
      </c>
      <c r="L394" s="147">
        <v>5</v>
      </c>
      <c r="M394" s="147">
        <v>742</v>
      </c>
      <c r="N394" s="147">
        <v>0</v>
      </c>
    </row>
    <row r="395" spans="1:22" s="83" customFormat="1" ht="34.5" customHeight="1">
      <c r="A395" s="250" t="s">
        <v>775</v>
      </c>
      <c r="B395" s="84"/>
      <c r="C395" s="370"/>
      <c r="D395" s="382"/>
      <c r="E395" s="320" t="s">
        <v>226</v>
      </c>
      <c r="F395" s="321"/>
      <c r="G395" s="321"/>
      <c r="H395" s="322"/>
      <c r="I395" s="343"/>
      <c r="J395" s="140">
        <f t="shared" si="11"/>
        <v>86</v>
      </c>
      <c r="K395" s="81" t="str">
        <f t="shared" si="12"/>
        <v/>
      </c>
      <c r="L395" s="147">
        <v>29</v>
      </c>
      <c r="M395" s="147">
        <v>57</v>
      </c>
      <c r="N395" s="147">
        <v>0</v>
      </c>
    </row>
    <row r="396" spans="1:22" s="83" customFormat="1" ht="34.5" customHeight="1">
      <c r="A396" s="250" t="s">
        <v>776</v>
      </c>
      <c r="B396" s="1"/>
      <c r="C396" s="370"/>
      <c r="D396" s="320" t="s">
        <v>227</v>
      </c>
      <c r="E396" s="321"/>
      <c r="F396" s="321"/>
      <c r="G396" s="321"/>
      <c r="H396" s="322"/>
      <c r="I396" s="343"/>
      <c r="J396" s="140">
        <f t="shared" si="11"/>
        <v>52413</v>
      </c>
      <c r="K396" s="81" t="str">
        <f t="shared" si="12"/>
        <v/>
      </c>
      <c r="L396" s="147">
        <v>18373</v>
      </c>
      <c r="M396" s="147">
        <v>16158</v>
      </c>
      <c r="N396" s="147">
        <v>17882</v>
      </c>
    </row>
    <row r="397" spans="1:22" s="83" customFormat="1" ht="34.5" customHeight="1">
      <c r="A397" s="250" t="s">
        <v>777</v>
      </c>
      <c r="B397" s="119"/>
      <c r="C397" s="370"/>
      <c r="D397" s="320" t="s">
        <v>228</v>
      </c>
      <c r="E397" s="321"/>
      <c r="F397" s="321"/>
      <c r="G397" s="321"/>
      <c r="H397" s="322"/>
      <c r="I397" s="344"/>
      <c r="J397" s="140">
        <f t="shared" si="11"/>
        <v>1949</v>
      </c>
      <c r="K397" s="81" t="str">
        <f t="shared" si="12"/>
        <v/>
      </c>
      <c r="L397" s="147">
        <v>599</v>
      </c>
      <c r="M397" s="147">
        <v>1107</v>
      </c>
      <c r="N397" s="147">
        <v>243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1954</v>
      </c>
      <c r="K405" s="81" t="str">
        <f t="shared" ref="K405:K422" si="14">IF(OR(COUNTIF(L405:N405,"未確認")&gt;0,COUNTIF(L405:N405,"~*")&gt;0),"※","")</f>
        <v/>
      </c>
      <c r="L405" s="147">
        <v>600</v>
      </c>
      <c r="M405" s="147">
        <v>1113</v>
      </c>
      <c r="N405" s="147">
        <v>241</v>
      </c>
    </row>
    <row r="406" spans="1:22" s="83" customFormat="1" ht="34.5" customHeight="1">
      <c r="A406" s="251" t="s">
        <v>779</v>
      </c>
      <c r="B406" s="119"/>
      <c r="C406" s="369"/>
      <c r="D406" s="375" t="s">
        <v>233</v>
      </c>
      <c r="E406" s="377" t="s">
        <v>234</v>
      </c>
      <c r="F406" s="378"/>
      <c r="G406" s="378"/>
      <c r="H406" s="379"/>
      <c r="I406" s="361"/>
      <c r="J406" s="140">
        <f t="shared" si="13"/>
        <v>440</v>
      </c>
      <c r="K406" s="81" t="str">
        <f t="shared" si="14"/>
        <v/>
      </c>
      <c r="L406" s="147">
        <v>368</v>
      </c>
      <c r="M406" s="147">
        <v>40</v>
      </c>
      <c r="N406" s="147">
        <v>32</v>
      </c>
    </row>
    <row r="407" spans="1:22" s="83" customFormat="1" ht="34.5" customHeight="1">
      <c r="A407" s="251" t="s">
        <v>780</v>
      </c>
      <c r="B407" s="119"/>
      <c r="C407" s="369"/>
      <c r="D407" s="369"/>
      <c r="E407" s="320" t="s">
        <v>235</v>
      </c>
      <c r="F407" s="321"/>
      <c r="G407" s="321"/>
      <c r="H407" s="322"/>
      <c r="I407" s="361"/>
      <c r="J407" s="140">
        <f t="shared" si="13"/>
        <v>1026</v>
      </c>
      <c r="K407" s="81" t="str">
        <f t="shared" si="14"/>
        <v/>
      </c>
      <c r="L407" s="147">
        <v>129</v>
      </c>
      <c r="M407" s="147">
        <v>891</v>
      </c>
      <c r="N407" s="147">
        <v>6</v>
      </c>
    </row>
    <row r="408" spans="1:22" s="83" customFormat="1" ht="34.5" customHeight="1">
      <c r="A408" s="251" t="s">
        <v>781</v>
      </c>
      <c r="B408" s="119"/>
      <c r="C408" s="369"/>
      <c r="D408" s="369"/>
      <c r="E408" s="320" t="s">
        <v>236</v>
      </c>
      <c r="F408" s="321"/>
      <c r="G408" s="321"/>
      <c r="H408" s="322"/>
      <c r="I408" s="361"/>
      <c r="J408" s="140">
        <f t="shared" si="13"/>
        <v>372</v>
      </c>
      <c r="K408" s="81" t="str">
        <f t="shared" si="14"/>
        <v/>
      </c>
      <c r="L408" s="147">
        <v>96</v>
      </c>
      <c r="M408" s="147">
        <v>73</v>
      </c>
      <c r="N408" s="147">
        <v>203</v>
      </c>
    </row>
    <row r="409" spans="1:22" s="83" customFormat="1" ht="34.5" customHeight="1">
      <c r="A409" s="251" t="s">
        <v>782</v>
      </c>
      <c r="B409" s="119"/>
      <c r="C409" s="369"/>
      <c r="D409" s="369"/>
      <c r="E409" s="317" t="s">
        <v>989</v>
      </c>
      <c r="F409" s="318"/>
      <c r="G409" s="318"/>
      <c r="H409" s="319"/>
      <c r="I409" s="361"/>
      <c r="J409" s="140">
        <f t="shared" si="13"/>
        <v>116</v>
      </c>
      <c r="K409" s="81" t="str">
        <f t="shared" si="14"/>
        <v/>
      </c>
      <c r="L409" s="147">
        <v>7</v>
      </c>
      <c r="M409" s="147">
        <v>109</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1949</v>
      </c>
      <c r="K413" s="81" t="str">
        <f t="shared" si="14"/>
        <v/>
      </c>
      <c r="L413" s="147">
        <v>599</v>
      </c>
      <c r="M413" s="147">
        <v>1107</v>
      </c>
      <c r="N413" s="147">
        <v>243</v>
      </c>
    </row>
    <row r="414" spans="1:22" s="83" customFormat="1" ht="34.5" customHeight="1">
      <c r="A414" s="251" t="s">
        <v>787</v>
      </c>
      <c r="B414" s="119"/>
      <c r="C414" s="369"/>
      <c r="D414" s="375" t="s">
        <v>240</v>
      </c>
      <c r="E414" s="377" t="s">
        <v>241</v>
      </c>
      <c r="F414" s="378"/>
      <c r="G414" s="378"/>
      <c r="H414" s="379"/>
      <c r="I414" s="361"/>
      <c r="J414" s="140">
        <f t="shared" si="13"/>
        <v>440</v>
      </c>
      <c r="K414" s="81" t="str">
        <f t="shared" si="14"/>
        <v/>
      </c>
      <c r="L414" s="147">
        <v>32</v>
      </c>
      <c r="M414" s="147">
        <v>400</v>
      </c>
      <c r="N414" s="147">
        <v>8</v>
      </c>
    </row>
    <row r="415" spans="1:22" s="83" customFormat="1" ht="34.5" customHeight="1">
      <c r="A415" s="251" t="s">
        <v>788</v>
      </c>
      <c r="B415" s="119"/>
      <c r="C415" s="369"/>
      <c r="D415" s="369"/>
      <c r="E415" s="320" t="s">
        <v>242</v>
      </c>
      <c r="F415" s="321"/>
      <c r="G415" s="321"/>
      <c r="H415" s="322"/>
      <c r="I415" s="361"/>
      <c r="J415" s="140">
        <f t="shared" si="13"/>
        <v>1102</v>
      </c>
      <c r="K415" s="81" t="str">
        <f t="shared" si="14"/>
        <v/>
      </c>
      <c r="L415" s="147">
        <v>390</v>
      </c>
      <c r="M415" s="147">
        <v>521</v>
      </c>
      <c r="N415" s="147">
        <v>191</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28</v>
      </c>
      <c r="M416" s="147">
        <v>34</v>
      </c>
      <c r="N416" s="147">
        <v>20</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28</v>
      </c>
      <c r="M417" s="147">
        <v>17</v>
      </c>
      <c r="N417" s="147">
        <v>9</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10</v>
      </c>
      <c r="M418" s="147">
        <v>6</v>
      </c>
      <c r="N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98</v>
      </c>
      <c r="K420" s="81" t="str">
        <f t="shared" si="14"/>
        <v/>
      </c>
      <c r="L420" s="147">
        <v>55</v>
      </c>
      <c r="M420" s="147">
        <v>38</v>
      </c>
      <c r="N420" s="147">
        <v>5</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56</v>
      </c>
      <c r="M421" s="147">
        <v>91</v>
      </c>
      <c r="N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1509</v>
      </c>
      <c r="K430" s="193" t="str">
        <f>IF(OR(COUNTIF(L430:N430,"未確認")&gt;0,COUNTIF(L430:N430,"~*")&gt;0),"※","")</f>
        <v/>
      </c>
      <c r="L430" s="147">
        <v>567</v>
      </c>
      <c r="M430" s="147">
        <v>707</v>
      </c>
      <c r="N430" s="147">
        <v>235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176</v>
      </c>
      <c r="K431" s="193" t="str">
        <f>IF(OR(COUNTIF(L431:N431,"未確認")&gt;0,COUNTIF(L431:N431,"~*")&gt;0),"※","")</f>
        <v/>
      </c>
      <c r="L431" s="147">
        <v>88</v>
      </c>
      <c r="M431" s="147">
        <v>79</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174</v>
      </c>
      <c r="K432" s="193" t="str">
        <f>IF(OR(COUNTIF(L432:N432,"未確認")&gt;0,COUNTIF(L432:N432,"~*")&gt;0),"※","")</f>
        <v/>
      </c>
      <c r="L432" s="147">
        <v>65</v>
      </c>
      <c r="M432" s="147">
        <v>93</v>
      </c>
      <c r="N432" s="147">
        <v>16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1159</v>
      </c>
      <c r="K433" s="193" t="str">
        <f>IF(OR(COUNTIF(L433:N433,"未確認")&gt;0,COUNTIF(L433:N433,"~*")&gt;0),"※","")</f>
        <v/>
      </c>
      <c r="L433" s="147">
        <v>414</v>
      </c>
      <c r="M433" s="147">
        <v>535</v>
      </c>
      <c r="N433" s="147">
        <v>210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17</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17</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28</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24</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4</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71</v>
      </c>
      <c r="K535" s="201" t="str">
        <f t="shared" si="23"/>
        <v/>
      </c>
      <c r="L535" s="117">
        <v>26</v>
      </c>
      <c r="M535" s="117">
        <v>31</v>
      </c>
      <c r="N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1058</v>
      </c>
    </row>
    <row r="544" spans="1:22" s="1" customFormat="1" ht="20.25" customHeight="1">
      <c r="A544" s="243"/>
      <c r="C544" s="62"/>
      <c r="D544" s="3"/>
      <c r="E544" s="3"/>
      <c r="F544" s="3"/>
      <c r="G544" s="3"/>
      <c r="H544" s="287"/>
      <c r="I544" s="67" t="s">
        <v>36</v>
      </c>
      <c r="J544" s="68"/>
      <c r="K544" s="186"/>
      <c r="L544" s="70" t="s">
        <v>1047</v>
      </c>
      <c r="M544" s="70" t="s">
        <v>1053</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57.5</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21.6</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19.399999999999999</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7.1</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2.9</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19.899999999999999</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29.5</v>
      </c>
      <c r="M568" s="211">
        <v>38</v>
      </c>
      <c r="N568" s="211" t="s">
        <v>533</v>
      </c>
    </row>
    <row r="569" spans="1:14" s="91" customFormat="1" ht="34.5" customHeight="1">
      <c r="A569" s="251" t="s">
        <v>878</v>
      </c>
      <c r="B569" s="119"/>
      <c r="C569" s="209"/>
      <c r="D569" s="331" t="s">
        <v>377</v>
      </c>
      <c r="E569" s="342"/>
      <c r="F569" s="342"/>
      <c r="G569" s="342"/>
      <c r="H569" s="332"/>
      <c r="I569" s="343"/>
      <c r="J569" s="207"/>
      <c r="K569" s="210"/>
      <c r="L569" s="211">
        <v>10.1</v>
      </c>
      <c r="M569" s="211">
        <v>10.9</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5</v>
      </c>
      <c r="M571" s="211">
        <v>3.8</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1058</v>
      </c>
    </row>
    <row r="589" spans="1:22" s="1" customFormat="1" ht="20.25" customHeight="1">
      <c r="A589" s="243"/>
      <c r="C589" s="62"/>
      <c r="D589" s="3"/>
      <c r="E589" s="3"/>
      <c r="F589" s="3"/>
      <c r="G589" s="3"/>
      <c r="H589" s="287"/>
      <c r="I589" s="67" t="s">
        <v>36</v>
      </c>
      <c r="J589" s="68"/>
      <c r="K589" s="186"/>
      <c r="L589" s="70" t="s">
        <v>1047</v>
      </c>
      <c r="M589" s="70" t="s">
        <v>1053</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53</v>
      </c>
      <c r="K593" s="201" t="str">
        <f>IF(OR(COUNTIF(L593:N593,"未確認")&gt;0,COUNTIF(L593:N593,"*")&gt;0),"※","")</f>
        <v/>
      </c>
      <c r="L593" s="117">
        <v>0</v>
      </c>
      <c r="M593" s="117">
        <v>53</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t="s">
        <v>541</v>
      </c>
      <c r="N594" s="117">
        <v>0</v>
      </c>
    </row>
    <row r="595" spans="1:14" s="115" customFormat="1" ht="35.15" customHeight="1">
      <c r="A595" s="251" t="s">
        <v>895</v>
      </c>
      <c r="B595" s="84"/>
      <c r="C595" s="323" t="s">
        <v>994</v>
      </c>
      <c r="D595" s="324"/>
      <c r="E595" s="324"/>
      <c r="F595" s="324"/>
      <c r="G595" s="324"/>
      <c r="H595" s="325"/>
      <c r="I595" s="340" t="s">
        <v>397</v>
      </c>
      <c r="J595" s="140">
        <v>784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1101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220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329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80</v>
      </c>
      <c r="K613" s="201" t="str">
        <f t="shared" ref="K613:K623" si="29">IF(OR(COUNTIF(L613:N613,"未確認")&gt;0,COUNTIF(L613:N613,"*")&gt;0),"※","")</f>
        <v/>
      </c>
      <c r="L613" s="117">
        <v>30</v>
      </c>
      <c r="M613" s="117">
        <v>29</v>
      </c>
      <c r="N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74</v>
      </c>
      <c r="K618" s="201" t="str">
        <f t="shared" si="29"/>
        <v/>
      </c>
      <c r="L618" s="117">
        <v>50</v>
      </c>
      <c r="M618" s="117">
        <v>24</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19</v>
      </c>
      <c r="K632" s="201" t="str">
        <f t="shared" si="31"/>
        <v/>
      </c>
      <c r="L632" s="117">
        <v>0</v>
      </c>
      <c r="M632" s="117">
        <v>19</v>
      </c>
      <c r="N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v>
      </c>
      <c r="L633" s="117" t="s">
        <v>541</v>
      </c>
      <c r="M633" s="117">
        <v>22</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95</v>
      </c>
      <c r="K646" s="201" t="str">
        <f t="shared" ref="K646:K660" si="33">IF(OR(COUNTIF(L646:N646,"未確認")&gt;0,COUNTIF(L646:N646,"*")&gt;0),"※","")</f>
        <v>※</v>
      </c>
      <c r="L646" s="117" t="s">
        <v>541</v>
      </c>
      <c r="M646" s="117">
        <v>35</v>
      </c>
      <c r="N646" s="117">
        <v>60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t="s">
        <v>541</v>
      </c>
      <c r="N648" s="117">
        <v>30</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
      </c>
      <c r="L649" s="117">
        <v>0</v>
      </c>
      <c r="M649" s="117">
        <v>20</v>
      </c>
      <c r="N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0</v>
      </c>
      <c r="M650" s="117" t="s">
        <v>541</v>
      </c>
      <c r="N650" s="117">
        <v>30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
      </c>
      <c r="L655" s="117">
        <v>0</v>
      </c>
      <c r="M655" s="117">
        <v>23</v>
      </c>
      <c r="N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23</v>
      </c>
      <c r="K657" s="201" t="str">
        <f t="shared" si="33"/>
        <v>※</v>
      </c>
      <c r="L657" s="117">
        <v>0</v>
      </c>
      <c r="M657" s="117">
        <v>23</v>
      </c>
      <c r="N657" s="117" t="s">
        <v>541</v>
      </c>
    </row>
    <row r="658" spans="1:22" s="118" customFormat="1" ht="56.15" customHeight="1">
      <c r="A658" s="252" t="s">
        <v>946</v>
      </c>
      <c r="B658" s="84"/>
      <c r="C658" s="320" t="s">
        <v>471</v>
      </c>
      <c r="D658" s="321"/>
      <c r="E658" s="321"/>
      <c r="F658" s="321"/>
      <c r="G658" s="321"/>
      <c r="H658" s="322"/>
      <c r="I658" s="122" t="s">
        <v>472</v>
      </c>
      <c r="J658" s="116">
        <f t="shared" si="32"/>
        <v>49</v>
      </c>
      <c r="K658" s="201" t="str">
        <f t="shared" si="33"/>
        <v/>
      </c>
      <c r="L658" s="117">
        <v>20</v>
      </c>
      <c r="M658" s="117">
        <v>17</v>
      </c>
      <c r="N658" s="117">
        <v>12</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1057</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240</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0</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84</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44.4</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7043F68-2E83-4B76-899E-EBB5FB2085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2019-12-23T00:58:31Z</dcterms:modified>
</cp:coreProperties>
</file>