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02EFDE2-FE65-4621-AEDA-7798CB0D3492}"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<sst xmlns="http://schemas.openxmlformats.org/spreadsheetml/2006/main" count="3835" uniqueCount="1073">
  <si>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</si>
  <si>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</si>
  <si>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</si>
  <si>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</si>
  <si>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</si>
  <si>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</si>
  <si>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</si>
  <si>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</si>
  <si>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</si>
  <si>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</si>
  <si>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</si>
  <si>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</si>
  <si>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</si>
  <si>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</si>
  <si>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</si>
  <si>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</si>
  <si>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</si>
  <si>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</si>
  <si>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</si>
  <si>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</si>
  <si>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</si>
  <si>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</si>
  <si>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</si>
  <si>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</si>
  <si>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</si>
  <si>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</si>
  <si>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</si>
  <si>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</si>
  <si>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</si>
  <si>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</si>
  <si>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</si>
  <si>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</si>
  <si>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</si>
  <si>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</si>
  <si>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</si>
  <si>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</si>
  <si>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</si>
  <si>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</si>
  <si>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</si>
  <si>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</si>
  <si>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</si>
  <si>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</si>
  <si>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</si>
  <si>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</si>
  <si>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</si>
  <si>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</si>
  <si>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</si>
  <si>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</si>
  <si>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</si>
  <si>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</si>
  <si>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</si>
  <si>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</si>
  <si>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</si>
  <si>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</si>
  <si>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</si>
  <si>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</si>
  <si>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</si>
  <si>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</si>
  <si>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</si>
  <si>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</si>
  <si>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</si>
  <si>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</si>
  <si>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</si>
  <si>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</si>
  <si>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</si>
  <si>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</si>
  <si>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</si>
  <si>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</si>
  <si>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</si>
  <si>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</si>
  <si>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</si>
  <si>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</si>
  <si>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</si>
  <si>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</si>
  <si>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</si>
  <si>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</si>
  <si>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</si>
  <si>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</si>
  <si>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</si>
  <si>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</si>
  <si>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</si>
  <si>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</si>
  <si>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</si>
  <si>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</si>
  <si>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</si>
  <si>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</si>
  <si>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</si>
  <si>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</si>
  <si>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</si>
  <si>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</si>
  <si>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</si>
  <si>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</si>
  <si>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</si>
  <si>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</si>
  <si>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</si>
  <si>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</si>
  <si>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</si>
  <si>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</si>
  <si>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</si>
  <si>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</si>
  <si>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</si>
  <si>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</si>
  <si>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</si>
  <si>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</si>
  <si>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</si>
  <si>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</si>
  <si>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</si>
  <si>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</si>
  <si>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</si>
  <si>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</si>
  <si>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</si>
  <si>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</si>
  <si>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</si>
  <si>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</si>
  <si>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</si>
  <si>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</si>
  <si>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</si>
  <si>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</si>
  <si>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</si>
  <si>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</si>
  <si>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</si>
  <si>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</si>
  <si>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</si>
  <si>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</si>
  <si>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</si>
  <si>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</si>
  <si>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</si>
  <si>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</si>
  <si>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</si>
  <si>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</si>
  <si>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</si>
  <si>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</si>
  <si>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</si>
  <si>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</si>
  <si>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</si>
  <si>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</si>
  <si>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</si>
  <si>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</si>
  <si>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</si>
  <si>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</si>
  <si>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</si>
  <si>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</si>
  <si>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</si>
  <si>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</si>
  <si>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</si>
  <si>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</si>
  <si>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</si>
  <si>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</si>
  <si>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</si>
  <si>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</si>
  <si>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</si>
  <si>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</si>
  <si>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</si>
  <si>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</si>
  <si>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</si>
  <si>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</si>
  <si>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</si>
  <si>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</si>
  <si>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</si>
  <si>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</si>
  <si>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</si>
  <si>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</si>
  <si>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</si>
  <si>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</si>
  <si>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</si>
  <si>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</si>
  <si>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</si>
  <si>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</si>
  <si>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</si>
  <si>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</si>
  <si>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</si>
  <si>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</si>
  <si>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</si>
  <si>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</si>
  <si>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</si>
  <si>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</si>
  <si>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</si>
  <si>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</si>
  <si>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</si>
  <si>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</si>
  <si>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</si>
  <si>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</si>
  <si>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</si>
  <si>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</si>
  <si>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</si>
  <si>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</si>
  <si>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</si>
  <si>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</si>
  <si>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</si>
  <si>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</si>
  <si>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</si>
  <si>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</si>
  <si>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</si>
  <si>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</si>
  <si>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</si>
  <si>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</si>
  <si>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</si>
  <si>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</si>
  <si>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</si>
  <si>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</si>
  <si>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</si>
  <si>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</si>
  <si>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</si>
  <si>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</si>
  <si>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</si>
  <si>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</si>
  <si>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</si>
  <si>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</si>
  <si>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</si>
  <si>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</si>
  <si>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</si>
  <si>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</si>
  <si>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</si>
  <si>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</si>
  <si>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</si>
  <si>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</si>
  <si>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</si>
  <si>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</si>
  <si>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</si>
  <si>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</si>
  <si>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</si>
  <si>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</si>
  <si>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</si>
  <si>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</si>
  <si>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</si>
  <si>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</si>
  <si>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</si>
  <si>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</si>
  <si>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</si>
  <si>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</si>
  <si>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</si>
  <si>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</si>
  <si>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</si>
  <si>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</si>
  <si>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</si>
  <si>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</si>
  <si>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</si>
  <si>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</si>
  <si>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</si>
  <si>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</si>
  <si>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</si>
  <si>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</si>
  <si>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</si>
  <si>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</si>
  <si>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</si>
  <si>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</si>
  <si>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</si>
  <si>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</si>
  <si>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</si>
  <si>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</si>
  <si>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</si>
  <si>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</si>
  <si>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</si>
  <si>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</si>
  <si>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</si>
  <si>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</si>
  <si>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</si>
  <si>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</si>
  <si>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</si>
  <si>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</si>
  <si>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</si>
  <si>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</si>
  <si>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</si>
  <si>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</si>
  <si>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</si>
  <si>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</si>
  <si>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</si>
  <si>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</si>
  <si>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</si>
  <si>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</si>
  <si>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</si>
  <si>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</si>
  <si>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</si>
  <si>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</si>
  <si>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</si>
  <si>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</si>
  <si>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</si>
  <si>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</si>
  <si>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</si>
  <si>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</si>
  <si>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</si>
  <si>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</si>
  <si>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</si>
  <si>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</si>
  <si>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</si>
  <si>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</si>
  <si>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</si>
  <si>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</si>
  <si>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</si>
  <si>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</si>
  <si>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</si>
  <si>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</si>
  <si>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</si>
  <si>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</si>
  <si>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</si>
  <si>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</si>
  <si>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</si>
  <si>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</si>
  <si>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</si>
  <si>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</si>
  <si>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</si>
  <si>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</si>
  <si>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</si>
  <si>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</si>
  <si>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</si>
  <si>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</si>
  <si>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</si>
  <si>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</si>
  <si>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</si>
  <si>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</si>
  <si>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</si>
  <si>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</si>
  <si>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</si>
  <si>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</si>
  <si>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</si>
  <si>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</si>
  <si>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</si>
  <si>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</si>
  <si>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</si>
  <si>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</si>
  <si>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</si>
  <si>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</si>
  <si>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</si>
  <si>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</si>
  <si>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</si>
  <si>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</si>
  <si>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</si>
  <si>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</si>
  <si>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</si>
  <si>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</si>
  <si>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</si>
  <si>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</si>
  <si>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</si>
  <si>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</si>
  <si>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</si>
  <si>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</si>
  <si>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</si>
  <si>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</si>
  <si>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</si>
  <si>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</si>
  <si>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</si>
  <si>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</si>
  <si>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</si>
  <si>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</si>
  <si>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</si>
  <si>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</si>
  <si>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</si>
  <si>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</si>
  <si>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</si>
  <si>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</si>
  <si>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</si>
  <si>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</si>
  <si>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</si>
  <si>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</si>
  <si>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</si>
  <si>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</si>
  <si>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</si>
  <si>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</si>
  <si>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</si>
  <si>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</si>
  <si>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</si>
  <si>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</si>
  <si>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</si>
  <si>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</si>
  <si>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</si>
  <si>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</si>
  <si>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</si>
  <si>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</si>
  <si>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</si>
  <si>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</si>
  <si>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</si>
  <si>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</si>
  <si>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</si>
  <si>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</si>
  <si>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</si>
  <si>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</si>
  <si>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</si>
  <si>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</si>
  <si>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</si>
  <si>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</si>
  <si>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</si>
  <si>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</si>
  <si>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</si>
  <si>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</si>
  <si>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</si>
  <si>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</si>
  <si>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</si>
  <si>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</si>
  <si>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</si>
  <si>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</si>
  <si>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</si>
  <si>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</si>
  <si>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</si>
  <si>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</si>
  <si>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</si>
  <si>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</si>
  <si>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</si>
  <si>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</si>
  <si>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</si>
  <si>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</si>
  <si>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</si>
  <si>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</si>
  <si>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</si>
  <si>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</si>
  <si>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</si>
  <si>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</si>
  <si>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</si>
  <si>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</si>
  <si>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</si>
  <si>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</si>
  <si>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</si>
  <si>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</si>
  <si>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</si>
  <si>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</si>
  <si>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</si>
  <si>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</si>
  <si>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</si>
  <si>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</si>
  <si>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</si>
  <si>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</si>
  <si>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</si>
  <si>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</si>
  <si>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</si>
  <si>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</si>
  <si>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</si>
  <si>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</si>
  <si>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</si>
  <si>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</si>
  <si>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</si>
  <si>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</si>
  <si>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</si>
  <si>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</si>
  <si>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</si>
  <si>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</si>
  <si>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</si>
  <si>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</si>
  <si>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</si>
  <si>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</si>
  <si>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</si>
  <si>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</si>
  <si>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</si>
  <si>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</si>
  <si>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</si>
  <si>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</si>
  <si>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</si>
  <si>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</si>
  <si>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</si>
  <si>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</si>
  <si>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</si>
  <si>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</si>
  <si>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</si>
  <si>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</si>
  <si>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</si>
  <si>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</si>
  <si>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</si>
  <si>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</si>
  <si>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</si>
  <si>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</si>
  <si>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</si>
  <si>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</si>
  <si>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</si>
  <si>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</si>
  <si>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</si>
  <si>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</si>
  <si>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</si>
  <si>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</si>
  <si>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</si>
  <si>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</si>
  <si>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</si>
  <si>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</si>
  <si>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</si>
  <si>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</si>
  <si>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</si>
  <si>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</si>
  <si>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</si>
  <si>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</si>
  <si>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</si>
  <si>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</si>
  <si>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</si>
  <si>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</si>
  <si>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</si>
  <si>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</si>
  <si>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</si>
  <si>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</si>
  <si>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</si>
  <si>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</si>
  <si>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</si>
  <si>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</si>
  <si>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</si>
  <si>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</si>
  <si>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</si>
  <si>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</si>
  <si>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</si>
  <si>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</si>
  <si>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</si>
  <si>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</si>
  <si>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</si>
  <si>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</si>
  <si>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</si>
  <si>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</si>
  <si>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</si>
  <si>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</si>
  <si>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</si>
  <si>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</si>
  <si>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</si>
  <si>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</si>
  <si>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</si>
  <si>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</si>
  <si>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</si>
  <si>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</si>
  <si>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</si>
  <si>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</si>
  <si>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</si>
  <si>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</si>
  <si>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</si>
  <si>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</si>
  <si>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</si>
  <si>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</si>
  <si>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</si>
  <si>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</si>
  <si>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</si>
  <si>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</si>
  <si>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</si>
  <si>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</si>
  <si>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</si>
  <si>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</si>
  <si>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</si>
  <si>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</si>
  <si>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</si>
  <si>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</si>
  <si>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</si>
  <si>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</si>
  <si>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</si>
  <si>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</si>
  <si>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</si>
  <si>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</si>
  <si>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</si>
  <si>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</si>
  <si>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</si>
  <si>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</si>
  <si>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</si>
  <si>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</si>
  <si>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</si>
  <si>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</si>
  <si>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</si>
  <si>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</si>
  <si>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</si>
  <si>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</si>
  <si>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</si>
  <si>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</si>
  <si>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</si>
  <si>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</si>
  <si>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</si>
  <si>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</si>
  <si>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</si>
  <si>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</si>
  <si>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</si>
  <si>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</si>
  <si>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</si>
  <si>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</si>
  <si>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</si>
  <si>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</si>
  <si>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</si>
  <si>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</si>
  <si>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</si>
  <si>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</si>
  <si>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</si>
  <si>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</si>
  <si>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</si>
  <si>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</si>
  <si>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</si>
  <si>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</si>
  <si>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</si>
  <si>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</si>
  <si>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</si>
  <si>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</si>
  <si>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</si>
  <si>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</si>
  <si>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</si>
  <si>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</si>
  <si>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</si>
  <si>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</si>
  <si>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</si>
  <si>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</si>
  <si>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</si>
  <si>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</si>
  <si>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</si>
  <si>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</si>
  <si>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</si>
  <si>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</si>
  <si>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</si>
  <si>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</si>
  <si>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</si>
  <si>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</si>
  <si>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</si>
  <si>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</si>
  <si>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</si>
  <si>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</si>
  <si>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</si>
  <si>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</si>
  <si>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</si>
  <si>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</si>
  <si>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</si>
  <si>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</si>
  <si>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</si>
  <si>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</si>
  <si>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</si>
  <si>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</si>
  <si>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</si>
  <si>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</si>
  <si>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</si>
  <si>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</si>
  <si>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</si>
  <si>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</si>
  <si>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</si>
  <si>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</si>
  <si>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</si>
  <si>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</si>
  <si>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</si>
  <si>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</si>
  <si>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</si>
  <si>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</si>
  <si>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</si>
  <si>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</si>
  <si>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</si>
  <si>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</si>
  <si>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</si>
  <si>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</si>
  <si>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</si>
  <si>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</si>
  <si>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</si>
  <si>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</si>
  <si>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</si>
  <si>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</si>
  <si>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</si>
  <si>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</si>
  <si>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</si>
  <si>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</si>
  <si>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</si>
  <si>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</si>
  <si>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</si>
  <si>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</si>
  <si>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</si>
  <si>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</si>
  <si>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</si>
  <si>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</si>
  <si>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</si>
  <si>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</si>
  <si>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</si>
  <si>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</si>
  <si>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</si>
  <si>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</si>
  <si>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</si>
  <si>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</si>
  <si>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</si>
  <si>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</si>
  <si>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</si>
  <si>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</si>
  <si>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</si>
  <si>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</si>
  <si>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</si>
  <si>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</si>
  <si>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</si>
  <si>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</si>
  <si>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</si>
  <si>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</si>
  <si>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</si>
  <si>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</si>
  <si>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</si>
  <si>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</si>
  <si>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</si>
  <si>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</si>
  <si>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</si>
  <si>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</si>
  <si>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</si>
  <si>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</si>
  <si>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</si>
  <si>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</si>
  <si>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</si>
  <si>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</si>
  <si>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</si>
  <si>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</si>
  <si>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</si>
  <si>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</si>
  <si>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</si>
  <si>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</si>
  <si>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</si>
  <si>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</si>
  <si>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</si>
  <si>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</si>
  <si>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</si>
  <si>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</si>
  <si>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</si>
  <si>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</si>
  <si>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</si>
  <si>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</si>
  <si>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</si>
  <si>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</si>
  <si>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</si>
  <si>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</si>
  <si>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</si>
  <si>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</si>
  <si>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</si>
  <si>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</si>
  <si>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</si>
  <si>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</si>
  <si>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</si>
  <si>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</si>
  <si>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</si>
  <si>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</si>
  <si>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</si>
  <si>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</si>
  <si>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</si>
  <si>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</si>
  <si>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</si>
  <si>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</si>
  <si>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</si>
  <si>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</si>
  <si>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</si>
  <si>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</si>
  <si>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</si>
  <si>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</si>
  <si>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</si>
  <si>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</si>
  <si>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</si>
  <si>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</si>
  <si>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</si>
  <si>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</si>
  <si>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</si>
  <si>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</si>
  <si>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</si>
  <si>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</si>
  <si>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</si>
  <si>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</si>
  <si>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</si>
  <si>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</si>
  <si>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</si>
  <si>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</si>
  <si>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</si>
  <si>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</si>
  <si>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</si>
  <si>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</si>
  <si>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</si>
  <si>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</si>
  <si>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</si>
  <si>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</si>
  <si>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</si>
  <si>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</si>
  <si>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</si>
  <si>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</si>
  <si>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</si>
  <si>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</si>
  <si>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</si>
  <si>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</si>
  <si>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</si>
  <si>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</si>
  <si>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</si>
  <si>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</si>
  <si>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</si>
  <si>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</si>
  <si>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</si>
  <si>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</si>
  <si>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</si>
  <si>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</si>
  <si>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</si>
  <si>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</si>
  <si>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</si>
  <si>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</si>
  <si>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</si>
  <si>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</si>
  <si>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</si>
  <si>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</si>
  <si>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</si>
  <si>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</si>
  <si>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</si>
  <si>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</si>
  <si>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</si>
  <si>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</si>
  <si>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</si>
  <si>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</si>
  <si>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</si>
  <si>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</si>
  <si>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</si>
  <si>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</si>
  <si>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</si>
  <si>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</si>
  <si>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</si>
  <si>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</si>
  <si>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</si>
  <si>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</si>
  <si>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</si>
  <si>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</si>
  <si>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</si>
  <si>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</si>
  <si>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</si>
  <si>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</si>
  <si>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</si>
  <si>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</si>
  <si>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</si>
  <si>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</si>
  <si>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</si>
  <si>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</si>
  <si>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</si>
  <si>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</si>
  <si>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</si>
  <si>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</si>
  <si>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</si>
  <si>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</si>
  <si>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</si>
  <si>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</si>
  <si>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</si>
  <si>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</si>
  <si>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</si>
  <si>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</si>
  <si>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</si>
  <si>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</si>
  <si>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</si>
  <si>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</si>
  <si>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</si>
  <si>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</si>
  <si>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</si>
  <si>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</si>
  <si>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</si>
  <si>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</si>
  <si>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</si>
  <si>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</si>
  <si>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</si>
  <si>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</si>
  <si>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</si>
  <si>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</si>
  <si>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</si>
  <si>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</si>
  <si>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</si>
  <si>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</si>
  <si>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</si>
  <si>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</si>
  <si>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</si>
  <si>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</si>
  <si>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</si>
  <si>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</si>
  <si>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</si>
  <si>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</si>
  <si>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</si>
  <si>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</si>
  <si>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</si>
  <si>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</si>
  <si>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</si>
  <si>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</si>
  <si>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</si>
  <si>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</si>
  <si>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</si>
  <si>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</si>
  <si>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</si>
  <si>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</si>
  <si>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</si>
  <si>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</si>
  <si>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</si>
  <si>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</si>
  <si>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</si>
  <si>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</si>
  <si>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</si>
  <si>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</si>
  <si>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</si>
  <si>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</si>
  <si>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</si>
  <si>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</si>
  <si>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</si>
  <si>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</si>
  <si>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</si>
  <si>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</si>
  <si>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</si>
  <si>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</si>
  <si>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</si>
  <si>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</si>
  <si>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</si>
  <si>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</si>
  <si>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</si>
  <si>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</si>
  <si>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</si>
  <si>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</si>
  <si>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</si>
  <si>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</si>
  <si>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</si>
  <si>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</si>
  <si>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</si>
  <si>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</si>
  <si>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</si>
  <si>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</si>
  <si>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</si>
  <si>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</si>
  <si>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</si>
  <si>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</si>
  <si>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</si>
  <si>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</si>
  <si>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</si>
  <si>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</si>
  <si>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</si>
  <si>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</si>
  <si>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</si>
  <si>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</si>
  <si>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</si>
  <si>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</si>
  <si>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</si>
  <si>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</si>
  <si>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</si>
  <si>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</si>
  <si>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</si>
  <si>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</si>
  <si>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</si>
  <si>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</si>
  <si>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</si>
  <si>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</si>
  <si>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</si>
  <si>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</si>
  <si>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</si>
  <si>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</si>
  <si>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</si>
  <si>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</si>
  <si>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</si>
  <si>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</si>
  <si>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</si>
  <si>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</si>
  <si>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</si>
  <si>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</si>
  <si>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</si>
  <si>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</si>
  <si>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</si>
  <si>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</si>
  <si>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</si>
  <si>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</si>
  <si>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</si>
  <si>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</si>
  <si>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</si>
  <si>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</si>
  <si>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</si>
  <si>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</si>
  <si>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</si>
  <si>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</si>
  <si>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</si>
  <si>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</si>
  <si>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</si>
  <si>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</si>
  <si>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</si>
  <si>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</si>
  <si>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</si>
  <si>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</si>
  <si>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</si>
  <si>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</si>
  <si>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</si>
  <si>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</si>
  <si>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</si>
  <si>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</si>
  <si>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</si>
  <si>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</si>
  <si>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</si>
  <si>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</si>
  <si>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</si>
  <si>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</si>
  <si>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</si>
  <si>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</si>
  <si>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</si>
  <si>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</si>
  <si>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</si>
  <si>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</si>
  <si>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</si>
  <si>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</si>
  <si>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</si>
  <si>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</si>
  <si>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</si>
  <si>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</si>
  <si>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</si>
  <si>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</si>
  <si>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</si>
  <si>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</si>
  <si>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</si>
  <si>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</si>
  <si>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</si>
  <si>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</si>
  <si>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</si>
  <si>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</si>
  <si>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</si>
  <si>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</si>
  <si>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</si>
  <si>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</si>
  <si>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</si>
  <si>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</si>
  <si>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</si>
  <si>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</si>
  <si>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</si>
  <si>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</si>
  <si>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</si>
  <si>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</si>
  <si>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</si>
  <si>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</si>
  <si>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</si>
  <si>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</si>
  <si>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</si>
  <si>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</si>
  <si>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</si>
  <si>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</si>
  <si>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</si>
  <si>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</si>
  <si>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</si>
  <si>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</si>
  <si>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</si>
  <si>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</si>
  <si>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</si>
  <si>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</si>
  <si>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</si>
  <si>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</si>
  <si>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</si>
  <si>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</si>
  <si>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</si>
  <si>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</si>
  <si>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</si>
  <si>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</si>
  <si>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</si>
  <si>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</si>
  <si>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</si>
  <si>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</si>
  <si>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</si>
  <si>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</si>
  <si>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</si>
  <si>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</si>
  <si>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</si>
  <si>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</si>
  <si>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</si>
  <si>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</si>
  <si>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</si>
  <si>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</si>
  <si>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</si>
  <si>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</si>
  <si>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</si>
  <si>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</si>
  <si>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</si>
  <si>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</si>
  <si>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</si>
  <si>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市立奈良病院</t>
    <phoneticPr fontId="3"/>
  </si>
  <si>
    <t>〒630-8305 奈良市東紀寺町１丁目５０番１号</t>
    <phoneticPr fontId="3"/>
  </si>
  <si>
    <t>〇</t>
  </si>
  <si>
    <t>市町村</t>
  </si>
  <si>
    <t>複数の診療科で活用</t>
  </si>
  <si>
    <t>消化器外科（胃腸外科）</t>
  </si>
  <si>
    <t>消化器内科（胃腸内科）</t>
  </si>
  <si>
    <t>急性期一般入院料１</t>
  </si>
  <si>
    <t>ＤＰＣ標準病院群</t>
  </si>
  <si>
    <t>有</t>
  </si>
  <si>
    <t>総合入院体制加算３の届出有り</t>
  </si>
  <si>
    <t>看護必要度Ⅰ</t>
    <phoneticPr fontId="3"/>
  </si>
  <si>
    <t>３階西病棟</t>
  </si>
  <si>
    <t>急性期機能</t>
  </si>
  <si>
    <t>眼科</t>
  </si>
  <si>
    <t>３階南病棟</t>
  </si>
  <si>
    <t>神経内科</t>
  </si>
  <si>
    <t>脳神経外科</t>
  </si>
  <si>
    <t>４階西病棟</t>
  </si>
  <si>
    <t>内科</t>
  </si>
  <si>
    <t>耳鼻咽喉科</t>
  </si>
  <si>
    <t>４階南病棟</t>
  </si>
  <si>
    <t>循環器内科</t>
  </si>
  <si>
    <t>呼吸器内科</t>
  </si>
  <si>
    <t>４階東病棟</t>
  </si>
  <si>
    <t>産婦人科</t>
  </si>
  <si>
    <t>乳腺外科</t>
  </si>
  <si>
    <t>５階東西病棟</t>
  </si>
  <si>
    <t>整形外科</t>
  </si>
  <si>
    <t>泌尿器科</t>
  </si>
  <si>
    <t>形成外科</t>
  </si>
  <si>
    <t>５階南病棟</t>
  </si>
  <si>
    <t>特定集中治療室管理料１</t>
  </si>
  <si>
    <t>-</t>
    <phoneticPr fontId="3"/>
  </si>
  <si>
    <t>ＩＣＵ・ＣＣＵ</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</si>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</sst>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01&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1049</v>
      </c>
      <c r="M9" s="282" t="s">
        <v>1052</v>
      </c>
      <c r="N9" s="282" t="s">
        <v>1055</v>
      </c>
      <c r="O9" s="282" t="s">
        <v>1058</v>
      </c>
      <c r="P9" s="282" t="s">
        <v>1061</v>
      </c>
      <c r="Q9" s="282" t="s">
        <v>1064</v>
      </c>
      <c r="R9" s="282" t="s">
        <v>1068</v>
      </c>
      <c r="S9" s="282" t="s">
        <v>1071</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c r="R11" s="25" t="s">
        <v>1039</v>
      </c>
      <c r="S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1052</v>
      </c>
      <c r="N22" s="282" t="s">
        <v>1055</v>
      </c>
      <c r="O22" s="282" t="s">
        <v>1058</v>
      </c>
      <c r="P22" s="282" t="s">
        <v>1061</v>
      </c>
      <c r="Q22" s="282" t="s">
        <v>1064</v>
      </c>
      <c r="R22" s="282" t="s">
        <v>1068</v>
      </c>
      <c r="S22" s="282" t="s">
        <v>1071</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c r="R24" s="25" t="s">
        <v>1039</v>
      </c>
      <c r="S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1052</v>
      </c>
      <c r="N35" s="282" t="s">
        <v>1055</v>
      </c>
      <c r="O35" s="282" t="s">
        <v>1058</v>
      </c>
      <c r="P35" s="282" t="s">
        <v>1061</v>
      </c>
      <c r="Q35" s="282" t="s">
        <v>1064</v>
      </c>
      <c r="R35" s="282" t="s">
        <v>1068</v>
      </c>
      <c r="S35" s="282" t="s">
        <v>1071</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1052</v>
      </c>
      <c r="N44" s="282" t="s">
        <v>1055</v>
      </c>
      <c r="O44" s="282" t="s">
        <v>1058</v>
      </c>
      <c r="P44" s="282" t="s">
        <v>1061</v>
      </c>
      <c r="Q44" s="282" t="s">
        <v>1064</v>
      </c>
      <c r="R44" s="282" t="s">
        <v>1068</v>
      </c>
      <c r="S44" s="282" t="s">
        <v>1071</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ht="26">
      <c r="A89" s="243"/>
      <c r="B89" s="18"/>
      <c r="C89" s="62"/>
      <c r="D89" s="3"/>
      <c r="E89" s="3"/>
      <c r="F89" s="3"/>
      <c r="G89" s="3"/>
      <c r="H89" s="287"/>
      <c r="I89" s="287"/>
      <c r="J89" s="64" t="s">
        <v>35</v>
      </c>
      <c r="K89" s="65"/>
      <c r="L89" s="262" t="s">
        <v>1049</v>
      </c>
      <c r="M89" s="262" t="s">
        <v>1052</v>
      </c>
      <c r="N89" s="262" t="s">
        <v>1055</v>
      </c>
      <c r="O89" s="262" t="s">
        <v>1058</v>
      </c>
      <c r="P89" s="262" t="s">
        <v>1061</v>
      </c>
      <c r="Q89" s="262" t="s">
        <v>1064</v>
      </c>
      <c r="R89" s="262" t="s">
        <v>1068</v>
      </c>
      <c r="S89" s="262" t="s">
        <v>1071</v>
      </c>
    </row>
    <row r="90" spans="1:22" s="21" customFormat="1" ht="26">
      <c r="A90" s="243"/>
      <c r="B90" s="1"/>
      <c r="C90" s="3"/>
      <c r="D90" s="3"/>
      <c r="E90" s="3"/>
      <c r="F90" s="3"/>
      <c r="G90" s="3"/>
      <c r="H90" s="287"/>
      <c r="I90" s="67" t="s">
        <v>36</v>
      </c>
      <c r="J90" s="68"/>
      <c r="K90" s="69"/>
      <c r="L90" s="262" t="s">
        <v>1050</v>
      </c>
      <c r="M90" s="262" t="s">
        <v>1050</v>
      </c>
      <c r="N90" s="262" t="s">
        <v>1050</v>
      </c>
      <c r="O90" s="262" t="s">
        <v>1050</v>
      </c>
      <c r="P90" s="262" t="s">
        <v>1050</v>
      </c>
      <c r="Q90" s="262" t="s">
        <v>1050</v>
      </c>
      <c r="R90" s="262" t="s">
        <v>1050</v>
      </c>
      <c r="S90" s="262" t="s">
        <v>1072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1052</v>
      </c>
      <c r="N97" s="66" t="s">
        <v>1055</v>
      </c>
      <c r="O97" s="66" t="s">
        <v>1058</v>
      </c>
      <c r="P97" s="66" t="s">
        <v>1061</v>
      </c>
      <c r="Q97" s="66" t="s">
        <v>1064</v>
      </c>
      <c r="R97" s="66" t="s">
        <v>1068</v>
      </c>
      <c r="S97" s="66" t="s">
        <v>1071</v>
      </c>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70" t="s">
        <v>1050</v>
      </c>
      <c r="Q98" s="70" t="s">
        <v>1050</v>
      </c>
      <c r="R98" s="70" t="s">
        <v>1050</v>
      </c>
      <c r="S98" s="70" t="s">
        <v>1072</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349</v>
      </c>
      <c r="K99" s="237" t="str">
        <f>IF(OR(COUNTIF(L99:S99,"未確認")&gt;0,COUNTIF(L99:S99,"~*")&gt;0),"※","")</f>
        <v/>
      </c>
      <c r="L99" s="258">
        <v>45</v>
      </c>
      <c r="M99" s="258">
        <v>43</v>
      </c>
      <c r="N99" s="258">
        <v>45</v>
      </c>
      <c r="O99" s="258">
        <v>39</v>
      </c>
      <c r="P99" s="258">
        <v>54</v>
      </c>
      <c r="Q99" s="258">
        <v>60</v>
      </c>
      <c r="R99" s="258">
        <v>55</v>
      </c>
      <c r="S99" s="258">
        <v>8</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347</v>
      </c>
      <c r="K101" s="237" t="str">
        <f>IF(OR(COUNTIF(L101:S101,"未確認")&gt;0,COUNTIF(L101:S101,"~*")&gt;0),"※","")</f>
        <v/>
      </c>
      <c r="L101" s="258">
        <v>45</v>
      </c>
      <c r="M101" s="258">
        <v>43</v>
      </c>
      <c r="N101" s="258">
        <v>45</v>
      </c>
      <c r="O101" s="258">
        <v>39</v>
      </c>
      <c r="P101" s="258">
        <v>54</v>
      </c>
      <c r="Q101" s="258">
        <v>60</v>
      </c>
      <c r="R101" s="258">
        <v>55</v>
      </c>
      <c r="S101" s="258">
        <v>6</v>
      </c>
    </row>
    <row r="102" spans="1:22" s="83" customFormat="1" ht="34.5" customHeight="1">
      <c r="A102" s="244" t="s">
        <v>610</v>
      </c>
      <c r="B102" s="84"/>
      <c r="C102" s="377"/>
      <c r="D102" s="379"/>
      <c r="E102" s="317" t="s">
        <v>612</v>
      </c>
      <c r="F102" s="318"/>
      <c r="G102" s="318"/>
      <c r="H102" s="319"/>
      <c r="I102" s="420"/>
      <c r="J102" s="256">
        <f t="shared" si="0"/>
        <v>347</v>
      </c>
      <c r="K102" s="237" t="str">
        <f t="shared" ref="K102:K111" si="1">IF(OR(COUNTIF(L101:S101,"未確認")&gt;0,COUNTIF(L101:S101,"~*")&gt;0),"※","")</f>
        <v/>
      </c>
      <c r="L102" s="258">
        <v>45</v>
      </c>
      <c r="M102" s="258">
        <v>43</v>
      </c>
      <c r="N102" s="258">
        <v>45</v>
      </c>
      <c r="O102" s="258">
        <v>39</v>
      </c>
      <c r="P102" s="258">
        <v>54</v>
      </c>
      <c r="Q102" s="258">
        <v>60</v>
      </c>
      <c r="R102" s="258">
        <v>55</v>
      </c>
      <c r="S102" s="258">
        <v>6</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1055</v>
      </c>
      <c r="O118" s="66" t="s">
        <v>1058</v>
      </c>
      <c r="P118" s="66" t="s">
        <v>1061</v>
      </c>
      <c r="Q118" s="66" t="s">
        <v>1064</v>
      </c>
      <c r="R118" s="66" t="s">
        <v>1068</v>
      </c>
      <c r="S118" s="66" t="s">
        <v>1071</v>
      </c>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1050</v>
      </c>
      <c r="R119" s="70" t="s">
        <v>1050</v>
      </c>
      <c r="S119" s="70" t="s">
        <v>1072</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1053</v>
      </c>
      <c r="O121" s="98" t="s">
        <v>1056</v>
      </c>
      <c r="P121" s="98" t="s">
        <v>1059</v>
      </c>
      <c r="Q121" s="98" t="s">
        <v>1062</v>
      </c>
      <c r="R121" s="98" t="s">
        <v>1065</v>
      </c>
      <c r="S121" s="98" t="s">
        <v>1059</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1054</v>
      </c>
      <c r="O122" s="98" t="s">
        <v>534</v>
      </c>
      <c r="P122" s="98" t="s">
        <v>1060</v>
      </c>
      <c r="Q122" s="98" t="s">
        <v>1063</v>
      </c>
      <c r="R122" s="98" t="s">
        <v>1066</v>
      </c>
      <c r="S122" s="98" t="s">
        <v>1054</v>
      </c>
    </row>
    <row r="123" spans="1:22" s="83" customFormat="1" ht="40.5" customHeight="1">
      <c r="A123" s="244" t="s">
        <v>620</v>
      </c>
      <c r="B123" s="1"/>
      <c r="C123" s="289"/>
      <c r="D123" s="290"/>
      <c r="E123" s="377"/>
      <c r="F123" s="378"/>
      <c r="G123" s="378"/>
      <c r="H123" s="379"/>
      <c r="I123" s="341"/>
      <c r="J123" s="105"/>
      <c r="K123" s="106"/>
      <c r="L123" s="98" t="s">
        <v>533</v>
      </c>
      <c r="M123" s="98" t="s">
        <v>1042</v>
      </c>
      <c r="N123" s="98" t="s">
        <v>533</v>
      </c>
      <c r="O123" s="98" t="s">
        <v>1057</v>
      </c>
      <c r="P123" s="98" t="s">
        <v>1056</v>
      </c>
      <c r="Q123" s="98" t="s">
        <v>533</v>
      </c>
      <c r="R123" s="98" t="s">
        <v>1067</v>
      </c>
      <c r="S123" s="98" t="s">
        <v>1042</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1055</v>
      </c>
      <c r="O129" s="66" t="s">
        <v>1058</v>
      </c>
      <c r="P129" s="66" t="s">
        <v>1061</v>
      </c>
      <c r="Q129" s="66" t="s">
        <v>1064</v>
      </c>
      <c r="R129" s="66" t="s">
        <v>1068</v>
      </c>
      <c r="S129" s="66" t="s">
        <v>1071</v>
      </c>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1050</v>
      </c>
      <c r="R130" s="70" t="s">
        <v>1050</v>
      </c>
      <c r="S130" s="70" t="s">
        <v>1072</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1044</v>
      </c>
      <c r="P131" s="98" t="s">
        <v>1044</v>
      </c>
      <c r="Q131" s="98" t="s">
        <v>1044</v>
      </c>
      <c r="R131" s="98" t="s">
        <v>1044</v>
      </c>
      <c r="S131" s="98" t="s">
        <v>1069</v>
      </c>
    </row>
    <row r="132" spans="1:22" s="83" customFormat="1" ht="34.5" customHeight="1">
      <c r="A132" s="244" t="s">
        <v>621</v>
      </c>
      <c r="B132" s="84"/>
      <c r="C132" s="295"/>
      <c r="D132" s="297"/>
      <c r="E132" s="320" t="s">
        <v>58</v>
      </c>
      <c r="F132" s="321"/>
      <c r="G132" s="321"/>
      <c r="H132" s="322"/>
      <c r="I132" s="389"/>
      <c r="J132" s="101"/>
      <c r="K132" s="102"/>
      <c r="L132" s="82">
        <v>45</v>
      </c>
      <c r="M132" s="82">
        <v>43</v>
      </c>
      <c r="N132" s="82">
        <v>45</v>
      </c>
      <c r="O132" s="82">
        <v>39</v>
      </c>
      <c r="P132" s="82">
        <v>54</v>
      </c>
      <c r="Q132" s="82">
        <v>60</v>
      </c>
      <c r="R132" s="82">
        <v>55</v>
      </c>
      <c r="S132" s="82">
        <v>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105</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25</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1055</v>
      </c>
      <c r="O143" s="66" t="s">
        <v>1058</v>
      </c>
      <c r="P143" s="66" t="s">
        <v>1061</v>
      </c>
      <c r="Q143" s="66" t="s">
        <v>1064</v>
      </c>
      <c r="R143" s="66" t="s">
        <v>1068</v>
      </c>
      <c r="S143" s="66" t="s">
        <v>1071</v>
      </c>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1050</v>
      </c>
      <c r="R144" s="70" t="s">
        <v>1050</v>
      </c>
      <c r="S144" s="70" t="s">
        <v>1072</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954</v>
      </c>
      <c r="K145" s="264" t="str">
        <f t="shared" ref="K145:K176" si="3">IF(OR(COUNTIF(L145:S145,"未確認")&gt;0,COUNTIF(L145:S145,"~*")&gt;0),"※","")</f>
        <v/>
      </c>
      <c r="L145" s="117">
        <v>136</v>
      </c>
      <c r="M145" s="117">
        <v>168</v>
      </c>
      <c r="N145" s="117">
        <v>102</v>
      </c>
      <c r="O145" s="117">
        <v>78</v>
      </c>
      <c r="P145" s="117">
        <v>148</v>
      </c>
      <c r="Q145" s="117">
        <v>160</v>
      </c>
      <c r="R145" s="117">
        <v>162</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49</v>
      </c>
      <c r="K175" s="264" t="str">
        <f t="shared" si="3"/>
        <v/>
      </c>
      <c r="L175" s="117">
        <v>0</v>
      </c>
      <c r="M175" s="117">
        <v>0</v>
      </c>
      <c r="N175" s="117">
        <v>0</v>
      </c>
      <c r="O175" s="117">
        <v>0</v>
      </c>
      <c r="P175" s="117">
        <v>0</v>
      </c>
      <c r="Q175" s="117">
        <v>0</v>
      </c>
      <c r="R175" s="117">
        <v>0</v>
      </c>
      <c r="S175" s="117">
        <v>49</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75</v>
      </c>
      <c r="K192" s="264" t="str">
        <f t="shared" si="5"/>
        <v/>
      </c>
      <c r="L192" s="117">
        <v>0</v>
      </c>
      <c r="M192" s="117">
        <v>0</v>
      </c>
      <c r="N192" s="117">
        <v>0</v>
      </c>
      <c r="O192" s="117">
        <v>75</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1049</v>
      </c>
      <c r="M226" s="66" t="s">
        <v>1052</v>
      </c>
      <c r="N226" s="66" t="s">
        <v>1055</v>
      </c>
      <c r="O226" s="66" t="s">
        <v>1058</v>
      </c>
      <c r="P226" s="66" t="s">
        <v>1061</v>
      </c>
      <c r="Q226" s="66" t="s">
        <v>1064</v>
      </c>
      <c r="R226" s="66" t="s">
        <v>1068</v>
      </c>
      <c r="S226" s="66" t="s">
        <v>1071</v>
      </c>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1050</v>
      </c>
      <c r="R227" s="70" t="s">
        <v>1050</v>
      </c>
      <c r="S227" s="70" t="s">
        <v>1072</v>
      </c>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1055</v>
      </c>
      <c r="O234" s="66" t="s">
        <v>1058</v>
      </c>
      <c r="P234" s="66" t="s">
        <v>1061</v>
      </c>
      <c r="Q234" s="66" t="s">
        <v>1064</v>
      </c>
      <c r="R234" s="66" t="s">
        <v>1068</v>
      </c>
      <c r="S234" s="66" t="s">
        <v>1071</v>
      </c>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1050</v>
      </c>
      <c r="R235" s="70" t="s">
        <v>1050</v>
      </c>
      <c r="S235" s="70" t="s">
        <v>1072</v>
      </c>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1055</v>
      </c>
      <c r="O244" s="66" t="s">
        <v>1058</v>
      </c>
      <c r="P244" s="66" t="s">
        <v>1061</v>
      </c>
      <c r="Q244" s="66" t="s">
        <v>1064</v>
      </c>
      <c r="R244" s="66" t="s">
        <v>1068</v>
      </c>
      <c r="S244" s="66" t="s">
        <v>1071</v>
      </c>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1050</v>
      </c>
      <c r="R245" s="70" t="s">
        <v>1050</v>
      </c>
      <c r="S245" s="70" t="s">
        <v>1072</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1055</v>
      </c>
      <c r="O253" s="66" t="s">
        <v>1058</v>
      </c>
      <c r="P253" s="66" t="s">
        <v>1061</v>
      </c>
      <c r="Q253" s="66" t="s">
        <v>1064</v>
      </c>
      <c r="R253" s="66" t="s">
        <v>1068</v>
      </c>
      <c r="S253" s="66" t="s">
        <v>1071</v>
      </c>
      <c r="T253" s="8"/>
      <c r="U253" s="8"/>
      <c r="V253" s="8"/>
    </row>
    <row r="254" spans="1:22" ht="26">
      <c r="A254" s="243"/>
      <c r="B254" s="1"/>
      <c r="C254" s="62"/>
      <c r="D254" s="3"/>
      <c r="F254" s="3"/>
      <c r="G254" s="3"/>
      <c r="H254" s="287"/>
      <c r="I254" s="67" t="s">
        <v>36</v>
      </c>
      <c r="J254" s="68"/>
      <c r="K254" s="79"/>
      <c r="L254" s="70" t="s">
        <v>1050</v>
      </c>
      <c r="M254" s="137" t="s">
        <v>1050</v>
      </c>
      <c r="N254" s="137" t="s">
        <v>1050</v>
      </c>
      <c r="O254" s="137" t="s">
        <v>1050</v>
      </c>
      <c r="P254" s="137" t="s">
        <v>1050</v>
      </c>
      <c r="Q254" s="137" t="s">
        <v>1050</v>
      </c>
      <c r="R254" s="137" t="s">
        <v>1050</v>
      </c>
      <c r="S254" s="137" t="s">
        <v>1072</v>
      </c>
      <c r="T254" s="8"/>
      <c r="U254" s="8"/>
      <c r="V254" s="8"/>
    </row>
    <row r="255" spans="1:22" s="83" customFormat="1" ht="56.15" customHeight="1">
      <c r="A255" s="244" t="s">
        <v>632</v>
      </c>
      <c r="B255" s="119"/>
      <c r="C255" s="320" t="s">
        <v>138</v>
      </c>
      <c r="D255" s="321"/>
      <c r="E255" s="321"/>
      <c r="F255" s="321"/>
      <c r="G255" s="321"/>
      <c r="H255" s="322"/>
      <c r="I255" s="138" t="s">
        <v>139</v>
      </c>
      <c r="J255" s="260" t="s">
        <v>1047</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1055</v>
      </c>
      <c r="O263" s="66" t="s">
        <v>1058</v>
      </c>
      <c r="P263" s="66" t="s">
        <v>1061</v>
      </c>
      <c r="Q263" s="66" t="s">
        <v>1064</v>
      </c>
      <c r="R263" s="66" t="s">
        <v>1068</v>
      </c>
      <c r="S263" s="66" t="s">
        <v>1071</v>
      </c>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1050</v>
      </c>
      <c r="R264" s="70" t="s">
        <v>1050</v>
      </c>
      <c r="S264" s="70" t="s">
        <v>1072</v>
      </c>
      <c r="T264" s="8"/>
      <c r="U264" s="8"/>
      <c r="V264" s="8"/>
    </row>
    <row r="265" spans="1:22" s="83" customFormat="1" ht="34.5" customHeight="1">
      <c r="A265" s="244" t="s">
        <v>723</v>
      </c>
      <c r="B265" s="84"/>
      <c r="C265" s="371" t="s">
        <v>145</v>
      </c>
      <c r="D265" s="374"/>
      <c r="E265" s="374"/>
      <c r="F265" s="374"/>
      <c r="G265" s="371" t="s">
        <v>146</v>
      </c>
      <c r="H265" s="371"/>
      <c r="I265" s="403" t="s">
        <v>147</v>
      </c>
      <c r="J265" s="266">
        <v>126</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8.3000000000000007</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214</v>
      </c>
      <c r="K269" s="81" t="str">
        <f t="shared" si="8"/>
        <v/>
      </c>
      <c r="L269" s="147">
        <v>30</v>
      </c>
      <c r="M269" s="147">
        <v>24</v>
      </c>
      <c r="N269" s="147">
        <v>31</v>
      </c>
      <c r="O269" s="147">
        <v>23</v>
      </c>
      <c r="P269" s="147">
        <v>31</v>
      </c>
      <c r="Q269" s="147">
        <v>19</v>
      </c>
      <c r="R269" s="147">
        <v>31</v>
      </c>
      <c r="S269" s="147">
        <v>25</v>
      </c>
    </row>
    <row r="270" spans="1:22" s="83" customFormat="1" ht="34.5" customHeight="1">
      <c r="A270" s="249" t="s">
        <v>725</v>
      </c>
      <c r="B270" s="120"/>
      <c r="C270" s="371"/>
      <c r="D270" s="371"/>
      <c r="E270" s="371"/>
      <c r="F270" s="371"/>
      <c r="G270" s="371" t="s">
        <v>148</v>
      </c>
      <c r="H270" s="371"/>
      <c r="I270" s="404"/>
      <c r="J270" s="266">
        <f t="shared" si="9"/>
        <v>2.6</v>
      </c>
      <c r="K270" s="81" t="str">
        <f t="shared" si="8"/>
        <v/>
      </c>
      <c r="L270" s="148">
        <v>0</v>
      </c>
      <c r="M270" s="148">
        <v>1</v>
      </c>
      <c r="N270" s="148">
        <v>0</v>
      </c>
      <c r="O270" s="148">
        <v>0</v>
      </c>
      <c r="P270" s="148">
        <v>0.8</v>
      </c>
      <c r="Q270" s="148">
        <v>0.8</v>
      </c>
      <c r="R270" s="148">
        <v>0</v>
      </c>
      <c r="S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9</v>
      </c>
      <c r="K273" s="81" t="str">
        <f t="shared" si="8"/>
        <v/>
      </c>
      <c r="L273" s="147">
        <v>1</v>
      </c>
      <c r="M273" s="147">
        <v>2</v>
      </c>
      <c r="N273" s="147">
        <v>1</v>
      </c>
      <c r="O273" s="147">
        <v>1</v>
      </c>
      <c r="P273" s="147">
        <v>1</v>
      </c>
      <c r="Q273" s="147">
        <v>2</v>
      </c>
      <c r="R273" s="147">
        <v>1</v>
      </c>
      <c r="S273" s="147">
        <v>0</v>
      </c>
    </row>
    <row r="274" spans="1:19" s="83" customFormat="1" ht="34.5" customHeight="1">
      <c r="A274" s="249" t="s">
        <v>727</v>
      </c>
      <c r="B274" s="120"/>
      <c r="C274" s="372"/>
      <c r="D274" s="372"/>
      <c r="E274" s="372"/>
      <c r="F274" s="372"/>
      <c r="G274" s="371" t="s">
        <v>148</v>
      </c>
      <c r="H274" s="371"/>
      <c r="I274" s="404"/>
      <c r="J274" s="266">
        <f t="shared" si="9"/>
        <v>19.899999999999999</v>
      </c>
      <c r="K274" s="81" t="str">
        <f t="shared" si="8"/>
        <v/>
      </c>
      <c r="L274" s="148">
        <v>3.7</v>
      </c>
      <c r="M274" s="148">
        <v>3.8</v>
      </c>
      <c r="N274" s="148">
        <v>3.4</v>
      </c>
      <c r="O274" s="148">
        <v>1</v>
      </c>
      <c r="P274" s="148">
        <v>3</v>
      </c>
      <c r="Q274" s="148">
        <v>1</v>
      </c>
      <c r="R274" s="148">
        <v>4</v>
      </c>
      <c r="S274" s="148">
        <v>0</v>
      </c>
    </row>
    <row r="275" spans="1:19" s="83" customFormat="1" ht="34.5" customHeight="1">
      <c r="A275" s="249" t="s">
        <v>728</v>
      </c>
      <c r="B275" s="120"/>
      <c r="C275" s="371" t="s">
        <v>153</v>
      </c>
      <c r="D275" s="372"/>
      <c r="E275" s="372"/>
      <c r="F275" s="372"/>
      <c r="G275" s="371" t="s">
        <v>146</v>
      </c>
      <c r="H275" s="371"/>
      <c r="I275" s="404"/>
      <c r="J275" s="266">
        <f t="shared" si="9"/>
        <v>20</v>
      </c>
      <c r="K275" s="81" t="str">
        <f t="shared" si="8"/>
        <v/>
      </c>
      <c r="L275" s="147">
        <v>0</v>
      </c>
      <c r="M275" s="147">
        <v>0</v>
      </c>
      <c r="N275" s="147">
        <v>0</v>
      </c>
      <c r="O275" s="147">
        <v>0</v>
      </c>
      <c r="P275" s="147">
        <v>0</v>
      </c>
      <c r="Q275" s="147">
        <v>20</v>
      </c>
      <c r="R275" s="147">
        <v>0</v>
      </c>
      <c r="S275" s="147">
        <v>0</v>
      </c>
    </row>
    <row r="276" spans="1:19" s="83" customFormat="1" ht="34.5" customHeight="1">
      <c r="A276" s="249" t="s">
        <v>728</v>
      </c>
      <c r="B276" s="84"/>
      <c r="C276" s="372"/>
      <c r="D276" s="372"/>
      <c r="E276" s="372"/>
      <c r="F276" s="372"/>
      <c r="G276" s="371" t="s">
        <v>148</v>
      </c>
      <c r="H276" s="371"/>
      <c r="I276" s="404"/>
      <c r="J276" s="266">
        <f t="shared" si="9"/>
        <v>3</v>
      </c>
      <c r="K276" s="81" t="str">
        <f t="shared" si="8"/>
        <v/>
      </c>
      <c r="L276" s="148">
        <v>0</v>
      </c>
      <c r="M276" s="148">
        <v>0</v>
      </c>
      <c r="N276" s="148">
        <v>0</v>
      </c>
      <c r="O276" s="148">
        <v>0</v>
      </c>
      <c r="P276" s="148">
        <v>0</v>
      </c>
      <c r="Q276" s="148">
        <v>3</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22</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26</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2.4</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22</v>
      </c>
      <c r="M297" s="147">
        <v>18</v>
      </c>
      <c r="N297" s="147">
        <v>35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1.3</v>
      </c>
      <c r="M298" s="148">
        <v>16.399999999999999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0.8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8</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1055</v>
      </c>
      <c r="O322" s="66" t="s">
        <v>1058</v>
      </c>
      <c r="P322" s="66" t="s">
        <v>1061</v>
      </c>
      <c r="Q322" s="66" t="s">
        <v>1064</v>
      </c>
      <c r="R322" s="66" t="s">
        <v>1068</v>
      </c>
      <c r="S322" s="66" t="s">
        <v>1071</v>
      </c>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1050</v>
      </c>
      <c r="R323" s="137" t="s">
        <v>1050</v>
      </c>
      <c r="S323" s="137" t="s">
        <v>1072</v>
      </c>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4</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1055</v>
      </c>
      <c r="O342" s="66" t="s">
        <v>1058</v>
      </c>
      <c r="P342" s="66" t="s">
        <v>1061</v>
      </c>
      <c r="Q342" s="66" t="s">
        <v>1064</v>
      </c>
      <c r="R342" s="66" t="s">
        <v>1068</v>
      </c>
      <c r="S342" s="66" t="s">
        <v>1071</v>
      </c>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1050</v>
      </c>
      <c r="R343" s="137" t="s">
        <v>1050</v>
      </c>
      <c r="S343" s="137" t="s">
        <v>1072</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1055</v>
      </c>
      <c r="O367" s="66" t="s">
        <v>1058</v>
      </c>
      <c r="P367" s="66" t="s">
        <v>1061</v>
      </c>
      <c r="Q367" s="66" t="s">
        <v>1064</v>
      </c>
      <c r="R367" s="66" t="s">
        <v>1068</v>
      </c>
      <c r="S367" s="66" t="s">
        <v>1071</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1050</v>
      </c>
      <c r="R368" s="137" t="s">
        <v>1050</v>
      </c>
      <c r="S368" s="137" t="s">
        <v>1072</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v>30</v>
      </c>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v>4</v>
      </c>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v>30</v>
      </c>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v>6</v>
      </c>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1055</v>
      </c>
      <c r="O390" s="66" t="s">
        <v>1058</v>
      </c>
      <c r="P390" s="66" t="s">
        <v>1061</v>
      </c>
      <c r="Q390" s="66" t="s">
        <v>1064</v>
      </c>
      <c r="R390" s="66" t="s">
        <v>1068</v>
      </c>
      <c r="S390" s="66" t="s">
        <v>1071</v>
      </c>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1050</v>
      </c>
      <c r="R391" s="70" t="s">
        <v>1050</v>
      </c>
      <c r="S391" s="70" t="s">
        <v>1072</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9675</v>
      </c>
      <c r="K392" s="81" t="str">
        <f t="shared" ref="K392:K397" si="12">IF(OR(COUNTIF(L392:S392,"未確認")&gt;0,COUNTIF(L392:S392,"~*")&gt;0),"※","")</f>
        <v/>
      </c>
      <c r="L392" s="147">
        <v>1523</v>
      </c>
      <c r="M392" s="147">
        <v>1959</v>
      </c>
      <c r="N392" s="147">
        <v>816</v>
      </c>
      <c r="O392" s="147">
        <v>1656</v>
      </c>
      <c r="P392" s="147">
        <v>1368</v>
      </c>
      <c r="Q392" s="147">
        <v>408</v>
      </c>
      <c r="R392" s="147">
        <v>1405</v>
      </c>
      <c r="S392" s="147">
        <v>540</v>
      </c>
    </row>
    <row r="393" spans="1:22" s="83" customFormat="1" ht="34.5" customHeight="1">
      <c r="A393" s="249" t="s">
        <v>773</v>
      </c>
      <c r="B393" s="84"/>
      <c r="C393" s="370"/>
      <c r="D393" s="380"/>
      <c r="E393" s="320" t="s">
        <v>224</v>
      </c>
      <c r="F393" s="321"/>
      <c r="G393" s="321"/>
      <c r="H393" s="322"/>
      <c r="I393" s="343"/>
      <c r="J393" s="140">
        <f t="shared" si="11"/>
        <v>5904</v>
      </c>
      <c r="K393" s="81" t="str">
        <f t="shared" si="12"/>
        <v/>
      </c>
      <c r="L393" s="147">
        <v>938</v>
      </c>
      <c r="M393" s="147">
        <v>1557</v>
      </c>
      <c r="N393" s="147">
        <v>324</v>
      </c>
      <c r="O393" s="147">
        <v>592</v>
      </c>
      <c r="P393" s="147">
        <v>903</v>
      </c>
      <c r="Q393" s="147">
        <v>238</v>
      </c>
      <c r="R393" s="147">
        <v>989</v>
      </c>
      <c r="S393" s="147">
        <v>363</v>
      </c>
    </row>
    <row r="394" spans="1:22" s="83" customFormat="1" ht="34.5" customHeight="1">
      <c r="A394" s="250" t="s">
        <v>774</v>
      </c>
      <c r="B394" s="84"/>
      <c r="C394" s="370"/>
      <c r="D394" s="381"/>
      <c r="E394" s="320" t="s">
        <v>225</v>
      </c>
      <c r="F394" s="321"/>
      <c r="G394" s="321"/>
      <c r="H394" s="322"/>
      <c r="I394" s="343"/>
      <c r="J394" s="140">
        <f t="shared" si="11"/>
        <v>3637</v>
      </c>
      <c r="K394" s="81" t="str">
        <f t="shared" si="12"/>
        <v/>
      </c>
      <c r="L394" s="147">
        <v>569</v>
      </c>
      <c r="M394" s="147">
        <v>396</v>
      </c>
      <c r="N394" s="147">
        <v>491</v>
      </c>
      <c r="O394" s="147">
        <v>1061</v>
      </c>
      <c r="P394" s="147">
        <v>464</v>
      </c>
      <c r="Q394" s="147">
        <v>67</v>
      </c>
      <c r="R394" s="147">
        <v>414</v>
      </c>
      <c r="S394" s="147">
        <v>175</v>
      </c>
    </row>
    <row r="395" spans="1:22" s="83" customFormat="1" ht="34.5" customHeight="1">
      <c r="A395" s="250" t="s">
        <v>775</v>
      </c>
      <c r="B395" s="84"/>
      <c r="C395" s="370"/>
      <c r="D395" s="382"/>
      <c r="E395" s="320" t="s">
        <v>226</v>
      </c>
      <c r="F395" s="321"/>
      <c r="G395" s="321"/>
      <c r="H395" s="322"/>
      <c r="I395" s="343"/>
      <c r="J395" s="140">
        <f t="shared" si="11"/>
        <v>134</v>
      </c>
      <c r="K395" s="81" t="str">
        <f t="shared" si="12"/>
        <v/>
      </c>
      <c r="L395" s="147">
        <v>16</v>
      </c>
      <c r="M395" s="147">
        <v>6</v>
      </c>
      <c r="N395" s="147">
        <v>1</v>
      </c>
      <c r="O395" s="147">
        <v>3</v>
      </c>
      <c r="P395" s="147">
        <v>1</v>
      </c>
      <c r="Q395" s="147">
        <v>103</v>
      </c>
      <c r="R395" s="147">
        <v>2</v>
      </c>
      <c r="S395" s="147">
        <v>2</v>
      </c>
    </row>
    <row r="396" spans="1:22" s="83" customFormat="1" ht="34.5" customHeight="1">
      <c r="A396" s="250" t="s">
        <v>776</v>
      </c>
      <c r="B396" s="1"/>
      <c r="C396" s="370"/>
      <c r="D396" s="320" t="s">
        <v>227</v>
      </c>
      <c r="E396" s="321"/>
      <c r="F396" s="321"/>
      <c r="G396" s="321"/>
      <c r="H396" s="322"/>
      <c r="I396" s="343"/>
      <c r="J396" s="140">
        <f t="shared" si="11"/>
        <v>98744</v>
      </c>
      <c r="K396" s="81" t="str">
        <f t="shared" si="12"/>
        <v/>
      </c>
      <c r="L396" s="147">
        <v>14941</v>
      </c>
      <c r="M396" s="147">
        <v>13779</v>
      </c>
      <c r="N396" s="147">
        <v>15226</v>
      </c>
      <c r="O396" s="147">
        <v>12630</v>
      </c>
      <c r="P396" s="147">
        <v>18264</v>
      </c>
      <c r="Q396" s="147">
        <v>4284</v>
      </c>
      <c r="R396" s="147">
        <v>18173</v>
      </c>
      <c r="S396" s="147">
        <v>1447</v>
      </c>
    </row>
    <row r="397" spans="1:22" s="83" customFormat="1" ht="34.5" customHeight="1">
      <c r="A397" s="250" t="s">
        <v>777</v>
      </c>
      <c r="B397" s="119"/>
      <c r="C397" s="370"/>
      <c r="D397" s="320" t="s">
        <v>228</v>
      </c>
      <c r="E397" s="321"/>
      <c r="F397" s="321"/>
      <c r="G397" s="321"/>
      <c r="H397" s="322"/>
      <c r="I397" s="344"/>
      <c r="J397" s="140">
        <f t="shared" si="11"/>
        <v>9675</v>
      </c>
      <c r="K397" s="81" t="str">
        <f t="shared" si="12"/>
        <v/>
      </c>
      <c r="L397" s="147">
        <v>1523</v>
      </c>
      <c r="M397" s="147">
        <v>1972</v>
      </c>
      <c r="N397" s="147">
        <v>819</v>
      </c>
      <c r="O397" s="147">
        <v>1661</v>
      </c>
      <c r="P397" s="147">
        <v>1375</v>
      </c>
      <c r="Q397" s="147">
        <v>368</v>
      </c>
      <c r="R397" s="147">
        <v>1418</v>
      </c>
      <c r="S397" s="147">
        <v>539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1055</v>
      </c>
      <c r="O403" s="66" t="s">
        <v>1058</v>
      </c>
      <c r="P403" s="66" t="s">
        <v>1061</v>
      </c>
      <c r="Q403" s="66" t="s">
        <v>1064</v>
      </c>
      <c r="R403" s="66" t="s">
        <v>1068</v>
      </c>
      <c r="S403" s="66" t="s">
        <v>1071</v>
      </c>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1050</v>
      </c>
      <c r="R404" s="70" t="s">
        <v>1050</v>
      </c>
      <c r="S404" s="70" t="s">
        <v>1072</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9675</v>
      </c>
      <c r="K405" s="81" t="str">
        <f t="shared" ref="K405:K422" si="14">IF(OR(COUNTIF(L405:S405,"未確認")&gt;0,COUNTIF(L405:S405,"~*")&gt;0),"※","")</f>
        <v/>
      </c>
      <c r="L405" s="147">
        <v>1523</v>
      </c>
      <c r="M405" s="147">
        <v>1959</v>
      </c>
      <c r="N405" s="147">
        <v>816</v>
      </c>
      <c r="O405" s="147">
        <v>1656</v>
      </c>
      <c r="P405" s="147">
        <v>1368</v>
      </c>
      <c r="Q405" s="147">
        <v>408</v>
      </c>
      <c r="R405" s="147">
        <v>1405</v>
      </c>
      <c r="S405" s="147">
        <v>540</v>
      </c>
    </row>
    <row r="406" spans="1:22" s="83" customFormat="1" ht="34.5" customHeight="1">
      <c r="A406" s="251" t="s">
        <v>779</v>
      </c>
      <c r="B406" s="119"/>
      <c r="C406" s="369"/>
      <c r="D406" s="375" t="s">
        <v>233</v>
      </c>
      <c r="E406" s="377" t="s">
        <v>234</v>
      </c>
      <c r="F406" s="378"/>
      <c r="G406" s="378"/>
      <c r="H406" s="379"/>
      <c r="I406" s="361"/>
      <c r="J406" s="140">
        <f t="shared" si="13"/>
        <v>1300</v>
      </c>
      <c r="K406" s="81" t="str">
        <f t="shared" si="14"/>
        <v/>
      </c>
      <c r="L406" s="147">
        <v>172</v>
      </c>
      <c r="M406" s="147">
        <v>165</v>
      </c>
      <c r="N406" s="147">
        <v>162</v>
      </c>
      <c r="O406" s="147">
        <v>78</v>
      </c>
      <c r="P406" s="147">
        <v>238</v>
      </c>
      <c r="Q406" s="147">
        <v>44</v>
      </c>
      <c r="R406" s="147">
        <v>78</v>
      </c>
      <c r="S406" s="147">
        <v>363</v>
      </c>
    </row>
    <row r="407" spans="1:22" s="83" customFormat="1" ht="34.5" customHeight="1">
      <c r="A407" s="251" t="s">
        <v>780</v>
      </c>
      <c r="B407" s="119"/>
      <c r="C407" s="369"/>
      <c r="D407" s="369"/>
      <c r="E407" s="320" t="s">
        <v>235</v>
      </c>
      <c r="F407" s="321"/>
      <c r="G407" s="321"/>
      <c r="H407" s="322"/>
      <c r="I407" s="361"/>
      <c r="J407" s="140">
        <f t="shared" si="13"/>
        <v>8054</v>
      </c>
      <c r="K407" s="81" t="str">
        <f t="shared" si="14"/>
        <v/>
      </c>
      <c r="L407" s="147">
        <v>1279</v>
      </c>
      <c r="M407" s="147">
        <v>1746</v>
      </c>
      <c r="N407" s="147">
        <v>612</v>
      </c>
      <c r="O407" s="147">
        <v>1558</v>
      </c>
      <c r="P407" s="147">
        <v>1073</v>
      </c>
      <c r="Q407" s="147">
        <v>344</v>
      </c>
      <c r="R407" s="147">
        <v>1282</v>
      </c>
      <c r="S407" s="147">
        <v>160</v>
      </c>
    </row>
    <row r="408" spans="1:22" s="83" customFormat="1" ht="34.5" customHeight="1">
      <c r="A408" s="251" t="s">
        <v>781</v>
      </c>
      <c r="B408" s="119"/>
      <c r="C408" s="369"/>
      <c r="D408" s="369"/>
      <c r="E408" s="320" t="s">
        <v>236</v>
      </c>
      <c r="F408" s="321"/>
      <c r="G408" s="321"/>
      <c r="H408" s="322"/>
      <c r="I408" s="361"/>
      <c r="J408" s="140">
        <f t="shared" si="13"/>
        <v>123</v>
      </c>
      <c r="K408" s="81" t="str">
        <f t="shared" si="14"/>
        <v/>
      </c>
      <c r="L408" s="147">
        <v>23</v>
      </c>
      <c r="M408" s="147">
        <v>11</v>
      </c>
      <c r="N408" s="147">
        <v>25</v>
      </c>
      <c r="O408" s="147">
        <v>9</v>
      </c>
      <c r="P408" s="147">
        <v>28</v>
      </c>
      <c r="Q408" s="147">
        <v>3</v>
      </c>
      <c r="R408" s="147">
        <v>19</v>
      </c>
      <c r="S408" s="147">
        <v>5</v>
      </c>
    </row>
    <row r="409" spans="1:22" s="83" customFormat="1" ht="34.5" customHeight="1">
      <c r="A409" s="251" t="s">
        <v>782</v>
      </c>
      <c r="B409" s="119"/>
      <c r="C409" s="369"/>
      <c r="D409" s="369"/>
      <c r="E409" s="317" t="s">
        <v>989</v>
      </c>
      <c r="F409" s="318"/>
      <c r="G409" s="318"/>
      <c r="H409" s="319"/>
      <c r="I409" s="361"/>
      <c r="J409" s="140">
        <f t="shared" si="13"/>
        <v>183</v>
      </c>
      <c r="K409" s="81" t="str">
        <f t="shared" si="14"/>
        <v/>
      </c>
      <c r="L409" s="147">
        <v>49</v>
      </c>
      <c r="M409" s="147">
        <v>37</v>
      </c>
      <c r="N409" s="147">
        <v>17</v>
      </c>
      <c r="O409" s="147">
        <v>11</v>
      </c>
      <c r="P409" s="147">
        <v>29</v>
      </c>
      <c r="Q409" s="147">
        <v>2</v>
      </c>
      <c r="R409" s="147">
        <v>26</v>
      </c>
      <c r="S409" s="147">
        <v>12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15</v>
      </c>
      <c r="K411" s="81" t="str">
        <f t="shared" si="14"/>
        <v/>
      </c>
      <c r="L411" s="147">
        <v>0</v>
      </c>
      <c r="M411" s="147">
        <v>0</v>
      </c>
      <c r="N411" s="147">
        <v>0</v>
      </c>
      <c r="O411" s="147">
        <v>0</v>
      </c>
      <c r="P411" s="147">
        <v>0</v>
      </c>
      <c r="Q411" s="147">
        <v>15</v>
      </c>
      <c r="R411" s="147">
        <v>0</v>
      </c>
      <c r="S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9675</v>
      </c>
      <c r="K413" s="81" t="str">
        <f t="shared" si="14"/>
        <v/>
      </c>
      <c r="L413" s="147">
        <v>1523</v>
      </c>
      <c r="M413" s="147">
        <v>1972</v>
      </c>
      <c r="N413" s="147">
        <v>819</v>
      </c>
      <c r="O413" s="147">
        <v>1661</v>
      </c>
      <c r="P413" s="147">
        <v>1375</v>
      </c>
      <c r="Q413" s="147">
        <v>368</v>
      </c>
      <c r="R413" s="147">
        <v>1418</v>
      </c>
      <c r="S413" s="147">
        <v>539</v>
      </c>
    </row>
    <row r="414" spans="1:22" s="83" customFormat="1" ht="34.5" customHeight="1">
      <c r="A414" s="251" t="s">
        <v>787</v>
      </c>
      <c r="B414" s="119"/>
      <c r="C414" s="369"/>
      <c r="D414" s="375" t="s">
        <v>240</v>
      </c>
      <c r="E414" s="377" t="s">
        <v>241</v>
      </c>
      <c r="F414" s="378"/>
      <c r="G414" s="378"/>
      <c r="H414" s="379"/>
      <c r="I414" s="361"/>
      <c r="J414" s="140">
        <f t="shared" si="13"/>
        <v>1252</v>
      </c>
      <c r="K414" s="81" t="str">
        <f t="shared" si="14"/>
        <v/>
      </c>
      <c r="L414" s="147">
        <v>193</v>
      </c>
      <c r="M414" s="147">
        <v>198</v>
      </c>
      <c r="N414" s="147">
        <v>127</v>
      </c>
      <c r="O414" s="147">
        <v>69</v>
      </c>
      <c r="P414" s="147">
        <v>73</v>
      </c>
      <c r="Q414" s="147">
        <v>3</v>
      </c>
      <c r="R414" s="147">
        <v>73</v>
      </c>
      <c r="S414" s="147">
        <v>516</v>
      </c>
    </row>
    <row r="415" spans="1:22" s="83" customFormat="1" ht="34.5" customHeight="1">
      <c r="A415" s="251" t="s">
        <v>788</v>
      </c>
      <c r="B415" s="119"/>
      <c r="C415" s="369"/>
      <c r="D415" s="369"/>
      <c r="E415" s="320" t="s">
        <v>242</v>
      </c>
      <c r="F415" s="321"/>
      <c r="G415" s="321"/>
      <c r="H415" s="322"/>
      <c r="I415" s="361"/>
      <c r="J415" s="140">
        <f t="shared" si="13"/>
        <v>7419</v>
      </c>
      <c r="K415" s="81" t="str">
        <f t="shared" si="14"/>
        <v/>
      </c>
      <c r="L415" s="147">
        <v>1196</v>
      </c>
      <c r="M415" s="147">
        <v>1692</v>
      </c>
      <c r="N415" s="147">
        <v>445</v>
      </c>
      <c r="O415" s="147">
        <v>1518</v>
      </c>
      <c r="P415" s="147">
        <v>1095</v>
      </c>
      <c r="Q415" s="147">
        <v>336</v>
      </c>
      <c r="R415" s="147">
        <v>1134</v>
      </c>
      <c r="S415" s="147">
        <v>3</v>
      </c>
    </row>
    <row r="416" spans="1:22" s="83" customFormat="1" ht="34.5" customHeight="1">
      <c r="A416" s="251" t="s">
        <v>789</v>
      </c>
      <c r="B416" s="119"/>
      <c r="C416" s="369"/>
      <c r="D416" s="369"/>
      <c r="E416" s="320" t="s">
        <v>243</v>
      </c>
      <c r="F416" s="321"/>
      <c r="G416" s="321"/>
      <c r="H416" s="322"/>
      <c r="I416" s="361"/>
      <c r="J416" s="140">
        <f t="shared" si="13"/>
        <v>608</v>
      </c>
      <c r="K416" s="81" t="str">
        <f t="shared" si="14"/>
        <v/>
      </c>
      <c r="L416" s="147">
        <v>48</v>
      </c>
      <c r="M416" s="147">
        <v>38</v>
      </c>
      <c r="N416" s="147">
        <v>206</v>
      </c>
      <c r="O416" s="147">
        <v>49</v>
      </c>
      <c r="P416" s="147">
        <v>83</v>
      </c>
      <c r="Q416" s="147">
        <v>17</v>
      </c>
      <c r="R416" s="147">
        <v>160</v>
      </c>
      <c r="S416" s="147">
        <v>7</v>
      </c>
    </row>
    <row r="417" spans="1:22" s="83" customFormat="1" ht="34.5" customHeight="1">
      <c r="A417" s="251" t="s">
        <v>790</v>
      </c>
      <c r="B417" s="119"/>
      <c r="C417" s="369"/>
      <c r="D417" s="369"/>
      <c r="E417" s="320" t="s">
        <v>244</v>
      </c>
      <c r="F417" s="321"/>
      <c r="G417" s="321"/>
      <c r="H417" s="322"/>
      <c r="I417" s="361"/>
      <c r="J417" s="140">
        <f t="shared" si="13"/>
        <v>26</v>
      </c>
      <c r="K417" s="81" t="str">
        <f t="shared" si="14"/>
        <v/>
      </c>
      <c r="L417" s="147">
        <v>4</v>
      </c>
      <c r="M417" s="147">
        <v>0</v>
      </c>
      <c r="N417" s="147">
        <v>4</v>
      </c>
      <c r="O417" s="147">
        <v>3</v>
      </c>
      <c r="P417" s="147">
        <v>7</v>
      </c>
      <c r="Q417" s="147">
        <v>0</v>
      </c>
      <c r="R417" s="147">
        <v>8</v>
      </c>
      <c r="S417" s="147">
        <v>0</v>
      </c>
    </row>
    <row r="418" spans="1:22" s="83" customFormat="1" ht="34.5" customHeight="1">
      <c r="A418" s="251" t="s">
        <v>791</v>
      </c>
      <c r="B418" s="119"/>
      <c r="C418" s="369"/>
      <c r="D418" s="369"/>
      <c r="E418" s="320" t="s">
        <v>245</v>
      </c>
      <c r="F418" s="321"/>
      <c r="G418" s="321"/>
      <c r="H418" s="322"/>
      <c r="I418" s="361"/>
      <c r="J418" s="140">
        <f t="shared" si="13"/>
        <v>22</v>
      </c>
      <c r="K418" s="81" t="str">
        <f t="shared" si="14"/>
        <v/>
      </c>
      <c r="L418" s="147">
        <v>7</v>
      </c>
      <c r="M418" s="147">
        <v>2</v>
      </c>
      <c r="N418" s="147">
        <v>6</v>
      </c>
      <c r="O418" s="147">
        <v>1</v>
      </c>
      <c r="P418" s="147">
        <v>5</v>
      </c>
      <c r="Q418" s="147">
        <v>0</v>
      </c>
      <c r="R418" s="147">
        <v>1</v>
      </c>
      <c r="S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96</v>
      </c>
      <c r="K420" s="81" t="str">
        <f t="shared" si="14"/>
        <v/>
      </c>
      <c r="L420" s="147">
        <v>28</v>
      </c>
      <c r="M420" s="147">
        <v>21</v>
      </c>
      <c r="N420" s="147">
        <v>9</v>
      </c>
      <c r="O420" s="147">
        <v>6</v>
      </c>
      <c r="P420" s="147">
        <v>8</v>
      </c>
      <c r="Q420" s="147">
        <v>1</v>
      </c>
      <c r="R420" s="147">
        <v>23</v>
      </c>
      <c r="S420" s="147">
        <v>0</v>
      </c>
    </row>
    <row r="421" spans="1:22" s="83" customFormat="1" ht="34.5" customHeight="1">
      <c r="A421" s="251" t="s">
        <v>794</v>
      </c>
      <c r="B421" s="119"/>
      <c r="C421" s="369"/>
      <c r="D421" s="369"/>
      <c r="E421" s="320" t="s">
        <v>247</v>
      </c>
      <c r="F421" s="321"/>
      <c r="G421" s="321"/>
      <c r="H421" s="322"/>
      <c r="I421" s="361"/>
      <c r="J421" s="140">
        <f t="shared" si="13"/>
        <v>242</v>
      </c>
      <c r="K421" s="81" t="str">
        <f t="shared" si="14"/>
        <v/>
      </c>
      <c r="L421" s="147">
        <v>47</v>
      </c>
      <c r="M421" s="147">
        <v>21</v>
      </c>
      <c r="N421" s="147">
        <v>22</v>
      </c>
      <c r="O421" s="147">
        <v>15</v>
      </c>
      <c r="P421" s="147">
        <v>103</v>
      </c>
      <c r="Q421" s="147">
        <v>3</v>
      </c>
      <c r="R421" s="147">
        <v>18</v>
      </c>
      <c r="S421" s="147">
        <v>13</v>
      </c>
    </row>
    <row r="422" spans="1:22" s="83" customFormat="1" ht="34.5" customHeight="1">
      <c r="A422" s="251" t="s">
        <v>795</v>
      </c>
      <c r="B422" s="119"/>
      <c r="C422" s="369"/>
      <c r="D422" s="369"/>
      <c r="E422" s="320" t="s">
        <v>166</v>
      </c>
      <c r="F422" s="321"/>
      <c r="G422" s="321"/>
      <c r="H422" s="322"/>
      <c r="I422" s="362"/>
      <c r="J422" s="140">
        <f t="shared" si="13"/>
        <v>10</v>
      </c>
      <c r="K422" s="81" t="str">
        <f t="shared" si="14"/>
        <v/>
      </c>
      <c r="L422" s="147">
        <v>0</v>
      </c>
      <c r="M422" s="147">
        <v>0</v>
      </c>
      <c r="N422" s="147">
        <v>0</v>
      </c>
      <c r="O422" s="147">
        <v>0</v>
      </c>
      <c r="P422" s="147">
        <v>1</v>
      </c>
      <c r="Q422" s="147">
        <v>8</v>
      </c>
      <c r="R422" s="147">
        <v>1</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1055</v>
      </c>
      <c r="O428" s="66" t="s">
        <v>1058</v>
      </c>
      <c r="P428" s="66" t="s">
        <v>1061</v>
      </c>
      <c r="Q428" s="66" t="s">
        <v>1064</v>
      </c>
      <c r="R428" s="66" t="s">
        <v>1068</v>
      </c>
      <c r="S428" s="66" t="s">
        <v>1071</v>
      </c>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1050</v>
      </c>
      <c r="R429" s="70" t="s">
        <v>1050</v>
      </c>
      <c r="S429" s="70" t="s">
        <v>1072</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8423</v>
      </c>
      <c r="K430" s="193" t="str">
        <f>IF(OR(COUNTIF(L430:S430,"未確認")&gt;0,COUNTIF(L430:S430,"~*")&gt;0),"※","")</f>
        <v/>
      </c>
      <c r="L430" s="147">
        <v>1330</v>
      </c>
      <c r="M430" s="147">
        <v>1774</v>
      </c>
      <c r="N430" s="147">
        <v>692</v>
      </c>
      <c r="O430" s="147">
        <v>1592</v>
      </c>
      <c r="P430" s="147">
        <v>1302</v>
      </c>
      <c r="Q430" s="147">
        <v>365</v>
      </c>
      <c r="R430" s="147">
        <v>1345</v>
      </c>
      <c r="S430" s="147">
        <v>23</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0</v>
      </c>
      <c r="K431" s="193" t="str">
        <f>IF(OR(COUNTIF(L431:S431,"未確認")&gt;0,COUNTIF(L431:S431,"~*")&gt;0),"※","")</f>
        <v/>
      </c>
      <c r="L431" s="147">
        <v>0</v>
      </c>
      <c r="M431" s="147">
        <v>0</v>
      </c>
      <c r="N431" s="147">
        <v>0</v>
      </c>
      <c r="O431" s="147">
        <v>0</v>
      </c>
      <c r="P431" s="147">
        <v>0</v>
      </c>
      <c r="Q431" s="147">
        <v>0</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263</v>
      </c>
      <c r="K432" s="193" t="str">
        <f>IF(OR(COUNTIF(L432:S432,"未確認")&gt;0,COUNTIF(L432:S432,"~*")&gt;0),"※","")</f>
        <v/>
      </c>
      <c r="L432" s="147">
        <v>45</v>
      </c>
      <c r="M432" s="147">
        <v>37</v>
      </c>
      <c r="N432" s="147">
        <v>25</v>
      </c>
      <c r="O432" s="147">
        <v>33</v>
      </c>
      <c r="P432" s="147">
        <v>68</v>
      </c>
      <c r="Q432" s="147">
        <v>4</v>
      </c>
      <c r="R432" s="147">
        <v>51</v>
      </c>
      <c r="S432" s="147">
        <v>0</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8160</v>
      </c>
      <c r="K433" s="193" t="str">
        <f>IF(OR(COUNTIF(L433:S433,"未確認")&gt;0,COUNTIF(L433:S433,"~*")&gt;0),"※","")</f>
        <v/>
      </c>
      <c r="L433" s="147">
        <v>1285</v>
      </c>
      <c r="M433" s="147">
        <v>1737</v>
      </c>
      <c r="N433" s="147">
        <v>667</v>
      </c>
      <c r="O433" s="147">
        <v>1559</v>
      </c>
      <c r="P433" s="147">
        <v>1234</v>
      </c>
      <c r="Q433" s="147">
        <v>361</v>
      </c>
      <c r="R433" s="147">
        <v>1294</v>
      </c>
      <c r="S433" s="147">
        <v>23</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0</v>
      </c>
      <c r="K434" s="193" t="str">
        <f>IF(OR(COUNTIF(L434:S434,"未確認")&gt;0,COUNTIF(L434:S434,"~*")&gt;0),"※","")</f>
        <v/>
      </c>
      <c r="L434" s="147">
        <v>0</v>
      </c>
      <c r="M434" s="147">
        <v>0</v>
      </c>
      <c r="N434" s="147">
        <v>0</v>
      </c>
      <c r="O434" s="147">
        <v>0</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1055</v>
      </c>
      <c r="O441" s="66" t="s">
        <v>1058</v>
      </c>
      <c r="P441" s="66" t="s">
        <v>1061</v>
      </c>
      <c r="Q441" s="66" t="s">
        <v>1064</v>
      </c>
      <c r="R441" s="66" t="s">
        <v>1068</v>
      </c>
      <c r="S441" s="66" t="s">
        <v>1071</v>
      </c>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1050</v>
      </c>
      <c r="R442" s="70" t="s">
        <v>1050</v>
      </c>
      <c r="S442" s="70" t="s">
        <v>1072</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1055</v>
      </c>
      <c r="O466" s="66" t="s">
        <v>1058</v>
      </c>
      <c r="P466" s="66" t="s">
        <v>1061</v>
      </c>
      <c r="Q466" s="66" t="s">
        <v>1064</v>
      </c>
      <c r="R466" s="66" t="s">
        <v>1068</v>
      </c>
      <c r="S466" s="66" t="s">
        <v>1071</v>
      </c>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1050</v>
      </c>
      <c r="R467" s="70" t="s">
        <v>1050</v>
      </c>
      <c r="S467" s="70" t="s">
        <v>1072</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465</v>
      </c>
      <c r="K468" s="201" t="str">
        <f t="shared" ref="K468:K475" si="16">IF(OR(COUNTIF(L468:S468,"未確認")&gt;0,COUNTIF(L468:S468,"*")&gt;0),"※","")</f>
        <v/>
      </c>
      <c r="L468" s="117">
        <v>63</v>
      </c>
      <c r="M468" s="117">
        <v>109</v>
      </c>
      <c r="N468" s="117">
        <v>13</v>
      </c>
      <c r="O468" s="117">
        <v>23</v>
      </c>
      <c r="P468" s="117">
        <v>29</v>
      </c>
      <c r="Q468" s="117">
        <v>92</v>
      </c>
      <c r="R468" s="117">
        <v>95</v>
      </c>
      <c r="S468" s="117">
        <v>41</v>
      </c>
      <c r="T468" s="8"/>
      <c r="U468" s="8"/>
      <c r="V468" s="8"/>
    </row>
    <row r="469" spans="1:22" ht="34.5" customHeight="1">
      <c r="A469" s="252" t="s">
        <v>812</v>
      </c>
      <c r="B469" s="1"/>
      <c r="C469" s="202"/>
      <c r="D469" s="355" t="s">
        <v>284</v>
      </c>
      <c r="E469" s="320" t="s">
        <v>285</v>
      </c>
      <c r="F469" s="321"/>
      <c r="G469" s="321"/>
      <c r="H469" s="322"/>
      <c r="I469" s="354"/>
      <c r="J469" s="116">
        <f t="shared" ref="J469:J480" si="17">IF(SUM(L469:S469)=0,IF(COUNTIF(L469:S469,"未確認")&gt;0,"未確認",IF(COUNTIF(L469:S469,"~*")&gt;0,"*",SUM(L469:S469))),SUM(L469:S469))</f>
        <v>13</v>
      </c>
      <c r="K469" s="201" t="str">
        <f t="shared" si="16"/>
        <v>※</v>
      </c>
      <c r="L469" s="117" t="s">
        <v>541</v>
      </c>
      <c r="M469" s="117" t="s">
        <v>541</v>
      </c>
      <c r="N469" s="117" t="s">
        <v>541</v>
      </c>
      <c r="O469" s="117" t="s">
        <v>541</v>
      </c>
      <c r="P469" s="117" t="s">
        <v>541</v>
      </c>
      <c r="Q469" s="117" t="s">
        <v>541</v>
      </c>
      <c r="R469" s="117">
        <v>13</v>
      </c>
      <c r="S469" s="117">
        <v>0</v>
      </c>
      <c r="T469" s="8"/>
      <c r="U469" s="8"/>
      <c r="V469" s="8"/>
    </row>
    <row r="470" spans="1:22" ht="34.5" customHeight="1">
      <c r="A470" s="252" t="s">
        <v>813</v>
      </c>
      <c r="B470" s="1"/>
      <c r="C470" s="202"/>
      <c r="D470" s="356"/>
      <c r="E470" s="320" t="s">
        <v>286</v>
      </c>
      <c r="F470" s="321"/>
      <c r="G470" s="321"/>
      <c r="H470" s="322"/>
      <c r="I470" s="354"/>
      <c r="J470" s="116">
        <f t="shared" si="17"/>
        <v>92</v>
      </c>
      <c r="K470" s="201" t="str">
        <f t="shared" si="16"/>
        <v>※</v>
      </c>
      <c r="L470" s="117">
        <v>0</v>
      </c>
      <c r="M470" s="117">
        <v>0</v>
      </c>
      <c r="N470" s="117">
        <v>0</v>
      </c>
      <c r="O470" s="117" t="s">
        <v>541</v>
      </c>
      <c r="P470" s="117">
        <v>0</v>
      </c>
      <c r="Q470" s="117">
        <v>17</v>
      </c>
      <c r="R470" s="117">
        <v>75</v>
      </c>
      <c r="S470" s="117" t="s">
        <v>541</v>
      </c>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117">
        <v>0</v>
      </c>
      <c r="R471" s="117" t="s">
        <v>541</v>
      </c>
      <c r="S471" s="117" t="s">
        <v>541</v>
      </c>
      <c r="T471" s="8"/>
      <c r="U471" s="8"/>
      <c r="V471" s="8"/>
    </row>
    <row r="472" spans="1:22" ht="34.5" customHeight="1">
      <c r="A472" s="252" t="s">
        <v>815</v>
      </c>
      <c r="B472" s="1"/>
      <c r="C472" s="202"/>
      <c r="D472" s="356"/>
      <c r="E472" s="320" t="s">
        <v>288</v>
      </c>
      <c r="F472" s="321"/>
      <c r="G472" s="321"/>
      <c r="H472" s="322"/>
      <c r="I472" s="354"/>
      <c r="J472" s="116">
        <f t="shared" si="17"/>
        <v>71</v>
      </c>
      <c r="K472" s="201" t="str">
        <f t="shared" si="16"/>
        <v>※</v>
      </c>
      <c r="L472" s="117">
        <v>0</v>
      </c>
      <c r="M472" s="117">
        <v>71</v>
      </c>
      <c r="N472" s="117">
        <v>0</v>
      </c>
      <c r="O472" s="117">
        <v>0</v>
      </c>
      <c r="P472" s="117">
        <v>0</v>
      </c>
      <c r="Q472" s="117">
        <v>0</v>
      </c>
      <c r="R472" s="117" t="s">
        <v>541</v>
      </c>
      <c r="S472" s="117">
        <v>0</v>
      </c>
      <c r="T472" s="8"/>
      <c r="U472" s="8"/>
      <c r="V472" s="8"/>
    </row>
    <row r="473" spans="1:22" ht="34.5" customHeight="1">
      <c r="A473" s="252" t="s">
        <v>816</v>
      </c>
      <c r="B473" s="1"/>
      <c r="C473" s="202"/>
      <c r="D473" s="356"/>
      <c r="E473" s="320" t="s">
        <v>289</v>
      </c>
      <c r="F473" s="321"/>
      <c r="G473" s="321"/>
      <c r="H473" s="322"/>
      <c r="I473" s="354"/>
      <c r="J473" s="116">
        <f t="shared" si="17"/>
        <v>14</v>
      </c>
      <c r="K473" s="201" t="str">
        <f t="shared" si="16"/>
        <v>※</v>
      </c>
      <c r="L473" s="117">
        <v>0</v>
      </c>
      <c r="M473" s="117">
        <v>0</v>
      </c>
      <c r="N473" s="117" t="s">
        <v>541</v>
      </c>
      <c r="O473" s="117">
        <v>14</v>
      </c>
      <c r="P473" s="117">
        <v>0</v>
      </c>
      <c r="Q473" s="117">
        <v>0</v>
      </c>
      <c r="R473" s="117">
        <v>0</v>
      </c>
      <c r="S473" s="117" t="s">
        <v>541</v>
      </c>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t="s">
        <v>541</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f t="shared" si="17"/>
        <v>18</v>
      </c>
      <c r="K475" s="201" t="str">
        <f t="shared" si="16"/>
        <v>※</v>
      </c>
      <c r="L475" s="117" t="s">
        <v>541</v>
      </c>
      <c r="M475" s="117" t="s">
        <v>541</v>
      </c>
      <c r="N475" s="117">
        <v>0</v>
      </c>
      <c r="O475" s="117">
        <v>0</v>
      </c>
      <c r="P475" s="117">
        <v>0</v>
      </c>
      <c r="Q475" s="117">
        <v>18</v>
      </c>
      <c r="R475" s="117">
        <v>0</v>
      </c>
      <c r="S475" s="117" t="s">
        <v>541</v>
      </c>
      <c r="T475" s="8"/>
      <c r="U475" s="8"/>
      <c r="V475" s="8"/>
    </row>
    <row r="476" spans="1:22" ht="34.5" customHeight="1">
      <c r="A476" s="252" t="s">
        <v>819</v>
      </c>
      <c r="B476" s="1"/>
      <c r="C476" s="202"/>
      <c r="D476" s="356"/>
      <c r="E476" s="320" t="s">
        <v>292</v>
      </c>
      <c r="F476" s="321"/>
      <c r="G476" s="321"/>
      <c r="H476" s="322"/>
      <c r="I476" s="354"/>
      <c r="J476" s="116">
        <f t="shared" si="17"/>
        <v>48</v>
      </c>
      <c r="K476" s="201" t="str">
        <f>IF(OR(COUNTIF(L476:S476,"未確認")&gt;0,COUNTIF(L476:S476,"~")&gt;0),"※","")</f>
        <v/>
      </c>
      <c r="L476" s="117">
        <v>14</v>
      </c>
      <c r="M476" s="117" t="s">
        <v>541</v>
      </c>
      <c r="N476" s="117">
        <v>0</v>
      </c>
      <c r="O476" s="117" t="s">
        <v>541</v>
      </c>
      <c r="P476" s="117">
        <v>24</v>
      </c>
      <c r="Q476" s="117" t="s">
        <v>541</v>
      </c>
      <c r="R476" s="117" t="s">
        <v>541</v>
      </c>
      <c r="S476" s="117">
        <v>10</v>
      </c>
      <c r="T476" s="8"/>
      <c r="U476" s="8"/>
      <c r="V476" s="8"/>
    </row>
    <row r="477" spans="1:22" ht="34.5" customHeight="1">
      <c r="A477" s="252" t="s">
        <v>820</v>
      </c>
      <c r="B477" s="1"/>
      <c r="C477" s="202"/>
      <c r="D477" s="356"/>
      <c r="E477" s="320" t="s">
        <v>293</v>
      </c>
      <c r="F477" s="321"/>
      <c r="G477" s="321"/>
      <c r="H477" s="322"/>
      <c r="I477" s="354"/>
      <c r="J477" s="116">
        <f t="shared" si="17"/>
        <v>112</v>
      </c>
      <c r="K477" s="201" t="str">
        <f t="shared" ref="K477:K496" si="18">IF(OR(COUNTIF(L477:S477,"未確認")&gt;0,COUNTIF(L477:S477,"*")&gt;0),"※","")</f>
        <v>※</v>
      </c>
      <c r="L477" s="117">
        <v>50</v>
      </c>
      <c r="M477" s="117">
        <v>36</v>
      </c>
      <c r="N477" s="117" t="s">
        <v>541</v>
      </c>
      <c r="O477" s="117">
        <v>0</v>
      </c>
      <c r="P477" s="117" t="s">
        <v>541</v>
      </c>
      <c r="Q477" s="117" t="s">
        <v>541</v>
      </c>
      <c r="R477" s="117" t="s">
        <v>541</v>
      </c>
      <c r="S477" s="117">
        <v>26</v>
      </c>
      <c r="T477" s="8"/>
      <c r="U477" s="8"/>
      <c r="V477" s="8"/>
    </row>
    <row r="478" spans="1:22" ht="34.5" customHeight="1">
      <c r="A478" s="252" t="s">
        <v>821</v>
      </c>
      <c r="B478" s="1"/>
      <c r="C478" s="202"/>
      <c r="D478" s="356"/>
      <c r="E478" s="320" t="s">
        <v>294</v>
      </c>
      <c r="F478" s="321"/>
      <c r="G478" s="321"/>
      <c r="H478" s="322"/>
      <c r="I478" s="354"/>
      <c r="J478" s="116">
        <f t="shared" si="17"/>
        <v>15</v>
      </c>
      <c r="K478" s="201" t="str">
        <f t="shared" si="18"/>
        <v>※</v>
      </c>
      <c r="L478" s="117" t="s">
        <v>541</v>
      </c>
      <c r="M478" s="117">
        <v>0</v>
      </c>
      <c r="N478" s="117">
        <v>0</v>
      </c>
      <c r="O478" s="117">
        <v>0</v>
      </c>
      <c r="P478" s="117">
        <v>0</v>
      </c>
      <c r="Q478" s="117" t="s">
        <v>541</v>
      </c>
      <c r="R478" s="117">
        <v>15</v>
      </c>
      <c r="S478" s="117" t="s">
        <v>541</v>
      </c>
      <c r="T478" s="8"/>
      <c r="U478" s="8"/>
      <c r="V478" s="8"/>
    </row>
    <row r="479" spans="1:22" ht="34.5" customHeight="1">
      <c r="A479" s="252" t="s">
        <v>822</v>
      </c>
      <c r="B479" s="1"/>
      <c r="C479" s="202"/>
      <c r="D479" s="356"/>
      <c r="E479" s="320" t="s">
        <v>295</v>
      </c>
      <c r="F479" s="321"/>
      <c r="G479" s="321"/>
      <c r="H479" s="322"/>
      <c r="I479" s="354"/>
      <c r="J479" s="116">
        <f t="shared" si="17"/>
        <v>58</v>
      </c>
      <c r="K479" s="201" t="str">
        <f t="shared" si="18"/>
        <v>※</v>
      </c>
      <c r="L479" s="117">
        <v>0</v>
      </c>
      <c r="M479" s="117">
        <v>0</v>
      </c>
      <c r="N479" s="117">
        <v>0</v>
      </c>
      <c r="O479" s="117" t="s">
        <v>541</v>
      </c>
      <c r="P479" s="117">
        <v>0</v>
      </c>
      <c r="Q479" s="117">
        <v>58</v>
      </c>
      <c r="R479" s="117" t="s">
        <v>541</v>
      </c>
      <c r="S479" s="117" t="s">
        <v>541</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166</v>
      </c>
      <c r="K481" s="201" t="str">
        <f t="shared" si="18"/>
        <v>※</v>
      </c>
      <c r="L481" s="117">
        <v>14</v>
      </c>
      <c r="M481" s="117">
        <v>14</v>
      </c>
      <c r="N481" s="117" t="s">
        <v>541</v>
      </c>
      <c r="O481" s="117">
        <v>19</v>
      </c>
      <c r="P481" s="117" t="s">
        <v>541</v>
      </c>
      <c r="Q481" s="117">
        <v>40</v>
      </c>
      <c r="R481" s="117">
        <v>46</v>
      </c>
      <c r="S481" s="117">
        <v>33</v>
      </c>
      <c r="T481" s="8"/>
      <c r="U481" s="8"/>
      <c r="V481" s="8"/>
    </row>
    <row r="482" spans="1:22" ht="34.5" customHeight="1">
      <c r="A482" s="252" t="s">
        <v>824</v>
      </c>
      <c r="B482" s="1"/>
      <c r="C482" s="202"/>
      <c r="D482" s="355" t="s">
        <v>299</v>
      </c>
      <c r="E482" s="320" t="s">
        <v>285</v>
      </c>
      <c r="F482" s="321"/>
      <c r="G482" s="321"/>
      <c r="H482" s="322"/>
      <c r="I482" s="354"/>
      <c r="J482" s="116" t="str">
        <f t="shared" ref="J482:J496" si="19">IF(SUM(L482:S482)=0,IF(COUNTIF(L482:S482,"未確認")&gt;0,"未確認",IF(COUNTIF(L482:S482,"~*")&gt;0,"*",SUM(L482:S482))),SUM(L482:S482))</f>
        <v>*</v>
      </c>
      <c r="K482" s="201" t="str">
        <f t="shared" si="18"/>
        <v>※</v>
      </c>
      <c r="L482" s="117" t="s">
        <v>541</v>
      </c>
      <c r="M482" s="117">
        <v>0</v>
      </c>
      <c r="N482" s="117">
        <v>0</v>
      </c>
      <c r="O482" s="117" t="s">
        <v>541</v>
      </c>
      <c r="P482" s="117">
        <v>0</v>
      </c>
      <c r="Q482" s="117" t="s">
        <v>541</v>
      </c>
      <c r="R482" s="117" t="s">
        <v>541</v>
      </c>
      <c r="S482" s="117">
        <v>0</v>
      </c>
      <c r="T482" s="8"/>
      <c r="U482" s="8"/>
      <c r="V482" s="8"/>
    </row>
    <row r="483" spans="1:22" ht="34.5" customHeight="1">
      <c r="A483" s="252" t="s">
        <v>825</v>
      </c>
      <c r="B483" s="1"/>
      <c r="C483" s="202"/>
      <c r="D483" s="356"/>
      <c r="E483" s="320" t="s">
        <v>286</v>
      </c>
      <c r="F483" s="321"/>
      <c r="G483" s="321"/>
      <c r="H483" s="322"/>
      <c r="I483" s="354"/>
      <c r="J483" s="116">
        <f t="shared" si="19"/>
        <v>52</v>
      </c>
      <c r="K483" s="201" t="str">
        <f t="shared" si="18"/>
        <v>※</v>
      </c>
      <c r="L483" s="117">
        <v>0</v>
      </c>
      <c r="M483" s="117">
        <v>0</v>
      </c>
      <c r="N483" s="117">
        <v>0</v>
      </c>
      <c r="O483" s="117" t="s">
        <v>541</v>
      </c>
      <c r="P483" s="117">
        <v>0</v>
      </c>
      <c r="Q483" s="117">
        <v>15</v>
      </c>
      <c r="R483" s="117">
        <v>37</v>
      </c>
      <c r="S483" s="117" t="s">
        <v>541</v>
      </c>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117">
        <v>0</v>
      </c>
      <c r="Q484" s="117">
        <v>0</v>
      </c>
      <c r="R484" s="117" t="s">
        <v>541</v>
      </c>
      <c r="S484" s="117" t="s">
        <v>541</v>
      </c>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t="s">
        <v>541</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12</v>
      </c>
      <c r="K486" s="201" t="str">
        <f t="shared" si="18"/>
        <v>※</v>
      </c>
      <c r="L486" s="117">
        <v>0</v>
      </c>
      <c r="M486" s="117">
        <v>0</v>
      </c>
      <c r="N486" s="117" t="s">
        <v>541</v>
      </c>
      <c r="O486" s="117">
        <v>12</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t="s">
        <v>541</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f t="shared" si="19"/>
        <v>18</v>
      </c>
      <c r="K488" s="201" t="str">
        <f t="shared" si="18"/>
        <v>※</v>
      </c>
      <c r="L488" s="117">
        <v>0</v>
      </c>
      <c r="M488" s="117">
        <v>0</v>
      </c>
      <c r="N488" s="117">
        <v>0</v>
      </c>
      <c r="O488" s="117">
        <v>0</v>
      </c>
      <c r="P488" s="117">
        <v>0</v>
      </c>
      <c r="Q488" s="117">
        <v>18</v>
      </c>
      <c r="R488" s="117">
        <v>0</v>
      </c>
      <c r="S488" s="117" t="s">
        <v>541</v>
      </c>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t="s">
        <v>541</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53</v>
      </c>
      <c r="K490" s="201" t="str">
        <f t="shared" si="18"/>
        <v>※</v>
      </c>
      <c r="L490" s="117">
        <v>13</v>
      </c>
      <c r="M490" s="117">
        <v>14</v>
      </c>
      <c r="N490" s="117" t="s">
        <v>541</v>
      </c>
      <c r="O490" s="117">
        <v>0</v>
      </c>
      <c r="P490" s="117" t="s">
        <v>541</v>
      </c>
      <c r="Q490" s="117" t="s">
        <v>541</v>
      </c>
      <c r="R490" s="117" t="s">
        <v>541</v>
      </c>
      <c r="S490" s="117">
        <v>26</v>
      </c>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t="s">
        <v>541</v>
      </c>
      <c r="R491" s="117" t="s">
        <v>541</v>
      </c>
      <c r="S491" s="117" t="s">
        <v>541</v>
      </c>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v>0</v>
      </c>
      <c r="N492" s="117">
        <v>0</v>
      </c>
      <c r="O492" s="117" t="s">
        <v>541</v>
      </c>
      <c r="P492" s="117">
        <v>0</v>
      </c>
      <c r="Q492" s="117" t="s">
        <v>541</v>
      </c>
      <c r="R492" s="117" t="s">
        <v>541</v>
      </c>
      <c r="S492" s="117" t="s">
        <v>541</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v>0</v>
      </c>
      <c r="S495" s="117" t="s">
        <v>541</v>
      </c>
      <c r="T495" s="8"/>
      <c r="U495" s="8"/>
      <c r="V495" s="8"/>
    </row>
    <row r="496" spans="1:22" ht="70" customHeight="1">
      <c r="A496" s="252" t="s">
        <v>811</v>
      </c>
      <c r="B496" s="159"/>
      <c r="C496" s="320" t="s">
        <v>304</v>
      </c>
      <c r="D496" s="321"/>
      <c r="E496" s="321"/>
      <c r="F496" s="321"/>
      <c r="G496" s="321"/>
      <c r="H496" s="322"/>
      <c r="I496" s="122" t="s">
        <v>305</v>
      </c>
      <c r="J496" s="116">
        <f t="shared" si="19"/>
        <v>36</v>
      </c>
      <c r="K496" s="201" t="str">
        <f t="shared" si="18"/>
        <v>※</v>
      </c>
      <c r="L496" s="117">
        <v>11</v>
      </c>
      <c r="M496" s="117">
        <v>11</v>
      </c>
      <c r="N496" s="117">
        <v>0</v>
      </c>
      <c r="O496" s="117">
        <v>0</v>
      </c>
      <c r="P496" s="117">
        <v>0</v>
      </c>
      <c r="Q496" s="117" t="s">
        <v>541</v>
      </c>
      <c r="R496" s="117" t="s">
        <v>541</v>
      </c>
      <c r="S496" s="117">
        <v>14</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1055</v>
      </c>
      <c r="O502" s="66" t="s">
        <v>1058</v>
      </c>
      <c r="P502" s="66" t="s">
        <v>1061</v>
      </c>
      <c r="Q502" s="66" t="s">
        <v>1064</v>
      </c>
      <c r="R502" s="66" t="s">
        <v>1068</v>
      </c>
      <c r="S502" s="66" t="s">
        <v>1071</v>
      </c>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70" t="s">
        <v>1050</v>
      </c>
      <c r="R503" s="70" t="s">
        <v>1050</v>
      </c>
      <c r="S503" s="70" t="s">
        <v>1072</v>
      </c>
      <c r="T503" s="8"/>
      <c r="U503" s="8"/>
      <c r="V503" s="8"/>
    </row>
    <row r="504" spans="1:22" ht="42" customHeight="1">
      <c r="A504" s="252" t="s">
        <v>836</v>
      </c>
      <c r="B504" s="1"/>
      <c r="C504" s="320" t="s">
        <v>308</v>
      </c>
      <c r="D504" s="321"/>
      <c r="E504" s="321"/>
      <c r="F504" s="321"/>
      <c r="G504" s="321"/>
      <c r="H504" s="322"/>
      <c r="I504" s="134" t="s">
        <v>309</v>
      </c>
      <c r="J504" s="116">
        <f t="shared" ref="J504:J511" si="20">IF(SUM(L504:S504)=0,IF(COUNTIF(L504:S504,"未確認")&gt;0,"未確認",IF(COUNTIF(L504:S504,"~*")&gt;0,"*",SUM(L504:S504))),SUM(L504:S504))</f>
        <v>34</v>
      </c>
      <c r="K504" s="201" t="str">
        <f t="shared" ref="K504:K511" si="21">IF(OR(COUNTIF(L504:S504,"未確認")&gt;0,COUNTIF(L504:S504,"*")&gt;0),"※","")</f>
        <v>※</v>
      </c>
      <c r="L504" s="117" t="s">
        <v>541</v>
      </c>
      <c r="M504" s="117" t="s">
        <v>541</v>
      </c>
      <c r="N504" s="117">
        <v>0</v>
      </c>
      <c r="O504" s="117" t="s">
        <v>541</v>
      </c>
      <c r="P504" s="117">
        <v>0</v>
      </c>
      <c r="Q504" s="117">
        <v>10</v>
      </c>
      <c r="R504" s="117">
        <v>11</v>
      </c>
      <c r="S504" s="117">
        <v>13</v>
      </c>
      <c r="T504" s="8"/>
      <c r="U504" s="8"/>
      <c r="V504" s="8"/>
    </row>
    <row r="505" spans="1:22" ht="84" customHeight="1">
      <c r="A505" s="252" t="s">
        <v>837</v>
      </c>
      <c r="B505" s="204"/>
      <c r="C505" s="320" t="s">
        <v>310</v>
      </c>
      <c r="D505" s="321"/>
      <c r="E505" s="321"/>
      <c r="F505" s="321"/>
      <c r="G505" s="321"/>
      <c r="H505" s="322"/>
      <c r="I505" s="122" t="s">
        <v>311</v>
      </c>
      <c r="J505" s="116">
        <f t="shared" si="20"/>
        <v>150</v>
      </c>
      <c r="K505" s="201" t="str">
        <f t="shared" si="21"/>
        <v>※</v>
      </c>
      <c r="L505" s="117">
        <v>24</v>
      </c>
      <c r="M505" s="117">
        <v>23</v>
      </c>
      <c r="N505" s="117" t="s">
        <v>541</v>
      </c>
      <c r="O505" s="117">
        <v>17</v>
      </c>
      <c r="P505" s="117" t="s">
        <v>541</v>
      </c>
      <c r="Q505" s="117">
        <v>34</v>
      </c>
      <c r="R505" s="117">
        <v>31</v>
      </c>
      <c r="S505" s="117">
        <v>21</v>
      </c>
      <c r="T505" s="8"/>
      <c r="U505" s="8"/>
      <c r="V505" s="8"/>
    </row>
    <row r="506" spans="1:22" ht="56.15" customHeight="1">
      <c r="A506" s="252" t="s">
        <v>973</v>
      </c>
      <c r="B506" s="204"/>
      <c r="C506" s="320" t="s">
        <v>312</v>
      </c>
      <c r="D506" s="321"/>
      <c r="E506" s="321"/>
      <c r="F506" s="321"/>
      <c r="G506" s="321"/>
      <c r="H506" s="322"/>
      <c r="I506" s="122" t="s">
        <v>313</v>
      </c>
      <c r="J506" s="116">
        <f t="shared" si="20"/>
        <v>11</v>
      </c>
      <c r="K506" s="201" t="str">
        <f t="shared" si="21"/>
        <v>※</v>
      </c>
      <c r="L506" s="117">
        <v>0</v>
      </c>
      <c r="M506" s="117">
        <v>0</v>
      </c>
      <c r="N506" s="117">
        <v>0</v>
      </c>
      <c r="O506" s="117" t="s">
        <v>541</v>
      </c>
      <c r="P506" s="117">
        <v>0</v>
      </c>
      <c r="Q506" s="117">
        <v>11</v>
      </c>
      <c r="R506" s="117">
        <v>0</v>
      </c>
      <c r="S506" s="117" t="s">
        <v>541</v>
      </c>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t="s">
        <v>541</v>
      </c>
      <c r="N507" s="117" t="s">
        <v>541</v>
      </c>
      <c r="O507" s="117" t="s">
        <v>541</v>
      </c>
      <c r="P507" s="117" t="s">
        <v>541</v>
      </c>
      <c r="Q507" s="117" t="s">
        <v>541</v>
      </c>
      <c r="R507" s="117" t="s">
        <v>541</v>
      </c>
      <c r="S507" s="117">
        <v>0</v>
      </c>
      <c r="T507" s="8"/>
      <c r="U507" s="8"/>
      <c r="V507" s="8"/>
    </row>
    <row r="508" spans="1:22" ht="84">
      <c r="A508" s="252" t="s">
        <v>839</v>
      </c>
      <c r="B508" s="204"/>
      <c r="C508" s="320" t="s">
        <v>316</v>
      </c>
      <c r="D508" s="321"/>
      <c r="E508" s="321"/>
      <c r="F508" s="321"/>
      <c r="G508" s="321"/>
      <c r="H508" s="322"/>
      <c r="I508" s="122" t="s">
        <v>317</v>
      </c>
      <c r="J508" s="116">
        <f t="shared" si="20"/>
        <v>33</v>
      </c>
      <c r="K508" s="201" t="str">
        <f t="shared" si="21"/>
        <v>※</v>
      </c>
      <c r="L508" s="117">
        <v>21</v>
      </c>
      <c r="M508" s="117" t="s">
        <v>541</v>
      </c>
      <c r="N508" s="117" t="s">
        <v>541</v>
      </c>
      <c r="O508" s="117" t="s">
        <v>541</v>
      </c>
      <c r="P508" s="117">
        <v>12</v>
      </c>
      <c r="Q508" s="117" t="s">
        <v>541</v>
      </c>
      <c r="R508" s="117" t="s">
        <v>541</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t="s">
        <v>541</v>
      </c>
      <c r="N510" s="117">
        <v>0</v>
      </c>
      <c r="O510" s="117">
        <v>0</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1055</v>
      </c>
      <c r="O514" s="66" t="s">
        <v>1058</v>
      </c>
      <c r="P514" s="66" t="s">
        <v>1061</v>
      </c>
      <c r="Q514" s="66" t="s">
        <v>1064</v>
      </c>
      <c r="R514" s="66" t="s">
        <v>1068</v>
      </c>
      <c r="S514" s="66" t="s">
        <v>1071</v>
      </c>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70" t="s">
        <v>1050</v>
      </c>
      <c r="R515" s="70" t="s">
        <v>1050</v>
      </c>
      <c r="S515" s="70" t="s">
        <v>1072</v>
      </c>
      <c r="T515" s="8"/>
      <c r="U515" s="8"/>
      <c r="V515" s="8"/>
    </row>
    <row r="516" spans="1:22" s="115" customFormat="1" ht="56">
      <c r="A516" s="252" t="s">
        <v>843</v>
      </c>
      <c r="B516" s="204"/>
      <c r="C516" s="347" t="s">
        <v>325</v>
      </c>
      <c r="D516" s="348"/>
      <c r="E516" s="348"/>
      <c r="F516" s="348"/>
      <c r="G516" s="348"/>
      <c r="H516" s="349"/>
      <c r="I516" s="122" t="s">
        <v>326</v>
      </c>
      <c r="J516" s="205" t="str">
        <f>IF(SUM(L516:S516)=0,IF(COUNTIF(L516:S516,"未確認")&gt;0,"未確認",IF(COUNTIF(L516:S516,"~*")&gt;0,"*",SUM(L516:S516))),SUM(L516:S516))</f>
        <v>*</v>
      </c>
      <c r="K516" s="201" t="str">
        <f>IF(OR(COUNTIF(L516:S516,"未確認")&gt;0,COUNTIF(L516:S516,"*")&gt;0),"※","")</f>
        <v>※</v>
      </c>
      <c r="L516" s="117">
        <v>0</v>
      </c>
      <c r="M516" s="117">
        <v>0</v>
      </c>
      <c r="N516" s="117" t="s">
        <v>541</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t="str">
        <f>IF(SUM(L517:S517)=0,IF(COUNTIF(L517:S517,"未確認")&gt;0,"未確認",IF(COUNTIF(L517:S517,"~*")&gt;0,"*",SUM(L517:S517))),SUM(L517:S517))</f>
        <v>*</v>
      </c>
      <c r="K517" s="201" t="str">
        <f>IF(OR(COUNTIF(L517:S517,"未確認")&gt;0,COUNTIF(L517:S517,"*")&gt;0),"※","")</f>
        <v>※</v>
      </c>
      <c r="L517" s="117">
        <v>0</v>
      </c>
      <c r="M517" s="117">
        <v>0</v>
      </c>
      <c r="N517" s="117">
        <v>0</v>
      </c>
      <c r="O517" s="117">
        <v>0</v>
      </c>
      <c r="P517" s="117">
        <v>0</v>
      </c>
      <c r="Q517" s="117">
        <v>0</v>
      </c>
      <c r="R517" s="117">
        <v>0</v>
      </c>
      <c r="S517" s="117" t="s">
        <v>541</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1055</v>
      </c>
      <c r="O520" s="66" t="s">
        <v>1058</v>
      </c>
      <c r="P520" s="66" t="s">
        <v>1061</v>
      </c>
      <c r="Q520" s="66" t="s">
        <v>1064</v>
      </c>
      <c r="R520" s="66" t="s">
        <v>1068</v>
      </c>
      <c r="S520" s="66" t="s">
        <v>1071</v>
      </c>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70" t="s">
        <v>1050</v>
      </c>
      <c r="R521" s="70" t="s">
        <v>1050</v>
      </c>
      <c r="S521" s="70" t="s">
        <v>1072</v>
      </c>
      <c r="T521" s="8"/>
      <c r="U521" s="8"/>
      <c r="V521" s="8"/>
    </row>
    <row r="522" spans="1:22" s="115" customFormat="1" ht="70">
      <c r="A522" s="252" t="s">
        <v>845</v>
      </c>
      <c r="B522" s="204"/>
      <c r="C522" s="347" t="s">
        <v>330</v>
      </c>
      <c r="D522" s="348"/>
      <c r="E522" s="348"/>
      <c r="F522" s="348"/>
      <c r="G522" s="348"/>
      <c r="H522" s="349"/>
      <c r="I522" s="122" t="s">
        <v>331</v>
      </c>
      <c r="J522" s="205">
        <f>IF(SUM(L522:S522)=0,IF(COUNTIF(L522:S522,"未確認")&gt;0,"未確認",IF(COUNTIF(L522:S522,"~*")&gt;0,"*",SUM(L522:S522))),SUM(L522:S522))</f>
        <v>15</v>
      </c>
      <c r="K522" s="201" t="str">
        <f>IF(OR(COUNTIF(L522:S522,"未確認")&gt;0,COUNTIF(L522:S522,"*")&gt;0),"※","")</f>
        <v>※</v>
      </c>
      <c r="L522" s="117">
        <v>0</v>
      </c>
      <c r="M522" s="117">
        <v>0</v>
      </c>
      <c r="N522" s="117">
        <v>0</v>
      </c>
      <c r="O522" s="117">
        <v>0</v>
      </c>
      <c r="P522" s="117">
        <v>15</v>
      </c>
      <c r="Q522" s="117">
        <v>0</v>
      </c>
      <c r="R522" s="117">
        <v>0</v>
      </c>
      <c r="S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1055</v>
      </c>
      <c r="O525" s="66" t="s">
        <v>1058</v>
      </c>
      <c r="P525" s="66" t="s">
        <v>1061</v>
      </c>
      <c r="Q525" s="66" t="s">
        <v>1064</v>
      </c>
      <c r="R525" s="66" t="s">
        <v>1068</v>
      </c>
      <c r="S525" s="66" t="s">
        <v>1071</v>
      </c>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70" t="s">
        <v>1050</v>
      </c>
      <c r="R526" s="70" t="s">
        <v>1050</v>
      </c>
      <c r="S526" s="70" t="s">
        <v>1072</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40</v>
      </c>
      <c r="K527" s="201" t="str">
        <f>IF(OR(COUNTIF(L527:S527,"未確認")&gt;0,COUNTIF(L527:S527,"*")&gt;0),"※","")</f>
        <v/>
      </c>
      <c r="L527" s="117">
        <v>0</v>
      </c>
      <c r="M527" s="117">
        <v>0</v>
      </c>
      <c r="N527" s="117">
        <v>0</v>
      </c>
      <c r="O527" s="117">
        <v>0</v>
      </c>
      <c r="P527" s="117">
        <v>0</v>
      </c>
      <c r="Q527" s="117">
        <v>40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1055</v>
      </c>
      <c r="O530" s="66" t="s">
        <v>1058</v>
      </c>
      <c r="P530" s="66" t="s">
        <v>1061</v>
      </c>
      <c r="Q530" s="66" t="s">
        <v>1064</v>
      </c>
      <c r="R530" s="66" t="s">
        <v>1068</v>
      </c>
      <c r="S530" s="66" t="s">
        <v>1071</v>
      </c>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70" t="s">
        <v>1050</v>
      </c>
      <c r="R531" s="70" t="s">
        <v>1050</v>
      </c>
      <c r="S531" s="70" t="s">
        <v>1072</v>
      </c>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IF(SUM(L532:S532)=0,IF(COUNTIF(L532:S532,"未確認")&gt;0,"未確認",IF(COUNTIF(L532:S532,"~*")&gt;0,"*",SUM(L532:S532))),SUM(L532:S532))</f>
        <v>*</v>
      </c>
      <c r="K532" s="201" t="str">
        <f t="shared" ref="K532:K537" si="23">IF(OR(COUNTIF(L532:S532,"未確認")&gt;0,COUNTIF(L532:S532,"*")&gt;0),"※","")</f>
        <v>※</v>
      </c>
      <c r="L532" s="117">
        <v>0</v>
      </c>
      <c r="M532" s="117" t="s">
        <v>541</v>
      </c>
      <c r="N532" s="117" t="s">
        <v>541</v>
      </c>
      <c r="O532" s="117" t="s">
        <v>541</v>
      </c>
      <c r="P532" s="117" t="s">
        <v>541</v>
      </c>
      <c r="Q532" s="117">
        <v>0</v>
      </c>
      <c r="R532" s="117" t="s">
        <v>541</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v>0</v>
      </c>
      <c r="P536" s="117">
        <v>0</v>
      </c>
      <c r="Q536" s="117">
        <v>0</v>
      </c>
      <c r="R536" s="117" t="s">
        <v>541</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1055</v>
      </c>
      <c r="O543" s="66" t="s">
        <v>1058</v>
      </c>
      <c r="P543" s="66" t="s">
        <v>1061</v>
      </c>
      <c r="Q543" s="66" t="s">
        <v>1064</v>
      </c>
      <c r="R543" s="66" t="s">
        <v>1068</v>
      </c>
      <c r="S543" s="66" t="s">
        <v>1071</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1050</v>
      </c>
      <c r="R544" s="70" t="s">
        <v>1050</v>
      </c>
      <c r="S544" s="70" t="s">
        <v>1072</v>
      </c>
    </row>
    <row r="545" spans="1:19" s="115" customFormat="1" ht="70" customHeight="1">
      <c r="A545" s="252" t="s">
        <v>853</v>
      </c>
      <c r="C545" s="320" t="s">
        <v>348</v>
      </c>
      <c r="D545" s="321"/>
      <c r="E545" s="321"/>
      <c r="F545" s="321"/>
      <c r="G545" s="321"/>
      <c r="H545" s="322"/>
      <c r="I545" s="122" t="s">
        <v>349</v>
      </c>
      <c r="J545" s="116" t="str">
        <f t="shared" ref="J545:J557" si="24">IF(SUM(L545:S545)=0,IF(COUNTIF(L545:S545,"未確認")&gt;0,"未確認",IF(COUNTIF(L545:S545,"~*")&gt;0,"*",SUM(L545:S545))),SUM(L545:S545))</f>
        <v>*</v>
      </c>
      <c r="K545" s="201" t="str">
        <f t="shared" ref="K545:K557" si="25">IF(OR(COUNTIF(L545:S545,"未確認")&gt;0,COUNTIF(L545:S545,"*")&gt;0),"※","")</f>
        <v>※</v>
      </c>
      <c r="L545" s="117">
        <v>0</v>
      </c>
      <c r="M545" s="117">
        <v>0</v>
      </c>
      <c r="N545" s="117">
        <v>0</v>
      </c>
      <c r="O545" s="117">
        <v>0</v>
      </c>
      <c r="P545" s="117">
        <v>0</v>
      </c>
      <c r="Q545" s="117" t="s">
        <v>541</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t="s">
        <v>541</v>
      </c>
    </row>
    <row r="551" spans="1:19"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v>0</v>
      </c>
      <c r="N551" s="117">
        <v>0</v>
      </c>
      <c r="O551" s="117">
        <v>0</v>
      </c>
      <c r="P551" s="117">
        <v>0</v>
      </c>
      <c r="Q551" s="117">
        <v>0</v>
      </c>
      <c r="R551" s="117">
        <v>0</v>
      </c>
      <c r="S551" s="117" t="s">
        <v>541</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c r="S558" s="211" t="s">
        <v>1070</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v>49.7</v>
      </c>
      <c r="M560" s="211">
        <v>56.7</v>
      </c>
      <c r="N560" s="211">
        <v>48.2</v>
      </c>
      <c r="O560" s="211">
        <v>57.1</v>
      </c>
      <c r="P560" s="211">
        <v>74.900000000000006</v>
      </c>
      <c r="Q560" s="211">
        <v>53.4</v>
      </c>
      <c r="R560" s="211">
        <v>57</v>
      </c>
      <c r="S560" s="211" t="s">
        <v>533</v>
      </c>
    </row>
    <row r="561" spans="1:19" s="91" customFormat="1" ht="34.5" customHeight="1">
      <c r="A561" s="251" t="s">
        <v>871</v>
      </c>
      <c r="B561" s="119"/>
      <c r="C561" s="209"/>
      <c r="D561" s="331" t="s">
        <v>377</v>
      </c>
      <c r="E561" s="342"/>
      <c r="F561" s="342"/>
      <c r="G561" s="342"/>
      <c r="H561" s="332"/>
      <c r="I561" s="343"/>
      <c r="J561" s="207"/>
      <c r="K561" s="210"/>
      <c r="L561" s="211">
        <v>37.5</v>
      </c>
      <c r="M561" s="211">
        <v>43.6</v>
      </c>
      <c r="N561" s="211">
        <v>27</v>
      </c>
      <c r="O561" s="211">
        <v>31.9</v>
      </c>
      <c r="P561" s="211">
        <v>41.3</v>
      </c>
      <c r="Q561" s="211">
        <v>40.200000000000003</v>
      </c>
      <c r="R561" s="211">
        <v>36.5</v>
      </c>
      <c r="S561" s="211" t="s">
        <v>533</v>
      </c>
    </row>
    <row r="562" spans="1:19" s="91" customFormat="1" ht="34.5" customHeight="1">
      <c r="A562" s="251" t="s">
        <v>872</v>
      </c>
      <c r="B562" s="119"/>
      <c r="C562" s="209"/>
      <c r="D562" s="331" t="s">
        <v>992</v>
      </c>
      <c r="E562" s="342"/>
      <c r="F562" s="342"/>
      <c r="G562" s="342"/>
      <c r="H562" s="332"/>
      <c r="I562" s="343"/>
      <c r="J562" s="207"/>
      <c r="K562" s="210"/>
      <c r="L562" s="211">
        <v>21.3</v>
      </c>
      <c r="M562" s="211">
        <v>32.1</v>
      </c>
      <c r="N562" s="211">
        <v>24.9</v>
      </c>
      <c r="O562" s="211">
        <v>10.3</v>
      </c>
      <c r="P562" s="211">
        <v>23.4</v>
      </c>
      <c r="Q562" s="211">
        <v>27.5</v>
      </c>
      <c r="R562" s="211">
        <v>31.7</v>
      </c>
      <c r="S562" s="211" t="s">
        <v>533</v>
      </c>
    </row>
    <row r="563" spans="1:19" s="91" customFormat="1" ht="34.5" customHeight="1">
      <c r="A563" s="251" t="s">
        <v>873</v>
      </c>
      <c r="B563" s="119"/>
      <c r="C563" s="209"/>
      <c r="D563" s="331" t="s">
        <v>379</v>
      </c>
      <c r="E563" s="342"/>
      <c r="F563" s="342"/>
      <c r="G563" s="342"/>
      <c r="H563" s="332"/>
      <c r="I563" s="343"/>
      <c r="J563" s="207"/>
      <c r="K563" s="210"/>
      <c r="L563" s="211">
        <v>23.4</v>
      </c>
      <c r="M563" s="211">
        <v>24.2</v>
      </c>
      <c r="N563" s="211">
        <v>15.1</v>
      </c>
      <c r="O563" s="211">
        <v>8.3000000000000007</v>
      </c>
      <c r="P563" s="211">
        <v>14.7</v>
      </c>
      <c r="Q563" s="211">
        <v>14.9</v>
      </c>
      <c r="R563" s="211">
        <v>21.5</v>
      </c>
      <c r="S563" s="211" t="s">
        <v>533</v>
      </c>
    </row>
    <row r="564" spans="1:19" s="91" customFormat="1" ht="34.5" customHeight="1">
      <c r="A564" s="251" t="s">
        <v>874</v>
      </c>
      <c r="B564" s="119"/>
      <c r="C564" s="209"/>
      <c r="D564" s="331" t="s">
        <v>380</v>
      </c>
      <c r="E564" s="342"/>
      <c r="F564" s="342"/>
      <c r="G564" s="342"/>
      <c r="H564" s="332"/>
      <c r="I564" s="343"/>
      <c r="J564" s="207"/>
      <c r="K564" s="210"/>
      <c r="L564" s="211">
        <v>11.6</v>
      </c>
      <c r="M564" s="211">
        <v>10.199999999999999</v>
      </c>
      <c r="N564" s="211">
        <v>2.1</v>
      </c>
      <c r="O564" s="211">
        <v>4.0999999999999996</v>
      </c>
      <c r="P564" s="211">
        <v>4.4000000000000004</v>
      </c>
      <c r="Q564" s="211">
        <v>17.100000000000001</v>
      </c>
      <c r="R564" s="211">
        <v>13</v>
      </c>
      <c r="S564" s="211" t="s">
        <v>533</v>
      </c>
    </row>
    <row r="565" spans="1:19" s="91" customFormat="1" ht="34.5" customHeight="1">
      <c r="A565" s="251" t="s">
        <v>875</v>
      </c>
      <c r="B565" s="119"/>
      <c r="C565" s="280"/>
      <c r="D565" s="331" t="s">
        <v>869</v>
      </c>
      <c r="E565" s="342"/>
      <c r="F565" s="342"/>
      <c r="G565" s="342"/>
      <c r="H565" s="332"/>
      <c r="I565" s="343"/>
      <c r="J565" s="207"/>
      <c r="K565" s="210"/>
      <c r="L565" s="211">
        <v>7.4</v>
      </c>
      <c r="M565" s="211">
        <v>15.2</v>
      </c>
      <c r="N565" s="211">
        <v>28.1</v>
      </c>
      <c r="O565" s="211">
        <v>16.100000000000001</v>
      </c>
      <c r="P565" s="211">
        <v>16.8</v>
      </c>
      <c r="Q565" s="211">
        <v>7.4</v>
      </c>
      <c r="R565" s="211">
        <v>12.8</v>
      </c>
      <c r="S565" s="211" t="s">
        <v>533</v>
      </c>
    </row>
    <row r="566" spans="1:19" s="91" customFormat="1" ht="34.5" customHeight="1">
      <c r="A566" s="251" t="s">
        <v>876</v>
      </c>
      <c r="B566" s="119"/>
      <c r="C566" s="285"/>
      <c r="D566" s="331" t="s">
        <v>993</v>
      </c>
      <c r="E566" s="342"/>
      <c r="F566" s="342"/>
      <c r="G566" s="342"/>
      <c r="H566" s="332"/>
      <c r="I566" s="343"/>
      <c r="J566" s="213"/>
      <c r="K566" s="214"/>
      <c r="L566" s="211">
        <v>35.700000000000003</v>
      </c>
      <c r="M566" s="211">
        <v>43.6</v>
      </c>
      <c r="N566" s="211">
        <v>39.299999999999997</v>
      </c>
      <c r="O566" s="211">
        <v>24.9</v>
      </c>
      <c r="P566" s="211">
        <v>35.700000000000003</v>
      </c>
      <c r="Q566" s="211">
        <v>34.6</v>
      </c>
      <c r="R566" s="211">
        <v>42.9</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v>49.7</v>
      </c>
      <c r="M576" s="211">
        <v>56.7</v>
      </c>
      <c r="N576" s="211">
        <v>48.2</v>
      </c>
      <c r="O576" s="211">
        <v>57.1</v>
      </c>
      <c r="P576" s="211">
        <v>74.900000000000006</v>
      </c>
      <c r="Q576" s="211">
        <v>53.4</v>
      </c>
      <c r="R576" s="211">
        <v>57</v>
      </c>
      <c r="S576" s="211">
        <v>0</v>
      </c>
    </row>
    <row r="577" spans="1:22" s="91" customFormat="1" ht="34.5" customHeight="1">
      <c r="A577" s="251" t="s">
        <v>885</v>
      </c>
      <c r="B577" s="119"/>
      <c r="C577" s="209"/>
      <c r="D577" s="331" t="s">
        <v>377</v>
      </c>
      <c r="E577" s="342"/>
      <c r="F577" s="342"/>
      <c r="G577" s="342"/>
      <c r="H577" s="332"/>
      <c r="I577" s="343"/>
      <c r="J577" s="207"/>
      <c r="K577" s="210"/>
      <c r="L577" s="211">
        <v>37.5</v>
      </c>
      <c r="M577" s="211">
        <v>43.6</v>
      </c>
      <c r="N577" s="211">
        <v>27</v>
      </c>
      <c r="O577" s="211">
        <v>31.9</v>
      </c>
      <c r="P577" s="211">
        <v>41.3</v>
      </c>
      <c r="Q577" s="211">
        <v>40.200000000000003</v>
      </c>
      <c r="R577" s="211">
        <v>36.5</v>
      </c>
      <c r="S577" s="211">
        <v>0</v>
      </c>
    </row>
    <row r="578" spans="1:22" s="91" customFormat="1" ht="34.5" customHeight="1">
      <c r="A578" s="251" t="s">
        <v>886</v>
      </c>
      <c r="B578" s="119"/>
      <c r="C578" s="209"/>
      <c r="D578" s="331" t="s">
        <v>992</v>
      </c>
      <c r="E578" s="342"/>
      <c r="F578" s="342"/>
      <c r="G578" s="342"/>
      <c r="H578" s="332"/>
      <c r="I578" s="343"/>
      <c r="J578" s="207"/>
      <c r="K578" s="210"/>
      <c r="L578" s="211">
        <v>21.3</v>
      </c>
      <c r="M578" s="211">
        <v>32.1</v>
      </c>
      <c r="N578" s="211">
        <v>24.9</v>
      </c>
      <c r="O578" s="211">
        <v>10.3</v>
      </c>
      <c r="P578" s="211">
        <v>23.4</v>
      </c>
      <c r="Q578" s="211">
        <v>27.5</v>
      </c>
      <c r="R578" s="211">
        <v>31.7</v>
      </c>
      <c r="S578" s="211">
        <v>0</v>
      </c>
    </row>
    <row r="579" spans="1:22" s="91" customFormat="1" ht="34.5" customHeight="1">
      <c r="A579" s="251" t="s">
        <v>887</v>
      </c>
      <c r="B579" s="119"/>
      <c r="C579" s="209"/>
      <c r="D579" s="331" t="s">
        <v>379</v>
      </c>
      <c r="E579" s="342"/>
      <c r="F579" s="342"/>
      <c r="G579" s="342"/>
      <c r="H579" s="332"/>
      <c r="I579" s="343"/>
      <c r="J579" s="207"/>
      <c r="K579" s="210"/>
      <c r="L579" s="211">
        <v>23.4</v>
      </c>
      <c r="M579" s="211">
        <v>24.2</v>
      </c>
      <c r="N579" s="211">
        <v>15.1</v>
      </c>
      <c r="O579" s="211">
        <v>8.3000000000000007</v>
      </c>
      <c r="P579" s="211">
        <v>14.7</v>
      </c>
      <c r="Q579" s="211">
        <v>14.9</v>
      </c>
      <c r="R579" s="211">
        <v>21.5</v>
      </c>
      <c r="S579" s="211">
        <v>0</v>
      </c>
    </row>
    <row r="580" spans="1:22" s="91" customFormat="1" ht="34.5" customHeight="1">
      <c r="A580" s="251" t="s">
        <v>888</v>
      </c>
      <c r="B580" s="119"/>
      <c r="C580" s="209"/>
      <c r="D580" s="331" t="s">
        <v>380</v>
      </c>
      <c r="E580" s="342"/>
      <c r="F580" s="342"/>
      <c r="G580" s="342"/>
      <c r="H580" s="332"/>
      <c r="I580" s="343"/>
      <c r="J580" s="207"/>
      <c r="K580" s="210"/>
      <c r="L580" s="211">
        <v>11.6</v>
      </c>
      <c r="M580" s="211">
        <v>10.199999999999999</v>
      </c>
      <c r="N580" s="211">
        <v>2.1</v>
      </c>
      <c r="O580" s="211">
        <v>4.0999999999999996</v>
      </c>
      <c r="P580" s="211">
        <v>4.4000000000000004</v>
      </c>
      <c r="Q580" s="211">
        <v>17.100000000000001</v>
      </c>
      <c r="R580" s="211">
        <v>13</v>
      </c>
      <c r="S580" s="211">
        <v>0</v>
      </c>
    </row>
    <row r="581" spans="1:22" s="91" customFormat="1" ht="34.5" customHeight="1">
      <c r="A581" s="251" t="s">
        <v>889</v>
      </c>
      <c r="B581" s="119"/>
      <c r="C581" s="209"/>
      <c r="D581" s="331" t="s">
        <v>869</v>
      </c>
      <c r="E581" s="342"/>
      <c r="F581" s="342"/>
      <c r="G581" s="342"/>
      <c r="H581" s="332"/>
      <c r="I581" s="343"/>
      <c r="J581" s="207"/>
      <c r="K581" s="210"/>
      <c r="L581" s="211">
        <v>7.4</v>
      </c>
      <c r="M581" s="211">
        <v>15.2</v>
      </c>
      <c r="N581" s="211">
        <v>28.1</v>
      </c>
      <c r="O581" s="211">
        <v>16.100000000000001</v>
      </c>
      <c r="P581" s="211">
        <v>16.8</v>
      </c>
      <c r="Q581" s="211">
        <v>7.4</v>
      </c>
      <c r="R581" s="211">
        <v>12.8</v>
      </c>
      <c r="S581" s="211">
        <v>0</v>
      </c>
    </row>
    <row r="582" spans="1:22" s="91" customFormat="1" ht="34.5" customHeight="1">
      <c r="A582" s="251" t="s">
        <v>890</v>
      </c>
      <c r="B582" s="119"/>
      <c r="C582" s="212"/>
      <c r="D582" s="331" t="s">
        <v>993</v>
      </c>
      <c r="E582" s="342"/>
      <c r="F582" s="342"/>
      <c r="G582" s="342"/>
      <c r="H582" s="332"/>
      <c r="I582" s="344"/>
      <c r="J582" s="213"/>
      <c r="K582" s="214"/>
      <c r="L582" s="211">
        <v>35.700000000000003</v>
      </c>
      <c r="M582" s="211">
        <v>43.6</v>
      </c>
      <c r="N582" s="211">
        <v>39.299999999999997</v>
      </c>
      <c r="O582" s="211">
        <v>24.9</v>
      </c>
      <c r="P582" s="211">
        <v>35.700000000000003</v>
      </c>
      <c r="Q582" s="211">
        <v>34.6</v>
      </c>
      <c r="R582" s="211">
        <v>42.9</v>
      </c>
      <c r="S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1055</v>
      </c>
      <c r="O588" s="66" t="s">
        <v>1058</v>
      </c>
      <c r="P588" s="66" t="s">
        <v>1061</v>
      </c>
      <c r="Q588" s="66" t="s">
        <v>1064</v>
      </c>
      <c r="R588" s="66" t="s">
        <v>1068</v>
      </c>
      <c r="S588" s="66" t="s">
        <v>1071</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1050</v>
      </c>
      <c r="R589" s="70" t="s">
        <v>1050</v>
      </c>
      <c r="S589" s="70" t="s">
        <v>1072</v>
      </c>
    </row>
    <row r="590" spans="1:22" s="115" customFormat="1" ht="70" customHeight="1">
      <c r="A590" s="252" t="s">
        <v>891</v>
      </c>
      <c r="C590" s="320" t="s">
        <v>386</v>
      </c>
      <c r="D590" s="321"/>
      <c r="E590" s="321"/>
      <c r="F590" s="321"/>
      <c r="G590" s="321"/>
      <c r="H590" s="322"/>
      <c r="I590" s="134" t="s">
        <v>387</v>
      </c>
      <c r="J590" s="116" t="str">
        <f>IF(SUM(L590:S590)=0,IF(COUNTIF(L590:S590,"未確認")&gt;0,"未確認",IF(COUNTIF(L590:S590,"~*")&gt;0,"*",SUM(L590:S590))),SUM(L590:S590))</f>
        <v>*</v>
      </c>
      <c r="K590" s="201" t="str">
        <f>IF(OR(COUNTIF(L590:S590,"未確認")&gt;0,COUNTIF(L590:S590,"*")&gt;0),"※","")</f>
        <v>※</v>
      </c>
      <c r="L590" s="117">
        <v>0</v>
      </c>
      <c r="M590" s="117" t="s">
        <v>541</v>
      </c>
      <c r="N590" s="117">
        <v>0</v>
      </c>
      <c r="O590" s="117" t="s">
        <v>541</v>
      </c>
      <c r="P590" s="117" t="s">
        <v>541</v>
      </c>
      <c r="Q590" s="117">
        <v>0</v>
      </c>
      <c r="R590" s="117">
        <v>0</v>
      </c>
      <c r="S590" s="117">
        <v>0</v>
      </c>
    </row>
    <row r="591" spans="1:22" s="115" customFormat="1" ht="70" customHeight="1">
      <c r="A591" s="252" t="s">
        <v>892</v>
      </c>
      <c r="B591" s="84"/>
      <c r="C591" s="320" t="s">
        <v>388</v>
      </c>
      <c r="D591" s="321"/>
      <c r="E591" s="321"/>
      <c r="F591" s="321"/>
      <c r="G591" s="321"/>
      <c r="H591" s="322"/>
      <c r="I591" s="134" t="s">
        <v>389</v>
      </c>
      <c r="J591" s="116" t="str">
        <f>IF(SUM(L591:S591)=0,IF(COUNTIF(L591:S591,"未確認")&gt;0,"未確認",IF(COUNTIF(L591:S591,"~*")&gt;0,"*",SUM(L591:S591))),SUM(L591:S591))</f>
        <v>*</v>
      </c>
      <c r="K591" s="201" t="str">
        <f>IF(OR(COUNTIF(L591:S591,"未確認")&gt;0,COUNTIF(L591:S591,"*")&gt;0),"※","")</f>
        <v>※</v>
      </c>
      <c r="L591" s="117" t="s">
        <v>541</v>
      </c>
      <c r="M591" s="117" t="s">
        <v>541</v>
      </c>
      <c r="N591" s="117" t="s">
        <v>541</v>
      </c>
      <c r="O591" s="117" t="s">
        <v>541</v>
      </c>
      <c r="P591" s="117" t="s">
        <v>541</v>
      </c>
      <c r="Q591" s="117" t="s">
        <v>541</v>
      </c>
      <c r="R591" s="117" t="s">
        <v>541</v>
      </c>
      <c r="S591" s="117" t="s">
        <v>541</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371</v>
      </c>
      <c r="K593" s="201" t="str">
        <f>IF(OR(COUNTIF(L593:S593,"未確認")&gt;0,COUNTIF(L593:S593,"*")&gt;0),"※","")</f>
        <v/>
      </c>
      <c r="L593" s="117">
        <v>49</v>
      </c>
      <c r="M593" s="117">
        <v>36</v>
      </c>
      <c r="N593" s="117">
        <v>55</v>
      </c>
      <c r="O593" s="117">
        <v>104</v>
      </c>
      <c r="P593" s="117">
        <v>61</v>
      </c>
      <c r="Q593" s="117">
        <v>26</v>
      </c>
      <c r="R593" s="117">
        <v>40</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994</v>
      </c>
      <c r="D595" s="324"/>
      <c r="E595" s="324"/>
      <c r="F595" s="324"/>
      <c r="G595" s="324"/>
      <c r="H595" s="325"/>
      <c r="I595" s="340" t="s">
        <v>397</v>
      </c>
      <c r="J595" s="140">
        <v>2230</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470</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5111</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1772</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3997</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v>0</v>
      </c>
      <c r="M600" s="117">
        <v>0</v>
      </c>
      <c r="N600" s="117">
        <v>0</v>
      </c>
      <c r="O600" s="117">
        <v>0</v>
      </c>
      <c r="P600" s="117">
        <v>0</v>
      </c>
      <c r="Q600" s="117">
        <v>0</v>
      </c>
      <c r="R600" s="117">
        <v>0</v>
      </c>
      <c r="S600" s="117" t="s">
        <v>541</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row>
    <row r="603" spans="1:19"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t="s">
        <v>541</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1055</v>
      </c>
      <c r="O611" s="66" t="s">
        <v>1058</v>
      </c>
      <c r="P611" s="66" t="s">
        <v>1061</v>
      </c>
      <c r="Q611" s="66" t="s">
        <v>1064</v>
      </c>
      <c r="R611" s="66" t="s">
        <v>1068</v>
      </c>
      <c r="S611" s="66" t="s">
        <v>1071</v>
      </c>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1050</v>
      </c>
      <c r="R612" s="70" t="s">
        <v>1050</v>
      </c>
      <c r="S612" s="70" t="s">
        <v>1072</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0</v>
      </c>
      <c r="K613" s="201" t="str">
        <f t="shared" ref="K613:K623" si="29">IF(OR(COUNTIF(L613:S613,"未確認")&gt;0,COUNTIF(L613:S613,"*")&gt;0),"※","")</f>
        <v/>
      </c>
      <c r="L613" s="117">
        <v>0</v>
      </c>
      <c r="M613" s="117">
        <v>0</v>
      </c>
      <c r="N613" s="117">
        <v>0</v>
      </c>
      <c r="O613" s="117">
        <v>0</v>
      </c>
      <c r="P613" s="117">
        <v>0</v>
      </c>
      <c r="Q613" s="117">
        <v>0</v>
      </c>
      <c r="R613" s="117">
        <v>0</v>
      </c>
      <c r="S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t="s">
        <v>541</v>
      </c>
      <c r="O614" s="117" t="s">
        <v>541</v>
      </c>
      <c r="P614" s="117" t="s">
        <v>541</v>
      </c>
      <c r="Q614" s="117" t="s">
        <v>541</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t="s">
        <v>541</v>
      </c>
      <c r="Q620" s="117">
        <v>0</v>
      </c>
      <c r="R620" s="117" t="s">
        <v>541</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t="s">
        <v>541</v>
      </c>
      <c r="P621" s="117" t="s">
        <v>541</v>
      </c>
      <c r="Q621" s="117" t="s">
        <v>541</v>
      </c>
      <c r="R621" s="117" t="s">
        <v>541</v>
      </c>
      <c r="S621" s="117">
        <v>0</v>
      </c>
    </row>
    <row r="622" spans="1:22" s="118" customFormat="1" ht="70" customHeight="1">
      <c r="A622" s="252" t="s">
        <v>915</v>
      </c>
      <c r="B622" s="119"/>
      <c r="C622" s="320" t="s">
        <v>427</v>
      </c>
      <c r="D622" s="321"/>
      <c r="E622" s="321"/>
      <c r="F622" s="321"/>
      <c r="G622" s="321"/>
      <c r="H622" s="322"/>
      <c r="I622" s="122" t="s">
        <v>428</v>
      </c>
      <c r="J622" s="116">
        <f t="shared" si="28"/>
        <v>16</v>
      </c>
      <c r="K622" s="201" t="str">
        <f t="shared" si="29"/>
        <v>※</v>
      </c>
      <c r="L622" s="117" t="s">
        <v>541</v>
      </c>
      <c r="M622" s="117" t="s">
        <v>541</v>
      </c>
      <c r="N622" s="117" t="s">
        <v>541</v>
      </c>
      <c r="O622" s="117" t="s">
        <v>541</v>
      </c>
      <c r="P622" s="117" t="s">
        <v>541</v>
      </c>
      <c r="Q622" s="117" t="s">
        <v>541</v>
      </c>
      <c r="R622" s="117">
        <v>16</v>
      </c>
      <c r="S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1055</v>
      </c>
      <c r="O629" s="66" t="s">
        <v>1058</v>
      </c>
      <c r="P629" s="66" t="s">
        <v>1061</v>
      </c>
      <c r="Q629" s="66" t="s">
        <v>1064</v>
      </c>
      <c r="R629" s="66" t="s">
        <v>1068</v>
      </c>
      <c r="S629" s="66" t="s">
        <v>1071</v>
      </c>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1050</v>
      </c>
      <c r="R630" s="70" t="s">
        <v>1050</v>
      </c>
      <c r="S630" s="70" t="s">
        <v>1072</v>
      </c>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t="s">
        <v>541</v>
      </c>
      <c r="M631" s="117" t="s">
        <v>541</v>
      </c>
      <c r="N631" s="117" t="s">
        <v>541</v>
      </c>
      <c r="O631" s="117" t="s">
        <v>541</v>
      </c>
      <c r="P631" s="117" t="s">
        <v>541</v>
      </c>
      <c r="Q631" s="117" t="s">
        <v>541</v>
      </c>
      <c r="R631" s="117" t="s">
        <v>541</v>
      </c>
      <c r="S631" s="117" t="s">
        <v>541</v>
      </c>
    </row>
    <row r="632" spans="1:22" s="118" customFormat="1" ht="56.15" customHeight="1">
      <c r="A632" s="252" t="s">
        <v>918</v>
      </c>
      <c r="B632" s="119"/>
      <c r="C632" s="320" t="s">
        <v>434</v>
      </c>
      <c r="D632" s="321"/>
      <c r="E632" s="321"/>
      <c r="F632" s="321"/>
      <c r="G632" s="321"/>
      <c r="H632" s="322"/>
      <c r="I632" s="122" t="s">
        <v>435</v>
      </c>
      <c r="J632" s="116">
        <f t="shared" si="30"/>
        <v>456</v>
      </c>
      <c r="K632" s="201" t="str">
        <f t="shared" si="31"/>
        <v/>
      </c>
      <c r="L632" s="117">
        <v>65</v>
      </c>
      <c r="M632" s="117">
        <v>49</v>
      </c>
      <c r="N632" s="117">
        <v>70</v>
      </c>
      <c r="O632" s="117">
        <v>27</v>
      </c>
      <c r="P632" s="117">
        <v>77</v>
      </c>
      <c r="Q632" s="117">
        <v>70</v>
      </c>
      <c r="R632" s="117">
        <v>80</v>
      </c>
      <c r="S632" s="117">
        <v>18</v>
      </c>
    </row>
    <row r="633" spans="1:22" s="118" customFormat="1" ht="56">
      <c r="A633" s="252" t="s">
        <v>919</v>
      </c>
      <c r="B633" s="119"/>
      <c r="C633" s="320" t="s">
        <v>436</v>
      </c>
      <c r="D633" s="321"/>
      <c r="E633" s="321"/>
      <c r="F633" s="321"/>
      <c r="G633" s="321"/>
      <c r="H633" s="322"/>
      <c r="I633" s="122" t="s">
        <v>437</v>
      </c>
      <c r="J633" s="116">
        <f t="shared" si="30"/>
        <v>204</v>
      </c>
      <c r="K633" s="201" t="str">
        <f t="shared" si="31"/>
        <v/>
      </c>
      <c r="L633" s="117">
        <v>29</v>
      </c>
      <c r="M633" s="117">
        <v>19</v>
      </c>
      <c r="N633" s="117">
        <v>20</v>
      </c>
      <c r="O633" s="117">
        <v>19</v>
      </c>
      <c r="P633" s="117">
        <v>39</v>
      </c>
      <c r="Q633" s="117">
        <v>35</v>
      </c>
      <c r="R633" s="117">
        <v>30</v>
      </c>
      <c r="S633" s="117">
        <v>13</v>
      </c>
    </row>
    <row r="634" spans="1:22" s="118" customFormat="1" ht="56.15" customHeight="1">
      <c r="A634" s="252" t="s">
        <v>920</v>
      </c>
      <c r="B634" s="119"/>
      <c r="C634" s="317" t="s">
        <v>1026</v>
      </c>
      <c r="D634" s="318"/>
      <c r="E634" s="318"/>
      <c r="F634" s="318"/>
      <c r="G634" s="318"/>
      <c r="H634" s="319"/>
      <c r="I634" s="122" t="s">
        <v>439</v>
      </c>
      <c r="J634" s="116">
        <f t="shared" si="30"/>
        <v>65</v>
      </c>
      <c r="K634" s="201" t="str">
        <f t="shared" si="31"/>
        <v>※</v>
      </c>
      <c r="L634" s="117">
        <v>17</v>
      </c>
      <c r="M634" s="117" t="s">
        <v>541</v>
      </c>
      <c r="N634" s="117" t="s">
        <v>541</v>
      </c>
      <c r="O634" s="117">
        <v>0</v>
      </c>
      <c r="P634" s="117" t="s">
        <v>541</v>
      </c>
      <c r="Q634" s="117">
        <v>0</v>
      </c>
      <c r="R634" s="117" t="s">
        <v>541</v>
      </c>
      <c r="S634" s="117">
        <v>48</v>
      </c>
    </row>
    <row r="635" spans="1:22" s="118" customFormat="1" ht="84" customHeight="1">
      <c r="A635" s="252" t="s">
        <v>921</v>
      </c>
      <c r="B635" s="119"/>
      <c r="C635" s="320" t="s">
        <v>440</v>
      </c>
      <c r="D635" s="321"/>
      <c r="E635" s="321"/>
      <c r="F635" s="321"/>
      <c r="G635" s="321"/>
      <c r="H635" s="322"/>
      <c r="I635" s="122" t="s">
        <v>441</v>
      </c>
      <c r="J635" s="116">
        <f t="shared" si="30"/>
        <v>121</v>
      </c>
      <c r="K635" s="201" t="str">
        <f t="shared" si="31"/>
        <v>※</v>
      </c>
      <c r="L635" s="117">
        <v>32</v>
      </c>
      <c r="M635" s="117">
        <v>21</v>
      </c>
      <c r="N635" s="117">
        <v>10</v>
      </c>
      <c r="O635" s="117" t="s">
        <v>541</v>
      </c>
      <c r="P635" s="117" t="s">
        <v>541</v>
      </c>
      <c r="Q635" s="117">
        <v>15</v>
      </c>
      <c r="R635" s="117">
        <v>43</v>
      </c>
      <c r="S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t="s">
        <v>541</v>
      </c>
      <c r="P636" s="117" t="s">
        <v>541</v>
      </c>
      <c r="Q636" s="117">
        <v>0</v>
      </c>
      <c r="R636" s="117">
        <v>0</v>
      </c>
      <c r="S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v>0</v>
      </c>
      <c r="P637" s="117">
        <v>0</v>
      </c>
      <c r="Q637" s="117">
        <v>0</v>
      </c>
      <c r="R637" s="117" t="s">
        <v>541</v>
      </c>
      <c r="S637" s="117" t="s">
        <v>541</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1055</v>
      </c>
      <c r="O644" s="66" t="s">
        <v>1058</v>
      </c>
      <c r="P644" s="66" t="s">
        <v>1061</v>
      </c>
      <c r="Q644" s="66" t="s">
        <v>1064</v>
      </c>
      <c r="R644" s="66" t="s">
        <v>1068</v>
      </c>
      <c r="S644" s="66" t="s">
        <v>1071</v>
      </c>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1050</v>
      </c>
      <c r="R645" s="70" t="s">
        <v>1050</v>
      </c>
      <c r="S645" s="70" t="s">
        <v>1072</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333</v>
      </c>
      <c r="K646" s="201" t="str">
        <f t="shared" ref="K646:K660" si="33">IF(OR(COUNTIF(L646:S646,"未確認")&gt;0,COUNTIF(L646:S646,"*")&gt;0),"※","")</f>
        <v/>
      </c>
      <c r="L646" s="117">
        <v>39</v>
      </c>
      <c r="M646" s="117">
        <v>25</v>
      </c>
      <c r="N646" s="117">
        <v>72</v>
      </c>
      <c r="O646" s="117">
        <v>22</v>
      </c>
      <c r="P646" s="117">
        <v>62</v>
      </c>
      <c r="Q646" s="117">
        <v>32</v>
      </c>
      <c r="R646" s="117">
        <v>69</v>
      </c>
      <c r="S646" s="117">
        <v>12</v>
      </c>
    </row>
    <row r="647" spans="1:22" s="118" customFormat="1" ht="70" customHeight="1">
      <c r="A647" s="252" t="s">
        <v>926</v>
      </c>
      <c r="B647" s="84"/>
      <c r="C647" s="188"/>
      <c r="D647" s="221"/>
      <c r="E647" s="320" t="s">
        <v>938</v>
      </c>
      <c r="F647" s="321"/>
      <c r="G647" s="321"/>
      <c r="H647" s="322"/>
      <c r="I647" s="122" t="s">
        <v>452</v>
      </c>
      <c r="J647" s="116">
        <f t="shared" si="32"/>
        <v>19</v>
      </c>
      <c r="K647" s="201" t="str">
        <f t="shared" si="33"/>
        <v>※</v>
      </c>
      <c r="L647" s="117">
        <v>0</v>
      </c>
      <c r="M647" s="117">
        <v>0</v>
      </c>
      <c r="N647" s="117" t="s">
        <v>541</v>
      </c>
      <c r="O647" s="117">
        <v>0</v>
      </c>
      <c r="P647" s="117">
        <v>19</v>
      </c>
      <c r="Q647" s="117" t="s">
        <v>541</v>
      </c>
      <c r="R647" s="117">
        <v>0</v>
      </c>
      <c r="S647" s="117">
        <v>0</v>
      </c>
    </row>
    <row r="648" spans="1:22" s="118" customFormat="1" ht="70" customHeight="1">
      <c r="A648" s="252" t="s">
        <v>927</v>
      </c>
      <c r="B648" s="84"/>
      <c r="C648" s="188"/>
      <c r="D648" s="221"/>
      <c r="E648" s="320" t="s">
        <v>939</v>
      </c>
      <c r="F648" s="321"/>
      <c r="G648" s="321"/>
      <c r="H648" s="322"/>
      <c r="I648" s="122" t="s">
        <v>454</v>
      </c>
      <c r="J648" s="116">
        <f t="shared" si="32"/>
        <v>63</v>
      </c>
      <c r="K648" s="201" t="str">
        <f t="shared" si="33"/>
        <v>※</v>
      </c>
      <c r="L648" s="117">
        <v>0</v>
      </c>
      <c r="M648" s="117" t="s">
        <v>541</v>
      </c>
      <c r="N648" s="117">
        <v>63</v>
      </c>
      <c r="O648" s="117" t="s">
        <v>541</v>
      </c>
      <c r="P648" s="117" t="s">
        <v>541</v>
      </c>
      <c r="Q648" s="117" t="s">
        <v>541</v>
      </c>
      <c r="R648" s="117" t="s">
        <v>541</v>
      </c>
      <c r="S648" s="117" t="s">
        <v>541</v>
      </c>
    </row>
    <row r="649" spans="1:22" s="118" customFormat="1" ht="70" customHeight="1">
      <c r="A649" s="252" t="s">
        <v>928</v>
      </c>
      <c r="B649" s="84"/>
      <c r="C649" s="295"/>
      <c r="D649" s="297"/>
      <c r="E649" s="320" t="s">
        <v>940</v>
      </c>
      <c r="F649" s="321"/>
      <c r="G649" s="321"/>
      <c r="H649" s="322"/>
      <c r="I649" s="122" t="s">
        <v>456</v>
      </c>
      <c r="J649" s="116">
        <f t="shared" si="32"/>
        <v>46</v>
      </c>
      <c r="K649" s="201" t="str">
        <f t="shared" si="33"/>
        <v>※</v>
      </c>
      <c r="L649" s="117">
        <v>18</v>
      </c>
      <c r="M649" s="117">
        <v>14</v>
      </c>
      <c r="N649" s="117" t="s">
        <v>541</v>
      </c>
      <c r="O649" s="117">
        <v>14</v>
      </c>
      <c r="P649" s="117" t="s">
        <v>541</v>
      </c>
      <c r="Q649" s="117" t="s">
        <v>541</v>
      </c>
      <c r="R649" s="117" t="s">
        <v>541</v>
      </c>
      <c r="S649" s="117" t="s">
        <v>541</v>
      </c>
    </row>
    <row r="650" spans="1:22" s="118" customFormat="1" ht="84" customHeight="1">
      <c r="A650" s="252" t="s">
        <v>929</v>
      </c>
      <c r="B650" s="84"/>
      <c r="C650" s="295"/>
      <c r="D650" s="297"/>
      <c r="E650" s="320" t="s">
        <v>941</v>
      </c>
      <c r="F650" s="321"/>
      <c r="G650" s="321"/>
      <c r="H650" s="322"/>
      <c r="I650" s="122" t="s">
        <v>458</v>
      </c>
      <c r="J650" s="116">
        <f t="shared" si="32"/>
        <v>81</v>
      </c>
      <c r="K650" s="201" t="str">
        <f t="shared" si="33"/>
        <v>※</v>
      </c>
      <c r="L650" s="117">
        <v>0</v>
      </c>
      <c r="M650" s="117">
        <v>0</v>
      </c>
      <c r="N650" s="117" t="s">
        <v>541</v>
      </c>
      <c r="O650" s="117" t="s">
        <v>541</v>
      </c>
      <c r="P650" s="117" t="s">
        <v>541</v>
      </c>
      <c r="Q650" s="117">
        <v>24</v>
      </c>
      <c r="R650" s="117">
        <v>57</v>
      </c>
      <c r="S650" s="117" t="s">
        <v>541</v>
      </c>
    </row>
    <row r="651" spans="1:22" s="118" customFormat="1" ht="70" customHeight="1">
      <c r="A651" s="252" t="s">
        <v>930</v>
      </c>
      <c r="B651" s="84"/>
      <c r="C651" s="188"/>
      <c r="D651" s="221"/>
      <c r="E651" s="320" t="s">
        <v>942</v>
      </c>
      <c r="F651" s="321"/>
      <c r="G651" s="321"/>
      <c r="H651" s="322"/>
      <c r="I651" s="122" t="s">
        <v>460</v>
      </c>
      <c r="J651" s="116">
        <f t="shared" si="32"/>
        <v>13</v>
      </c>
      <c r="K651" s="201" t="str">
        <f t="shared" si="33"/>
        <v>※</v>
      </c>
      <c r="L651" s="117" t="s">
        <v>541</v>
      </c>
      <c r="M651" s="117" t="s">
        <v>541</v>
      </c>
      <c r="N651" s="117">
        <v>0</v>
      </c>
      <c r="O651" s="117" t="s">
        <v>541</v>
      </c>
      <c r="P651" s="117">
        <v>13</v>
      </c>
      <c r="Q651" s="117">
        <v>0</v>
      </c>
      <c r="R651" s="117">
        <v>0</v>
      </c>
      <c r="S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f t="shared" si="32"/>
        <v>27</v>
      </c>
      <c r="K653" s="201" t="str">
        <f t="shared" si="33"/>
        <v>※</v>
      </c>
      <c r="L653" s="117">
        <v>14</v>
      </c>
      <c r="M653" s="117" t="s">
        <v>541</v>
      </c>
      <c r="N653" s="117" t="s">
        <v>541</v>
      </c>
      <c r="O653" s="117" t="s">
        <v>541</v>
      </c>
      <c r="P653" s="117">
        <v>13</v>
      </c>
      <c r="Q653" s="117" t="s">
        <v>541</v>
      </c>
      <c r="R653" s="117" t="s">
        <v>541</v>
      </c>
      <c r="S653" s="117" t="s">
        <v>541</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264</v>
      </c>
      <c r="K655" s="201" t="str">
        <f t="shared" si="33"/>
        <v/>
      </c>
      <c r="L655" s="117">
        <v>21</v>
      </c>
      <c r="M655" s="117">
        <v>21</v>
      </c>
      <c r="N655" s="117">
        <v>56</v>
      </c>
      <c r="O655" s="117">
        <v>16</v>
      </c>
      <c r="P655" s="117">
        <v>46</v>
      </c>
      <c r="Q655" s="117">
        <v>29</v>
      </c>
      <c r="R655" s="117">
        <v>64</v>
      </c>
      <c r="S655" s="117">
        <v>11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228</v>
      </c>
      <c r="K657" s="201" t="str">
        <f t="shared" si="33"/>
        <v/>
      </c>
      <c r="L657" s="117">
        <v>19</v>
      </c>
      <c r="M657" s="117">
        <v>18</v>
      </c>
      <c r="N657" s="117">
        <v>52</v>
      </c>
      <c r="O657" s="117">
        <v>15</v>
      </c>
      <c r="P657" s="117">
        <v>36</v>
      </c>
      <c r="Q657" s="117">
        <v>25</v>
      </c>
      <c r="R657" s="117">
        <v>52</v>
      </c>
      <c r="S657" s="117">
        <v>11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t="s">
        <v>541</v>
      </c>
      <c r="Q658" s="117">
        <v>0</v>
      </c>
      <c r="R658" s="117" t="s">
        <v>541</v>
      </c>
      <c r="S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1055</v>
      </c>
      <c r="O665" s="66" t="s">
        <v>1058</v>
      </c>
      <c r="P665" s="66" t="s">
        <v>1061</v>
      </c>
      <c r="Q665" s="66" t="s">
        <v>1064</v>
      </c>
      <c r="R665" s="66" t="s">
        <v>1068</v>
      </c>
      <c r="S665" s="66" t="s">
        <v>1071</v>
      </c>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1050</v>
      </c>
      <c r="R666" s="70" t="s">
        <v>1050</v>
      </c>
      <c r="S666" s="70" t="s">
        <v>1072</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1055</v>
      </c>
      <c r="O681" s="66" t="s">
        <v>1058</v>
      </c>
      <c r="P681" s="66" t="s">
        <v>1061</v>
      </c>
      <c r="Q681" s="66" t="s">
        <v>1064</v>
      </c>
      <c r="R681" s="66" t="s">
        <v>1068</v>
      </c>
      <c r="S681" s="66" t="s">
        <v>1071</v>
      </c>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1050</v>
      </c>
      <c r="R682" s="70" t="s">
        <v>1050</v>
      </c>
      <c r="S682" s="70" t="s">
        <v>1072</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v>0</v>
      </c>
      <c r="M684" s="117">
        <v>0</v>
      </c>
      <c r="N684" s="117" t="s">
        <v>541</v>
      </c>
      <c r="O684" s="117" t="s">
        <v>541</v>
      </c>
      <c r="P684" s="117" t="s">
        <v>541</v>
      </c>
      <c r="Q684" s="117">
        <v>0</v>
      </c>
      <c r="R684" s="117" t="s">
        <v>541</v>
      </c>
      <c r="S684" s="117" t="s">
        <v>541</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1055</v>
      </c>
      <c r="O691" s="66" t="s">
        <v>1058</v>
      </c>
      <c r="P691" s="66" t="s">
        <v>1061</v>
      </c>
      <c r="Q691" s="66" t="s">
        <v>1064</v>
      </c>
      <c r="R691" s="66" t="s">
        <v>1068</v>
      </c>
      <c r="S691" s="66" t="s">
        <v>1071</v>
      </c>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1050</v>
      </c>
      <c r="R692" s="70" t="s">
        <v>1050</v>
      </c>
      <c r="S692" s="70" t="s">
        <v>1072</v>
      </c>
      <c r="T692" s="8"/>
      <c r="U692" s="8"/>
      <c r="V692" s="8"/>
    </row>
    <row r="693" spans="1:22" s="118" customFormat="1" ht="56.15" customHeight="1">
      <c r="A693" s="252" t="s">
        <v>963</v>
      </c>
      <c r="B693" s="115"/>
      <c r="C693" s="320" t="s">
        <v>503</v>
      </c>
      <c r="D693" s="321"/>
      <c r="E693" s="321"/>
      <c r="F693" s="321"/>
      <c r="G693" s="321"/>
      <c r="H693" s="322"/>
      <c r="I693" s="122" t="s">
        <v>504</v>
      </c>
      <c r="J693" s="116" t="str">
        <f>IF(SUM(L693:S693)=0,IF(COUNTIF(L693:S693,"未確認")&gt;0,"未確認",IF(COUNTIF(L693:S693,"~*")&gt;0,"*",SUM(L693:S693))),SUM(L693:S693))</f>
        <v>*</v>
      </c>
      <c r="K693" s="201" t="str">
        <f>IF(OR(COUNTIF(L693:S693,"未確認")&gt;0,COUNTIF(L693:S693,"*")&gt;0),"※","")</f>
        <v>※</v>
      </c>
      <c r="L693" s="117">
        <v>0</v>
      </c>
      <c r="M693" s="117">
        <v>0</v>
      </c>
      <c r="N693" s="117" t="s">
        <v>541</v>
      </c>
      <c r="O693" s="117">
        <v>0</v>
      </c>
      <c r="P693" s="117">
        <v>0</v>
      </c>
      <c r="Q693" s="117">
        <v>0</v>
      </c>
      <c r="R693" s="117">
        <v>0</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1055</v>
      </c>
      <c r="O704" s="66" t="s">
        <v>1058</v>
      </c>
      <c r="P704" s="66" t="s">
        <v>1061</v>
      </c>
      <c r="Q704" s="66" t="s">
        <v>1064</v>
      </c>
      <c r="R704" s="66" t="s">
        <v>1068</v>
      </c>
      <c r="S704" s="66" t="s">
        <v>1071</v>
      </c>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1050</v>
      </c>
      <c r="R705" s="70" t="s">
        <v>1050</v>
      </c>
      <c r="S705" s="70" t="s">
        <v>1072</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70"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2F32F62-1CB9-45D6-AE7B-ABB42346540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2019-12-23T00:58:36Z</dcterms:modified>
</cp:coreProperties>
</file>