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6A2449B-9C5A-4439-AF3B-3688EBA36B33}"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<sst xmlns="http://schemas.openxmlformats.org/spreadsheetml/2006/main" count="3038" uniqueCount="1052">
  <si>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</si>
  <si>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</si>
  <si>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</si>
  <si>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</si>
  <si>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</si>
  <si>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</si>
  <si>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</si>
  <si>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</si>
  <si>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</si>
  <si>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</si>
  <si>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</si>
  <si>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</si>
  <si>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</si>
  <si>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</si>
  <si>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</si>
  <si>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</si>
  <si>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</si>
  <si>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</si>
  <si>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</si>
  <si>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</si>
  <si>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</si>
  <si>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</si>
  <si>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</si>
  <si>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</si>
  <si>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</si>
  <si>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</si>
  <si>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</si>
  <si>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</si>
  <si>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</si>
  <si>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</si>
  <si>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</si>
  <si>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</si>
  <si>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</si>
  <si>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</si>
  <si>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</si>
  <si>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</si>
  <si>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</si>
  <si>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</si>
  <si>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</si>
  <si>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</si>
  <si>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</si>
  <si>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</si>
  <si>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</si>
  <si>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</si>
  <si>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</si>
  <si>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</si>
  <si>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</si>
  <si>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</si>
  <si>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</si>
  <si>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</si>
  <si>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</si>
  <si>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</si>
  <si>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</si>
  <si>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</si>
  <si>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</si>
  <si>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</si>
  <si>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</si>
  <si>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</si>
  <si>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</si>
  <si>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</si>
  <si>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</si>
  <si>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</si>
  <si>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</si>
  <si>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</si>
  <si>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</si>
  <si>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</si>
  <si>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</si>
  <si>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</si>
  <si>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</si>
  <si>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</si>
  <si>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</si>
  <si>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</si>
  <si>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</si>
  <si>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</si>
  <si>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</si>
  <si>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</si>
  <si>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</si>
  <si>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</si>
  <si>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</si>
  <si>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</si>
  <si>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</si>
  <si>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</si>
  <si>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</si>
  <si>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</si>
  <si>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</si>
  <si>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</si>
  <si>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</si>
  <si>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</si>
  <si>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</si>
  <si>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</si>
  <si>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</si>
  <si>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</si>
  <si>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</si>
  <si>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</si>
  <si>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</si>
  <si>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</si>
  <si>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</si>
  <si>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</si>
  <si>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</si>
  <si>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</si>
  <si>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</si>
  <si>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</si>
  <si>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</si>
  <si>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</si>
  <si>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</si>
  <si>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</si>
  <si>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</si>
  <si>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</si>
  <si>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</si>
  <si>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</si>
  <si>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</si>
  <si>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</si>
  <si>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</si>
  <si>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</si>
  <si>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</si>
  <si>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</si>
  <si>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</si>
  <si>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</si>
  <si>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</si>
  <si>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</si>
  <si>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</si>
  <si>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</si>
  <si>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</si>
  <si>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</si>
  <si>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</si>
  <si>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</si>
  <si>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</si>
  <si>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</si>
  <si>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</si>
  <si>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</si>
  <si>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</si>
  <si>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</si>
  <si>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</si>
  <si>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</si>
  <si>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</si>
  <si>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</si>
  <si>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</si>
  <si>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</si>
  <si>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</si>
  <si>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</si>
  <si>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</si>
  <si>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</si>
  <si>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</si>
  <si>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</si>
  <si>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</si>
  <si>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</si>
  <si>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</si>
  <si>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</si>
  <si>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</si>
  <si>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</si>
  <si>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</si>
  <si>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</si>
  <si>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</si>
  <si>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</si>
  <si>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</si>
  <si>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</si>
  <si>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</si>
  <si>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</si>
  <si>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</si>
  <si>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</si>
  <si>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</si>
  <si>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</si>
  <si>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</si>
  <si>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</si>
  <si>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</si>
  <si>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</si>
  <si>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</si>
  <si>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</si>
  <si>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</si>
  <si>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</si>
  <si>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</si>
  <si>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</si>
  <si>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</si>
  <si>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</si>
  <si>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</si>
  <si>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</si>
  <si>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</si>
  <si>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</si>
  <si>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</si>
  <si>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</si>
  <si>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</si>
  <si>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</si>
  <si>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</si>
  <si>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</si>
  <si>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</si>
  <si>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</si>
  <si>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</si>
  <si>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</si>
  <si>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</si>
  <si>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</si>
  <si>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</si>
  <si>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</si>
  <si>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</si>
  <si>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</si>
  <si>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</si>
  <si>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</si>
  <si>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</si>
  <si>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</si>
  <si>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</si>
  <si>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</si>
  <si>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</si>
  <si>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</si>
  <si>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</si>
  <si>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</si>
  <si>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</si>
  <si>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</si>
  <si>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</si>
  <si>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</si>
  <si>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</si>
  <si>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</si>
  <si>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</si>
  <si>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</si>
  <si>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</si>
  <si>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</si>
  <si>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</si>
  <si>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</si>
  <si>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</si>
  <si>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</si>
  <si>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</si>
  <si>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</si>
  <si>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</si>
  <si>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</si>
  <si>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</si>
  <si>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</si>
  <si>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</si>
  <si>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</si>
  <si>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</si>
  <si>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</si>
  <si>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</si>
  <si>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</si>
  <si>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</si>
  <si>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</si>
  <si>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</si>
  <si>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</si>
  <si>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</si>
  <si>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</si>
  <si>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</si>
  <si>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</si>
  <si>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</si>
  <si>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</si>
  <si>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</si>
  <si>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</si>
  <si>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</si>
  <si>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</si>
  <si>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</si>
  <si>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</si>
  <si>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</si>
  <si>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</si>
  <si>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</si>
  <si>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</si>
  <si>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</si>
  <si>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</si>
  <si>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</si>
  <si>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</si>
  <si>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</si>
  <si>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</si>
  <si>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</si>
  <si>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</si>
  <si>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</si>
  <si>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</si>
  <si>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</si>
  <si>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</si>
  <si>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</si>
  <si>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</si>
  <si>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</si>
  <si>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</si>
  <si>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</si>
  <si>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</si>
  <si>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</si>
  <si>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</si>
  <si>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</si>
  <si>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</si>
  <si>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</si>
  <si>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</si>
  <si>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</si>
  <si>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</si>
  <si>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</si>
  <si>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</si>
  <si>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</si>
  <si>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</si>
  <si>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</si>
  <si>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</si>
  <si>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</si>
  <si>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</si>
  <si>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</si>
  <si>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</si>
  <si>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</si>
  <si>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</si>
  <si>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</si>
  <si>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</si>
  <si>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</si>
  <si>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</si>
  <si>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</si>
  <si>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</si>
  <si>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</si>
  <si>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</si>
  <si>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</si>
  <si>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</si>
  <si>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</si>
  <si>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</si>
  <si>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</si>
  <si>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</si>
  <si>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</si>
  <si>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</si>
  <si>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</si>
  <si>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</si>
  <si>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</si>
  <si>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</si>
  <si>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</si>
  <si>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</si>
  <si>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</si>
  <si>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</si>
  <si>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</si>
  <si>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</si>
  <si>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</si>
  <si>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</si>
  <si>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</si>
  <si>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</si>
  <si>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</si>
  <si>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</si>
  <si>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</si>
  <si>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</si>
  <si>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</si>
  <si>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</si>
  <si>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</si>
  <si>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</si>
  <si>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</si>
  <si>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</si>
  <si>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</si>
  <si>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</si>
  <si>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</si>
  <si>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</si>
  <si>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</si>
  <si>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</si>
  <si>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</si>
  <si>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</si>
  <si>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</si>
  <si>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</si>
  <si>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</si>
  <si>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</si>
  <si>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</si>
  <si>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</si>
  <si>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</si>
  <si>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</si>
  <si>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</si>
  <si>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</si>
  <si>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</si>
  <si>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</si>
  <si>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</si>
  <si>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</si>
  <si>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</si>
  <si>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</si>
  <si>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</si>
  <si>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</si>
  <si>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</si>
  <si>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</si>
  <si>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</si>
  <si>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</si>
  <si>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</si>
  <si>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</si>
  <si>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</si>
  <si>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</si>
  <si>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</si>
  <si>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</si>
  <si>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</si>
  <si>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</si>
  <si>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</si>
  <si>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</si>
  <si>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</si>
  <si>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</si>
  <si>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</si>
  <si>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</si>
  <si>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</si>
  <si>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</si>
  <si>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</si>
  <si>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</si>
  <si>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</si>
  <si>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</si>
  <si>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</si>
  <si>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</si>
  <si>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</si>
  <si>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</si>
  <si>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</si>
  <si>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</si>
  <si>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</si>
  <si>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</si>
  <si>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</si>
  <si>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</si>
  <si>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</si>
  <si>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</si>
  <si>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</si>
  <si>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</si>
  <si>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</si>
  <si>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</si>
  <si>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</si>
  <si>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</si>
  <si>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</si>
  <si>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</si>
  <si>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</si>
  <si>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</si>
  <si>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</si>
  <si>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</si>
  <si>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</si>
  <si>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</si>
  <si>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</si>
  <si>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</si>
  <si>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</si>
  <si>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</si>
  <si>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</si>
  <si>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</si>
  <si>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</si>
  <si>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</si>
  <si>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</si>
  <si>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</si>
  <si>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</si>
  <si>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</si>
  <si>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</si>
  <si>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</si>
  <si>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</si>
  <si>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</si>
  <si>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</si>
  <si>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</si>
  <si>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</si>
  <si>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</si>
  <si>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</si>
  <si>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</si>
  <si>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</si>
  <si>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</si>
  <si>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</si>
  <si>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</si>
  <si>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</si>
  <si>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</si>
  <si>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</si>
  <si>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</si>
  <si>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</si>
  <si>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</si>
  <si>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</si>
  <si>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</si>
  <si>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</si>
  <si>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</si>
  <si>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</si>
  <si>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</si>
  <si>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</si>
  <si>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</si>
  <si>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</si>
  <si>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</si>
  <si>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</si>
  <si>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</si>
  <si>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</si>
  <si>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</si>
  <si>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</si>
  <si>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</si>
  <si>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</si>
  <si>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</si>
  <si>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</si>
  <si>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</si>
  <si>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</si>
  <si>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</si>
  <si>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</si>
  <si>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</si>
  <si>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</si>
  <si>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</si>
  <si>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</si>
  <si>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</si>
  <si>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</si>
  <si>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</si>
  <si>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</si>
  <si>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</si>
  <si>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</si>
  <si>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</si>
  <si>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</si>
  <si>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</si>
  <si>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</si>
  <si>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</si>
  <si>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</si>
  <si>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</si>
  <si>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</si>
  <si>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</si>
  <si>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</si>
  <si>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</si>
  <si>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</si>
  <si>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</si>
  <si>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</si>
  <si>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</si>
  <si>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</si>
  <si>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</si>
  <si>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</si>
  <si>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</si>
  <si>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</si>
  <si>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</si>
  <si>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</si>
  <si>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</si>
  <si>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</si>
  <si>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</si>
  <si>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</si>
  <si>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</si>
  <si>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</si>
  <si>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</si>
  <si>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</si>
  <si>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</si>
  <si>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</si>
  <si>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</si>
  <si>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</si>
  <si>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</si>
  <si>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</si>
  <si>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</si>
  <si>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</si>
  <si>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</si>
  <si>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</si>
  <si>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</si>
  <si>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</si>
  <si>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</si>
  <si>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</si>
  <si>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</si>
  <si>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</si>
  <si>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</si>
  <si>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</si>
  <si>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</si>
  <si>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</si>
  <si>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</si>
  <si>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</si>
  <si>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</si>
  <si>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</si>
  <si>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</si>
  <si>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</si>
  <si>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</si>
  <si>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</si>
  <si>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</si>
  <si>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</si>
  <si>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</si>
  <si>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</si>
  <si>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</si>
  <si>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</si>
  <si>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</si>
  <si>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</si>
  <si>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</si>
  <si>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</si>
  <si>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</si>
  <si>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</si>
  <si>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</si>
  <si>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</si>
  <si>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</si>
  <si>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</si>
  <si>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</si>
  <si>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</si>
  <si>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</si>
  <si>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</si>
  <si>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</si>
  <si>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</si>
  <si>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</si>
  <si>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</si>
  <si>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</si>
  <si>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</si>
  <si>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</si>
  <si>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</si>
  <si>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</si>
  <si>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</si>
  <si>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</si>
  <si>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</si>
  <si>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</si>
  <si>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</si>
  <si>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</si>
  <si>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</si>
  <si>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</si>
  <si>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</si>
  <si>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</si>
  <si>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</si>
  <si>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</si>
  <si>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</si>
  <si>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</si>
  <si>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</si>
  <si>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</si>
  <si>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</si>
  <si>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</si>
  <si>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</si>
  <si>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</si>
  <si>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</si>
  <si>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</si>
  <si>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</si>
  <si>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</si>
  <si>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</si>
  <si>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</si>
  <si>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</si>
  <si>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</si>
  <si>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</si>
  <si>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</si>
  <si>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</si>
  <si>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</si>
  <si>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</si>
  <si>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</si>
  <si>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</si>
  <si>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</si>
  <si>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</si>
  <si>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</si>
  <si>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</si>
  <si>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</si>
  <si>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</si>
  <si>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</si>
  <si>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</si>
  <si>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</si>
  <si>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</si>
  <si>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</si>
  <si>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</si>
  <si>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</si>
  <si>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</si>
  <si>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</si>
  <si>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</si>
  <si>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</si>
  <si>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</si>
  <si>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</si>
  <si>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</si>
  <si>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</si>
  <si>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</si>
  <si>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</si>
  <si>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</si>
  <si>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</si>
  <si>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</si>
  <si>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</si>
  <si>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</si>
  <si>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</si>
  <si>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</si>
  <si>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</si>
  <si>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</si>
  <si>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</si>
  <si>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</si>
  <si>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</si>
  <si>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</si>
  <si>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</si>
  <si>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</si>
  <si>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</si>
  <si>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</si>
  <si>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</si>
  <si>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</si>
  <si>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</si>
  <si>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</si>
  <si>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</si>
  <si>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</si>
  <si>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</si>
  <si>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</si>
  <si>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</si>
  <si>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</si>
  <si>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</si>
  <si>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</si>
  <si>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</si>
  <si>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</si>
  <si>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</si>
  <si>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</si>
  <si>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</si>
  <si>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</si>
  <si>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</si>
  <si>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</si>
  <si>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</si>
  <si>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</si>
  <si>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</si>
  <si>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</si>
  <si>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</si>
  <si>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</si>
  <si>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</si>
  <si>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</si>
  <si>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</si>
  <si>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</si>
  <si>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</si>
  <si>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</si>
  <si>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</si>
  <si>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</si>
  <si>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</si>
  <si>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</si>
  <si>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</si>
  <si>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</si>
  <si>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</si>
  <si>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</si>
  <si>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</si>
  <si>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</si>
  <si>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</si>
  <si>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</si>
  <si>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</si>
  <si>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</si>
  <si>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</si>
  <si>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</si>
  <si>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</si>
  <si>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</si>
  <si>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</si>
  <si>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</si>
  <si>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</si>
  <si>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</si>
  <si>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</si>
  <si>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</si>
  <si>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</si>
  <si>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</si>
  <si>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</si>
  <si>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</si>
  <si>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</si>
  <si>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</si>
  <si>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</si>
  <si>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</si>
  <si>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</si>
  <si>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</si>
  <si>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</si>
  <si>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</si>
  <si>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</si>
  <si>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</si>
  <si>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</si>
  <si>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</si>
  <si>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</si>
  <si>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</si>
  <si>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</si>
  <si>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</si>
  <si>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</si>
  <si>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</si>
  <si>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</si>
  <si>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</si>
  <si>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</si>
  <si>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</si>
  <si>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</si>
  <si>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</si>
  <si>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</si>
  <si>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</si>
  <si>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</si>
  <si>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</si>
  <si>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</si>
  <si>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</si>
  <si>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</si>
  <si>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</si>
  <si>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</si>
  <si>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</si>
  <si>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</si>
  <si>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</si>
  <si>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</si>
  <si>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</si>
  <si>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</si>
  <si>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</si>
  <si>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</si>
  <si>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</si>
  <si>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</si>
  <si>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</si>
  <si>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</si>
  <si>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</si>
  <si>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</si>
  <si>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</si>
  <si>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</si>
  <si>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</si>
  <si>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</si>
  <si>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</si>
  <si>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</si>
  <si>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</si>
  <si>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</si>
  <si>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</si>
  <si>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</si>
  <si>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</si>
  <si>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</si>
  <si>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</si>
  <si>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</si>
  <si>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</si>
  <si>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</si>
  <si>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</si>
  <si>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</si>
  <si>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</si>
  <si>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</si>
  <si>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</si>
  <si>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</si>
  <si>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</si>
  <si>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</si>
  <si>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</si>
  <si>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</si>
  <si>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</si>
  <si>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</si>
  <si>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</si>
  <si>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</si>
  <si>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</si>
  <si>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</si>
  <si>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</si>
  <si>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</si>
  <si>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</si>
  <si>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</si>
  <si>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</si>
  <si>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</si>
  <si>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</si>
  <si>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</si>
  <si>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</si>
  <si>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</si>
  <si>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</si>
  <si>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</si>
  <si>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</si>
  <si>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</si>
  <si>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</si>
  <si>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</si>
  <si>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</si>
  <si>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</si>
  <si>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</si>
  <si>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</si>
  <si>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</si>
  <si>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</si>
  <si>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</si>
  <si>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</si>
  <si>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</si>
  <si>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</si>
  <si>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</si>
  <si>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</si>
  <si>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</si>
  <si>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</si>
  <si>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</si>
  <si>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</si>
  <si>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</si>
  <si>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</si>
  <si>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</si>
  <si>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</si>
  <si>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</si>
  <si>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</si>
  <si>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</si>
  <si>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</si>
  <si>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</si>
  <si>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</si>
  <si>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</si>
  <si>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</si>
  <si>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</si>
  <si>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</si>
  <si>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</si>
  <si>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</si>
  <si>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</si>
  <si>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</si>
  <si>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</si>
  <si>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</si>
  <si>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</si>
  <si>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</si>
  <si>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</si>
  <si>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</si>
  <si>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</si>
  <si>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</si>
  <si>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</si>
  <si>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</si>
  <si>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</si>
  <si>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</si>
  <si>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</si>
  <si>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</si>
  <si>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</si>
  <si>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</si>
  <si>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</si>
  <si>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</si>
  <si>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</si>
  <si>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</si>
  <si>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</si>
  <si>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</si>
  <si>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</si>
  <si>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</si>
  <si>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</si>
  <si>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</si>
  <si>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</si>
  <si>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</si>
  <si>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</si>
  <si>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</si>
  <si>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</si>
  <si>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</si>
  <si>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</si>
  <si>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</si>
  <si>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</si>
  <si>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</si>
  <si>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</si>
  <si>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</si>
  <si>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</si>
  <si>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</si>
  <si>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</si>
  <si>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</si>
  <si>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</si>
  <si>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</si>
  <si>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</si>
  <si>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</si>
  <si>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</si>
  <si>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</si>
  <si>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</si>
  <si>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</si>
  <si>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</si>
  <si>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</si>
  <si>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</si>
  <si>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</si>
  <si>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</si>
  <si>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</si>
  <si>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</si>
  <si>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</si>
  <si>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</si>
  <si>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</si>
  <si>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</si>
  <si>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</si>
  <si>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</si>
  <si>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</si>
  <si>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</si>
  <si>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</si>
  <si>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</si>
  <si>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</si>
  <si>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</si>
  <si>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</si>
  <si>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</si>
  <si>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</si>
  <si>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</si>
  <si>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</si>
  <si>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</si>
  <si>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</si>
  <si>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</si>
  <si>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</si>
  <si>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</si>
  <si>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</si>
  <si>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</si>
  <si>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</si>
  <si>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</si>
  <si>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</si>
  <si>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</si>
  <si>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</si>
  <si>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</si>
  <si>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</si>
  <si>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</si>
  <si>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</si>
  <si>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</si>
  <si>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</si>
  <si>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</si>
  <si>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</si>
  <si>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</si>
  <si>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</si>
  <si>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</si>
  <si>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</si>
  <si>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</si>
  <si>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</si>
  <si>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</si>
  <si>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</si>
  <si>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</si>
  <si>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</si>
  <si>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</si>
  <si>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</si>
  <si>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</si>
  <si>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</si>
  <si>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</si>
  <si>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</si>
  <si>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</si>
  <si>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</si>
  <si>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</si>
  <si>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</si>
  <si>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</si>
  <si>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</si>
  <si>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</si>
  <si>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</si>
  <si>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</si>
  <si>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</si>
  <si>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</si>
  <si>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</si>
  <si>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</si>
  <si>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</si>
  <si>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</si>
  <si>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</si>
  <si>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</si>
  <si>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</si>
  <si>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</si>
  <si>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</si>
  <si>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</si>
  <si>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</si>
  <si>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</si>
  <si>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</si>
  <si>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</si>
  <si>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</si>
  <si>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</si>
  <si>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</si>
  <si>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</si>
  <si>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</si>
  <si>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</si>
  <si>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</si>
  <si>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</si>
  <si>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</si>
  <si>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</si>
  <si>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</si>
  <si>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</si>
  <si>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</si>
  <si>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</si>
  <si>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</si>
  <si>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</si>
  <si>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</si>
  <si>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</si>
  <si>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</si>
  <si>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</si>
  <si>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</si>
  <si>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</si>
  <si>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</si>
  <si>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</si>
  <si>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</si>
  <si>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</si>
  <si>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</si>
  <si>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</si>
  <si>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</si>
  <si>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</si>
  <si>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</si>
  <si>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</si>
  <si>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</si>
  <si>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</si>
  <si>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</si>
  <si>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</si>
  <si>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</si>
  <si>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</si>
  <si>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</si>
  <si>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</si>
  <si>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</si>
  <si>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</si>
  <si>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</si>
  <si>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</si>
  <si>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</si>
  <si>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</si>
  <si>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</si>
  <si>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</si>
  <si>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</si>
  <si>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</si>
  <si>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</si>
  <si>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</si>
  <si>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</si>
  <si>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</si>
  <si>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</si>
  <si>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</si>
  <si>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</si>
  <si>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</si>
  <si>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</si>
  <si>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</si>
  <si>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</si>
  <si>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</si>
  <si>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</si>
  <si>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</si>
  <si>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</si>
  <si>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</si>
  <si>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</si>
  <si>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</si>
  <si>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</si>
  <si>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</si>
  <si>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</si>
  <si>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</si>
  <si>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</si>
  <si>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</si>
  <si>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</si>
  <si>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</si>
  <si>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</si>
  <si>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</si>
  <si>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</si>
  <si>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</si>
  <si>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</si>
  <si>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</si>
  <si>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宗教法人　大倭大本宮大倭病院</t>
    <phoneticPr fontId="3"/>
  </si>
  <si>
    <t>〒631-0042 奈良市大倭町５番５号</t>
    <phoneticPr fontId="3"/>
  </si>
  <si>
    <t>〇</t>
  </si>
  <si>
    <t>その他の法人</t>
  </si>
  <si>
    <t>複数の診療科で活用</t>
  </si>
  <si>
    <t>内科</t>
  </si>
  <si>
    <t>整形外科</t>
  </si>
  <si>
    <t>地域包括ケア病棟入院料４</t>
  </si>
  <si>
    <t>ＤＰＣ病院ではない</t>
  </si>
  <si>
    <t>有</t>
  </si>
  <si>
    <t>看護必要度Ⅰ</t>
    <phoneticPr fontId="3"/>
  </si>
  <si>
    <t>2階病棟（地域包括ケア病棟入院料4）</t>
  </si>
  <si>
    <t>回復期機能</t>
  </si>
  <si>
    <t>3階病棟（地域一般入院料3）</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</si>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</sst>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qq.pref.nara.jp/qq29/qqport/kenmintop/detail/fk1100.php?sisetuid=10019&amp;kinouid=fk910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52">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108</v>
      </c>
      <c r="K99" s="237" t="str">
        <f>IF(OR(COUNTIF(L99:M99,"未確認")&gt;0,COUNTIF(L99:M99,"~*")&gt;0),"※","")</f>
        <v/>
      </c>
      <c r="L99" s="258">
        <v>52</v>
      </c>
      <c r="M99" s="258">
        <v>56</v>
      </c>
    </row>
    <row r="100" spans="1:22" s="83" customFormat="1" ht="34.5" customHeight="1">
      <c r="A100" s="244" t="s">
        <v>611</v>
      </c>
      <c r="B100" s="84"/>
      <c r="C100" s="396"/>
      <c r="D100" s="397"/>
      <c r="E100" s="409"/>
      <c r="F100" s="410"/>
      <c r="G100" s="415" t="s">
        <v>44</v>
      </c>
      <c r="H100" s="417"/>
      <c r="I100" s="420"/>
      <c r="J100" s="256">
        <f t="shared" si="0"/>
        <v>108</v>
      </c>
      <c r="K100" s="237" t="str">
        <f>IF(OR(COUNTIF(L100:M100,"未確認")&gt;0,COUNTIF(L100:M100,"~*")&gt;0),"※","")</f>
        <v/>
      </c>
      <c r="L100" s="258">
        <v>52</v>
      </c>
      <c r="M100" s="258">
        <v>56</v>
      </c>
    </row>
    <row r="101" spans="1:22" s="83" customFormat="1" ht="34.5" customHeight="1">
      <c r="A101" s="244" t="s">
        <v>610</v>
      </c>
      <c r="B101" s="84"/>
      <c r="C101" s="396"/>
      <c r="D101" s="397"/>
      <c r="E101" s="320" t="s">
        <v>45</v>
      </c>
      <c r="F101" s="321"/>
      <c r="G101" s="321"/>
      <c r="H101" s="322"/>
      <c r="I101" s="420"/>
      <c r="J101" s="256">
        <f t="shared" si="0"/>
        <v>108</v>
      </c>
      <c r="K101" s="237" t="str">
        <f>IF(OR(COUNTIF(L101:M101,"未確認")&gt;0,COUNTIF(L101:M101,"~*")&gt;0),"※","")</f>
        <v/>
      </c>
      <c r="L101" s="258">
        <v>52</v>
      </c>
      <c r="M101" s="258">
        <v>56</v>
      </c>
    </row>
    <row r="102" spans="1:22" s="83" customFormat="1" ht="34.5" customHeight="1">
      <c r="A102" s="244" t="s">
        <v>610</v>
      </c>
      <c r="B102" s="84"/>
      <c r="C102" s="377"/>
      <c r="D102" s="379"/>
      <c r="E102" s="317" t="s">
        <v>612</v>
      </c>
      <c r="F102" s="318"/>
      <c r="G102" s="318"/>
      <c r="H102" s="319"/>
      <c r="I102" s="420"/>
      <c r="J102" s="256">
        <f t="shared" si="0"/>
        <v>108</v>
      </c>
      <c r="K102" s="237" t="str">
        <f t="shared" ref="K102:K111" si="1">IF(OR(COUNTIF(L101:M101,"未確認")&gt;0,COUNTIF(L101:M101,"~*")&gt;0),"※","")</f>
        <v/>
      </c>
      <c r="L102" s="258">
        <v>52</v>
      </c>
      <c r="M102" s="258">
        <v>56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564</v>
      </c>
    </row>
    <row r="132" spans="1:22" s="83" customFormat="1" ht="34.5" customHeight="1">
      <c r="A132" s="244" t="s">
        <v>621</v>
      </c>
      <c r="B132" s="84"/>
      <c r="C132" s="295"/>
      <c r="D132" s="297"/>
      <c r="E132" s="320" t="s">
        <v>58</v>
      </c>
      <c r="F132" s="321"/>
      <c r="G132" s="321"/>
      <c r="H132" s="322"/>
      <c r="I132" s="389"/>
      <c r="J132" s="101"/>
      <c r="K132" s="102"/>
      <c r="L132" s="82">
        <v>52</v>
      </c>
      <c r="M132" s="82">
        <v>56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57</v>
      </c>
      <c r="K154" s="264" t="str">
        <f t="shared" si="3"/>
        <v/>
      </c>
      <c r="L154" s="117">
        <v>0</v>
      </c>
      <c r="M154" s="117">
        <v>57</v>
      </c>
    </row>
    <row r="155" spans="1:13" s="118" customFormat="1" ht="34.5" customHeight="1">
      <c r="A155" s="246" t="s">
        <v>657</v>
      </c>
      <c r="B155" s="115"/>
      <c r="C155" s="317" t="s">
        <v>565</v>
      </c>
      <c r="D155" s="318"/>
      <c r="E155" s="318"/>
      <c r="F155" s="318"/>
      <c r="G155" s="318"/>
      <c r="H155" s="319"/>
      <c r="I155" s="413"/>
      <c r="J155" s="263">
        <f t="shared" si="2"/>
        <v>15</v>
      </c>
      <c r="K155" s="264" t="str">
        <f t="shared" si="3"/>
        <v/>
      </c>
      <c r="L155" s="117">
        <v>15</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48</v>
      </c>
      <c r="K203" s="264" t="str">
        <f t="shared" si="5"/>
        <v/>
      </c>
      <c r="L203" s="117">
        <v>48</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27</v>
      </c>
      <c r="K269" s="81" t="str">
        <f t="shared" si="8"/>
        <v/>
      </c>
      <c r="L269" s="147">
        <v>15</v>
      </c>
      <c r="M269" s="147">
        <v>12</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0.9</v>
      </c>
      <c r="M270" s="148">
        <v>1.1000000000000001</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3</v>
      </c>
    </row>
    <row r="272" spans="1:22" s="83" customFormat="1" ht="34.5" customHeight="1">
      <c r="A272" s="249" t="s">
        <v>726</v>
      </c>
      <c r="B272" s="120"/>
      <c r="C272" s="372"/>
      <c r="D272" s="372"/>
      <c r="E272" s="372"/>
      <c r="F272" s="372"/>
      <c r="G272" s="371" t="s">
        <v>148</v>
      </c>
      <c r="H272" s="371"/>
      <c r="I272" s="404"/>
      <c r="J272" s="266">
        <f t="shared" si="9"/>
        <v>3.4000000000000004</v>
      </c>
      <c r="K272" s="81" t="str">
        <f t="shared" si="8"/>
        <v/>
      </c>
      <c r="L272" s="148">
        <v>2.6</v>
      </c>
      <c r="M272" s="148">
        <v>0.8</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6</v>
      </c>
      <c r="M273" s="147">
        <v>3</v>
      </c>
    </row>
    <row r="274" spans="1:13" s="83" customFormat="1" ht="34.5" customHeight="1">
      <c r="A274" s="249" t="s">
        <v>727</v>
      </c>
      <c r="B274" s="120"/>
      <c r="C274" s="372"/>
      <c r="D274" s="372"/>
      <c r="E274" s="372"/>
      <c r="F274" s="372"/>
      <c r="G274" s="371" t="s">
        <v>148</v>
      </c>
      <c r="H274" s="371"/>
      <c r="I274" s="404"/>
      <c r="J274" s="266">
        <f t="shared" si="9"/>
        <v>2.2000000000000002</v>
      </c>
      <c r="K274" s="81" t="str">
        <f t="shared" si="8"/>
        <v/>
      </c>
      <c r="L274" s="148">
        <v>0.7</v>
      </c>
      <c r="M274" s="148">
        <v>1.5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1</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0.4</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0.7</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2.5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662</v>
      </c>
      <c r="K392" s="81" t="str">
        <f t="shared" ref="K392:K397" si="12">IF(OR(COUNTIF(L392:M392,"未確認")&gt;0,COUNTIF(L392:M392,"~*")&gt;0),"※","")</f>
        <v/>
      </c>
      <c r="L392" s="147">
        <v>313</v>
      </c>
      <c r="M392" s="147">
        <v>349</v>
      </c>
    </row>
    <row r="393" spans="1:22" s="83" customFormat="1" ht="34.5" customHeight="1">
      <c r="A393" s="249" t="s">
        <v>773</v>
      </c>
      <c r="B393" s="84"/>
      <c r="C393" s="370"/>
      <c r="D393" s="380"/>
      <c r="E393" s="320" t="s">
        <v>224</v>
      </c>
      <c r="F393" s="321"/>
      <c r="G393" s="321"/>
      <c r="H393" s="322"/>
      <c r="I393" s="343"/>
      <c r="J393" s="140">
        <f t="shared" si="11"/>
        <v>336</v>
      </c>
      <c r="K393" s="81" t="str">
        <f t="shared" si="12"/>
        <v/>
      </c>
      <c r="L393" s="147">
        <v>129</v>
      </c>
      <c r="M393" s="147">
        <v>207</v>
      </c>
    </row>
    <row r="394" spans="1:22" s="83" customFormat="1" ht="34.5" customHeight="1">
      <c r="A394" s="250" t="s">
        <v>774</v>
      </c>
      <c r="B394" s="84"/>
      <c r="C394" s="370"/>
      <c r="D394" s="381"/>
      <c r="E394" s="320" t="s">
        <v>225</v>
      </c>
      <c r="F394" s="321"/>
      <c r="G394" s="321"/>
      <c r="H394" s="322"/>
      <c r="I394" s="343"/>
      <c r="J394" s="140">
        <f t="shared" si="11"/>
        <v>35</v>
      </c>
      <c r="K394" s="81" t="str">
        <f t="shared" si="12"/>
        <v/>
      </c>
      <c r="L394" s="147">
        <v>13</v>
      </c>
      <c r="M394" s="147">
        <v>22</v>
      </c>
    </row>
    <row r="395" spans="1:22" s="83" customFormat="1" ht="34.5" customHeight="1">
      <c r="A395" s="250" t="s">
        <v>775</v>
      </c>
      <c r="B395" s="84"/>
      <c r="C395" s="370"/>
      <c r="D395" s="382"/>
      <c r="E395" s="320" t="s">
        <v>226</v>
      </c>
      <c r="F395" s="321"/>
      <c r="G395" s="321"/>
      <c r="H395" s="322"/>
      <c r="I395" s="343"/>
      <c r="J395" s="140">
        <f t="shared" si="11"/>
        <v>291</v>
      </c>
      <c r="K395" s="81" t="str">
        <f t="shared" si="12"/>
        <v/>
      </c>
      <c r="L395" s="147">
        <v>171</v>
      </c>
      <c r="M395" s="147">
        <v>120</v>
      </c>
    </row>
    <row r="396" spans="1:22" s="83" customFormat="1" ht="34.5" customHeight="1">
      <c r="A396" s="250" t="s">
        <v>776</v>
      </c>
      <c r="B396" s="1"/>
      <c r="C396" s="370"/>
      <c r="D396" s="320" t="s">
        <v>227</v>
      </c>
      <c r="E396" s="321"/>
      <c r="F396" s="321"/>
      <c r="G396" s="321"/>
      <c r="H396" s="322"/>
      <c r="I396" s="343"/>
      <c r="J396" s="140">
        <f t="shared" si="11"/>
        <v>28176</v>
      </c>
      <c r="K396" s="81" t="str">
        <f t="shared" si="12"/>
        <v/>
      </c>
      <c r="L396" s="147">
        <v>14330</v>
      </c>
      <c r="M396" s="147">
        <v>13846</v>
      </c>
    </row>
    <row r="397" spans="1:22" s="83" customFormat="1" ht="34.5" customHeight="1">
      <c r="A397" s="250" t="s">
        <v>777</v>
      </c>
      <c r="B397" s="119"/>
      <c r="C397" s="370"/>
      <c r="D397" s="320" t="s">
        <v>228</v>
      </c>
      <c r="E397" s="321"/>
      <c r="F397" s="321"/>
      <c r="G397" s="321"/>
      <c r="H397" s="322"/>
      <c r="I397" s="344"/>
      <c r="J397" s="140">
        <f t="shared" si="11"/>
        <v>658</v>
      </c>
      <c r="K397" s="81" t="str">
        <f t="shared" si="12"/>
        <v/>
      </c>
      <c r="L397" s="147">
        <v>311</v>
      </c>
      <c r="M397" s="147">
        <v>347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662</v>
      </c>
      <c r="K405" s="81" t="str">
        <f t="shared" ref="K405:K422" si="14">IF(OR(COUNTIF(L405:M405,"未確認")&gt;0,COUNTIF(L405:M405,"~*")&gt;0),"※","")</f>
        <v/>
      </c>
      <c r="L405" s="147">
        <v>313</v>
      </c>
      <c r="M405" s="147">
        <v>349</v>
      </c>
    </row>
    <row r="406" spans="1:22" s="83" customFormat="1" ht="34.5" customHeight="1">
      <c r="A406" s="251" t="s">
        <v>779</v>
      </c>
      <c r="B406" s="119"/>
      <c r="C406" s="369"/>
      <c r="D406" s="375" t="s">
        <v>233</v>
      </c>
      <c r="E406" s="377" t="s">
        <v>234</v>
      </c>
      <c r="F406" s="378"/>
      <c r="G406" s="378"/>
      <c r="H406" s="379"/>
      <c r="I406" s="361"/>
      <c r="J406" s="140">
        <f t="shared" si="13"/>
        <v>21</v>
      </c>
      <c r="K406" s="81" t="str">
        <f t="shared" si="14"/>
        <v/>
      </c>
      <c r="L406" s="147">
        <v>7</v>
      </c>
      <c r="M406" s="147">
        <v>14</v>
      </c>
    </row>
    <row r="407" spans="1:22" s="83" customFormat="1" ht="34.5" customHeight="1">
      <c r="A407" s="251" t="s">
        <v>780</v>
      </c>
      <c r="B407" s="119"/>
      <c r="C407" s="369"/>
      <c r="D407" s="369"/>
      <c r="E407" s="320" t="s">
        <v>235</v>
      </c>
      <c r="F407" s="321"/>
      <c r="G407" s="321"/>
      <c r="H407" s="322"/>
      <c r="I407" s="361"/>
      <c r="J407" s="140">
        <f t="shared" si="13"/>
        <v>320</v>
      </c>
      <c r="K407" s="81" t="str">
        <f t="shared" si="14"/>
        <v/>
      </c>
      <c r="L407" s="147">
        <v>71</v>
      </c>
      <c r="M407" s="147">
        <v>249</v>
      </c>
    </row>
    <row r="408" spans="1:22" s="83" customFormat="1" ht="34.5" customHeight="1">
      <c r="A408" s="251" t="s">
        <v>781</v>
      </c>
      <c r="B408" s="119"/>
      <c r="C408" s="369"/>
      <c r="D408" s="369"/>
      <c r="E408" s="320" t="s">
        <v>236</v>
      </c>
      <c r="F408" s="321"/>
      <c r="G408" s="321"/>
      <c r="H408" s="322"/>
      <c r="I408" s="361"/>
      <c r="J408" s="140">
        <f t="shared" si="13"/>
        <v>161</v>
      </c>
      <c r="K408" s="81" t="str">
        <f t="shared" si="14"/>
        <v/>
      </c>
      <c r="L408" s="147">
        <v>136</v>
      </c>
      <c r="M408" s="147">
        <v>25</v>
      </c>
    </row>
    <row r="409" spans="1:22" s="83" customFormat="1" ht="34.5" customHeight="1">
      <c r="A409" s="251" t="s">
        <v>782</v>
      </c>
      <c r="B409" s="119"/>
      <c r="C409" s="369"/>
      <c r="D409" s="369"/>
      <c r="E409" s="317" t="s">
        <v>989</v>
      </c>
      <c r="F409" s="318"/>
      <c r="G409" s="318"/>
      <c r="H409" s="319"/>
      <c r="I409" s="361"/>
      <c r="J409" s="140">
        <f t="shared" si="13"/>
        <v>160</v>
      </c>
      <c r="K409" s="81" t="str">
        <f t="shared" si="14"/>
        <v/>
      </c>
      <c r="L409" s="147">
        <v>99</v>
      </c>
      <c r="M409" s="147">
        <v>61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658</v>
      </c>
      <c r="K413" s="81" t="str">
        <f t="shared" si="14"/>
        <v/>
      </c>
      <c r="L413" s="147">
        <v>311</v>
      </c>
      <c r="M413" s="147">
        <v>347</v>
      </c>
    </row>
    <row r="414" spans="1:22" s="83" customFormat="1" ht="34.5" customHeight="1">
      <c r="A414" s="251" t="s">
        <v>787</v>
      </c>
      <c r="B414" s="119"/>
      <c r="C414" s="369"/>
      <c r="D414" s="375" t="s">
        <v>240</v>
      </c>
      <c r="E414" s="377" t="s">
        <v>241</v>
      </c>
      <c r="F414" s="378"/>
      <c r="G414" s="378"/>
      <c r="H414" s="379"/>
      <c r="I414" s="361"/>
      <c r="J414" s="140">
        <f t="shared" si="13"/>
        <v>21</v>
      </c>
      <c r="K414" s="81" t="str">
        <f t="shared" si="14"/>
        <v/>
      </c>
      <c r="L414" s="147">
        <v>14</v>
      </c>
      <c r="M414" s="147">
        <v>7</v>
      </c>
    </row>
    <row r="415" spans="1:22" s="83" customFormat="1" ht="34.5" customHeight="1">
      <c r="A415" s="251" t="s">
        <v>788</v>
      </c>
      <c r="B415" s="119"/>
      <c r="C415" s="369"/>
      <c r="D415" s="369"/>
      <c r="E415" s="320" t="s">
        <v>242</v>
      </c>
      <c r="F415" s="321"/>
      <c r="G415" s="321"/>
      <c r="H415" s="322"/>
      <c r="I415" s="361"/>
      <c r="J415" s="140">
        <f t="shared" si="13"/>
        <v>338</v>
      </c>
      <c r="K415" s="81" t="str">
        <f t="shared" si="14"/>
        <v/>
      </c>
      <c r="L415" s="147">
        <v>89</v>
      </c>
      <c r="M415" s="147">
        <v>249</v>
      </c>
    </row>
    <row r="416" spans="1:22" s="83" customFormat="1" ht="34.5" customHeight="1">
      <c r="A416" s="251" t="s">
        <v>789</v>
      </c>
      <c r="B416" s="119"/>
      <c r="C416" s="369"/>
      <c r="D416" s="369"/>
      <c r="E416" s="320" t="s">
        <v>243</v>
      </c>
      <c r="F416" s="321"/>
      <c r="G416" s="321"/>
      <c r="H416" s="322"/>
      <c r="I416" s="361"/>
      <c r="J416" s="140">
        <f t="shared" si="13"/>
        <v>44</v>
      </c>
      <c r="K416" s="81" t="str">
        <f t="shared" si="14"/>
        <v/>
      </c>
      <c r="L416" s="147">
        <v>36</v>
      </c>
      <c r="M416" s="147">
        <v>8</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17</v>
      </c>
      <c r="M417" s="147">
        <v>6</v>
      </c>
    </row>
    <row r="418" spans="1:22" s="83" customFormat="1" ht="34.5" customHeight="1">
      <c r="A418" s="251" t="s">
        <v>791</v>
      </c>
      <c r="B418" s="119"/>
      <c r="C418" s="369"/>
      <c r="D418" s="369"/>
      <c r="E418" s="320" t="s">
        <v>245</v>
      </c>
      <c r="F418" s="321"/>
      <c r="G418" s="321"/>
      <c r="H418" s="322"/>
      <c r="I418" s="361"/>
      <c r="J418" s="140">
        <f t="shared" si="13"/>
        <v>50</v>
      </c>
      <c r="K418" s="81" t="str">
        <f t="shared" si="14"/>
        <v/>
      </c>
      <c r="L418" s="147">
        <v>36</v>
      </c>
      <c r="M418" s="147">
        <v>14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93</v>
      </c>
      <c r="K420" s="81" t="str">
        <f t="shared" si="14"/>
        <v/>
      </c>
      <c r="L420" s="147">
        <v>62</v>
      </c>
      <c r="M420" s="147">
        <v>31</v>
      </c>
    </row>
    <row r="421" spans="1:22" s="83" customFormat="1" ht="34.5" customHeight="1">
      <c r="A421" s="251" t="s">
        <v>794</v>
      </c>
      <c r="B421" s="119"/>
      <c r="C421" s="369"/>
      <c r="D421" s="369"/>
      <c r="E421" s="320" t="s">
        <v>247</v>
      </c>
      <c r="F421" s="321"/>
      <c r="G421" s="321"/>
      <c r="H421" s="322"/>
      <c r="I421" s="361"/>
      <c r="J421" s="140">
        <f t="shared" si="13"/>
        <v>89</v>
      </c>
      <c r="K421" s="81" t="str">
        <f t="shared" si="14"/>
        <v/>
      </c>
      <c r="L421" s="147">
        <v>57</v>
      </c>
      <c r="M421" s="147">
        <v>32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637</v>
      </c>
      <c r="K430" s="193" t="str">
        <f>IF(OR(COUNTIF(L430:M430,"未確認")&gt;0,COUNTIF(L430:M430,"~*")&gt;0),"※","")</f>
        <v/>
      </c>
      <c r="L430" s="147">
        <v>297</v>
      </c>
      <c r="M430" s="147">
        <v>340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132</v>
      </c>
      <c r="K431" s="193" t="str">
        <f>IF(OR(COUNTIF(L431:M431,"未確認")&gt;0,COUNTIF(L431:M431,"~*")&gt;0),"※","")</f>
        <v/>
      </c>
      <c r="L431" s="147">
        <v>88</v>
      </c>
      <c r="M431" s="147">
        <v>44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46</v>
      </c>
      <c r="K432" s="193" t="str">
        <f>IF(OR(COUNTIF(L432:M432,"未確認")&gt;0,COUNTIF(L432:M432,"~*")&gt;0),"※","")</f>
        <v/>
      </c>
      <c r="L432" s="147">
        <v>36</v>
      </c>
      <c r="M432" s="147">
        <v>10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414</v>
      </c>
      <c r="K433" s="193" t="str">
        <f>IF(OR(COUNTIF(L433:M433,"未確認")&gt;0,COUNTIF(L433:M433,"~*")&gt;0),"※","")</f>
        <v/>
      </c>
      <c r="L433" s="147">
        <v>137</v>
      </c>
      <c r="M433" s="147">
        <v>277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45</v>
      </c>
      <c r="K434" s="193" t="str">
        <f>IF(OR(COUNTIF(L434:M434,"未確認")&gt;0,COUNTIF(L434:M434,"~*")&gt;0),"※","")</f>
        <v/>
      </c>
      <c r="L434" s="147">
        <v>36</v>
      </c>
      <c r="M434" s="147">
        <v>9</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19</v>
      </c>
      <c r="K468" s="201" t="str">
        <f t="shared" ref="K468:K475" si="16">IF(OR(COUNTIF(L468:M468,"未確認")&gt;0,COUNTIF(L468:M468,"*")&gt;0),"※","")</f>
        <v/>
      </c>
      <c r="L468" s="117">
        <v>0</v>
      </c>
      <c r="M468" s="117">
        <v>19</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25</v>
      </c>
      <c r="K470" s="201" t="str">
        <f t="shared" si="16"/>
        <v/>
      </c>
      <c r="L470" s="117">
        <v>0</v>
      </c>
      <c r="M470" s="117">
        <v>25</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19</v>
      </c>
      <c r="K481" s="201" t="str">
        <f t="shared" si="18"/>
        <v/>
      </c>
      <c r="L481" s="117">
        <v>0</v>
      </c>
      <c r="M481" s="117">
        <v>19</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25</v>
      </c>
      <c r="K483" s="201" t="str">
        <f t="shared" si="18"/>
        <v/>
      </c>
      <c r="L483" s="117">
        <v>0</v>
      </c>
      <c r="M483" s="117">
        <v>25</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v>0</v>
      </c>
    </row>
    <row r="561" spans="1:13" s="91" customFormat="1" ht="34.5" customHeight="1">
      <c r="A561" s="251" t="s">
        <v>871</v>
      </c>
      <c r="B561" s="119"/>
      <c r="C561" s="209"/>
      <c r="D561" s="331" t="s">
        <v>377</v>
      </c>
      <c r="E561" s="342"/>
      <c r="F561" s="342"/>
      <c r="G561" s="342"/>
      <c r="H561" s="332"/>
      <c r="I561" s="343"/>
      <c r="J561" s="207"/>
      <c r="K561" s="210"/>
      <c r="L561" s="211">
        <v>0</v>
      </c>
      <c r="M561" s="211">
        <v>0</v>
      </c>
    </row>
    <row r="562" spans="1:13" s="91" customFormat="1" ht="34.5" customHeight="1">
      <c r="A562" s="251" t="s">
        <v>872</v>
      </c>
      <c r="B562" s="119"/>
      <c r="C562" s="209"/>
      <c r="D562" s="331" t="s">
        <v>992</v>
      </c>
      <c r="E562" s="342"/>
      <c r="F562" s="342"/>
      <c r="G562" s="342"/>
      <c r="H562" s="332"/>
      <c r="I562" s="343"/>
      <c r="J562" s="207"/>
      <c r="K562" s="210"/>
      <c r="L562" s="211">
        <v>0</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17.3</v>
      </c>
      <c r="M568" s="211">
        <v>0</v>
      </c>
    </row>
    <row r="569" spans="1:13" s="91" customFormat="1" ht="34.5" customHeight="1">
      <c r="A569" s="251" t="s">
        <v>878</v>
      </c>
      <c r="B569" s="119"/>
      <c r="C569" s="209"/>
      <c r="D569" s="331" t="s">
        <v>377</v>
      </c>
      <c r="E569" s="342"/>
      <c r="F569" s="342"/>
      <c r="G569" s="342"/>
      <c r="H569" s="332"/>
      <c r="I569" s="343"/>
      <c r="J569" s="207"/>
      <c r="K569" s="210"/>
      <c r="L569" s="211">
        <v>5</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0.3</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38</v>
      </c>
      <c r="K617" s="201" t="str">
        <f t="shared" si="29"/>
        <v/>
      </c>
      <c r="L617" s="117">
        <v>0</v>
      </c>
      <c r="M617" s="117">
        <v>38</v>
      </c>
    </row>
    <row r="618" spans="1:22" s="118" customFormat="1" ht="100.4" customHeight="1">
      <c r="A618" s="252" t="s">
        <v>911</v>
      </c>
      <c r="B618" s="115"/>
      <c r="C618" s="317" t="s">
        <v>1000</v>
      </c>
      <c r="D618" s="318"/>
      <c r="E618" s="318"/>
      <c r="F618" s="318"/>
      <c r="G618" s="318"/>
      <c r="H618" s="319"/>
      <c r="I618" s="138" t="s">
        <v>1028</v>
      </c>
      <c r="J618" s="116">
        <f t="shared" si="28"/>
        <v>27</v>
      </c>
      <c r="K618" s="201" t="str">
        <f t="shared" si="29"/>
        <v/>
      </c>
      <c r="L618" s="117">
        <v>27</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17</v>
      </c>
      <c r="K622" s="201" t="str">
        <f t="shared" si="29"/>
        <v>※</v>
      </c>
      <c r="L622" s="117" t="s">
        <v>541</v>
      </c>
      <c r="M622" s="117">
        <v>17</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row>
    <row r="633" spans="1:22" s="118" customFormat="1" ht="56">
      <c r="A633" s="252" t="s">
        <v>919</v>
      </c>
      <c r="B633" s="119"/>
      <c r="C633" s="320" t="s">
        <v>436</v>
      </c>
      <c r="D633" s="321"/>
      <c r="E633" s="321"/>
      <c r="F633" s="321"/>
      <c r="G633" s="321"/>
      <c r="H633" s="322"/>
      <c r="I633" s="122" t="s">
        <v>437</v>
      </c>
      <c r="J633" s="116">
        <f t="shared" si="30"/>
        <v>20</v>
      </c>
      <c r="K633" s="201" t="str">
        <f t="shared" si="31"/>
        <v>※</v>
      </c>
      <c r="L633" s="117" t="s">
        <v>541</v>
      </c>
      <c r="M633" s="117">
        <v>20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row>
    <row r="635" spans="1:22" s="118" customFormat="1" ht="84" customHeight="1">
      <c r="A635" s="252" t="s">
        <v>921</v>
      </c>
      <c r="B635" s="119"/>
      <c r="C635" s="320" t="s">
        <v>440</v>
      </c>
      <c r="D635" s="321"/>
      <c r="E635" s="321"/>
      <c r="F635" s="321"/>
      <c r="G635" s="321"/>
      <c r="H635" s="322"/>
      <c r="I635" s="122" t="s">
        <v>441</v>
      </c>
      <c r="J635" s="116">
        <f t="shared" si="30"/>
        <v>19</v>
      </c>
      <c r="K635" s="201" t="str">
        <f t="shared" si="31"/>
        <v/>
      </c>
      <c r="L635" s="117">
        <v>0</v>
      </c>
      <c r="M635" s="117">
        <v>19</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39</v>
      </c>
      <c r="K646" s="201" t="str">
        <f t="shared" ref="K646:K660" si="33">IF(OR(COUNTIF(L646:M646,"未確認")&gt;0,COUNTIF(L646:M646,"*")&gt;0),"※","")</f>
        <v>※</v>
      </c>
      <c r="L646" s="117" t="s">
        <v>541</v>
      </c>
      <c r="M646" s="117">
        <v>39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37</v>
      </c>
      <c r="K650" s="201" t="str">
        <f t="shared" si="33"/>
        <v>※</v>
      </c>
      <c r="L650" s="117" t="s">
        <v>541</v>
      </c>
      <c r="M650" s="117">
        <v>37</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35</v>
      </c>
      <c r="K655" s="201" t="str">
        <f t="shared" si="33"/>
        <v/>
      </c>
      <c r="L655" s="117">
        <v>0</v>
      </c>
      <c r="M655" s="117">
        <v>35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1003</v>
      </c>
      <c r="H672" s="332"/>
      <c r="I672" s="328"/>
      <c r="J672" s="223"/>
      <c r="K672" s="224"/>
      <c r="L672" s="301">
        <v>0</v>
      </c>
      <c r="M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row>
    <row r="674" spans="1:22" s="115" customFormat="1" ht="34.5" customHeight="1">
      <c r="A674" s="251" t="s">
        <v>957</v>
      </c>
      <c r="B674" s="84"/>
      <c r="C674" s="289"/>
      <c r="D674" s="291"/>
      <c r="E674" s="317" t="s">
        <v>1004</v>
      </c>
      <c r="F674" s="318"/>
      <c r="G674" s="318"/>
      <c r="H674" s="319"/>
      <c r="I674" s="333"/>
      <c r="J674" s="223"/>
      <c r="K674" s="224"/>
      <c r="L674" s="301">
        <v>0</v>
      </c>
      <c r="M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A8FDF3C-9060-4FCA-8F36-0232386A566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2019-12-23T00:58:46Z</dcterms:modified>
</cp:coreProperties>
</file>