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EED9BDF-08C3-497B-A489-EF3097EF17B6}"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<sst xmlns="http://schemas.openxmlformats.org/spreadsheetml/2006/main" count="3543" uniqueCount="1058">
  <si>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</si>
  <si>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</si>
  <si>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</si>
  <si>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</si>
  <si>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</si>
  <si>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</si>
  <si>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</si>
  <si>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</si>
  <si>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</si>
  <si>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</si>
  <si>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</si>
  <si>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</si>
  <si>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</si>
  <si>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</si>
  <si>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</si>
  <si>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</si>
  <si>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</si>
  <si>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</si>
  <si>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</si>
  <si>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</si>
  <si>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</si>
  <si>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</si>
  <si>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</si>
  <si>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</si>
  <si>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</si>
  <si>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</si>
  <si>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</si>
  <si>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</si>
  <si>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</si>
  <si>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</si>
  <si>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</si>
  <si>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</si>
  <si>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</si>
  <si>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</si>
  <si>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</si>
  <si>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</si>
  <si>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</si>
  <si>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</si>
  <si>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</si>
  <si>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</si>
  <si>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</si>
  <si>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</si>
  <si>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</si>
  <si>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</si>
  <si>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</si>
  <si>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</si>
  <si>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</si>
  <si>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</si>
  <si>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</si>
  <si>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</si>
  <si>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</si>
  <si>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</si>
  <si>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</si>
  <si>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</si>
  <si>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</si>
  <si>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</si>
  <si>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</si>
  <si>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</si>
  <si>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</si>
  <si>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</si>
  <si>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</si>
  <si>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</si>
  <si>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</si>
  <si>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</si>
  <si>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</si>
  <si>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</si>
  <si>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</si>
  <si>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</si>
  <si>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</si>
  <si>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</si>
  <si>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</si>
  <si>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</si>
  <si>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</si>
  <si>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</si>
  <si>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</si>
  <si>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</si>
  <si>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</si>
  <si>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</si>
  <si>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</si>
  <si>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</si>
  <si>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</si>
  <si>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</si>
  <si>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</si>
  <si>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</si>
  <si>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</si>
  <si>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</si>
  <si>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</si>
  <si>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</si>
  <si>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</si>
  <si>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</si>
  <si>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</si>
  <si>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</si>
  <si>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</si>
  <si>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</si>
  <si>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</si>
  <si>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</si>
  <si>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</si>
  <si>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</si>
  <si>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</si>
  <si>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</si>
  <si>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</si>
  <si>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</si>
  <si>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</si>
  <si>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</si>
  <si>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</si>
  <si>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</si>
  <si>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</si>
  <si>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</si>
  <si>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</si>
  <si>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</si>
  <si>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</si>
  <si>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</si>
  <si>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</si>
  <si>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</si>
  <si>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</si>
  <si>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</si>
  <si>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</si>
  <si>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</si>
  <si>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</si>
  <si>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</si>
  <si>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</si>
  <si>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</si>
  <si>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</si>
  <si>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</si>
  <si>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</si>
  <si>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</si>
  <si>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</si>
  <si>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</si>
  <si>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</si>
  <si>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</si>
  <si>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</si>
  <si>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</si>
  <si>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</si>
  <si>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</si>
  <si>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</si>
  <si>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</si>
  <si>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</si>
  <si>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</si>
  <si>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</si>
  <si>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</si>
  <si>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</si>
  <si>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</si>
  <si>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</si>
  <si>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</si>
  <si>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</si>
  <si>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</si>
  <si>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</si>
  <si>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</si>
  <si>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</si>
  <si>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</si>
  <si>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</si>
  <si>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</si>
  <si>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</si>
  <si>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</si>
  <si>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</si>
  <si>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</si>
  <si>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</si>
  <si>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</si>
  <si>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</si>
  <si>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</si>
  <si>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</si>
  <si>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</si>
  <si>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</si>
  <si>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</si>
  <si>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</si>
  <si>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</si>
  <si>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</si>
  <si>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</si>
  <si>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</si>
  <si>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</si>
  <si>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</si>
  <si>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</si>
  <si>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</si>
  <si>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</si>
  <si>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</si>
  <si>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</si>
  <si>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</si>
  <si>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</si>
  <si>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</si>
  <si>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</si>
  <si>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</si>
  <si>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</si>
  <si>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</si>
  <si>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</si>
  <si>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</si>
  <si>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</si>
  <si>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</si>
  <si>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</si>
  <si>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</si>
  <si>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</si>
  <si>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</si>
  <si>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</si>
  <si>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</si>
  <si>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</si>
  <si>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</si>
  <si>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</si>
  <si>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</si>
  <si>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</si>
  <si>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</si>
  <si>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</si>
  <si>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</si>
  <si>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</si>
  <si>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</si>
  <si>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</si>
  <si>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</si>
  <si>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</si>
  <si>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</si>
  <si>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</si>
  <si>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</si>
  <si>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</si>
  <si>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</si>
  <si>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</si>
  <si>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</si>
  <si>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</si>
  <si>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</si>
  <si>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</si>
  <si>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</si>
  <si>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</si>
  <si>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</si>
  <si>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</si>
  <si>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</si>
  <si>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</si>
  <si>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</si>
  <si>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</si>
  <si>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</si>
  <si>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</si>
  <si>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</si>
  <si>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</si>
  <si>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</si>
  <si>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</si>
  <si>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</si>
  <si>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</si>
  <si>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</si>
  <si>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</si>
  <si>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</si>
  <si>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</si>
  <si>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</si>
  <si>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</si>
  <si>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</si>
  <si>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</si>
  <si>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</si>
  <si>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</si>
  <si>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</si>
  <si>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</si>
  <si>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</si>
  <si>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</si>
  <si>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</si>
  <si>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</si>
  <si>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</si>
  <si>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</si>
  <si>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</si>
  <si>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</si>
  <si>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</si>
  <si>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</si>
  <si>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</si>
  <si>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</si>
  <si>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</si>
  <si>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</si>
  <si>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</si>
  <si>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</si>
  <si>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</si>
  <si>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</si>
  <si>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</si>
  <si>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</si>
  <si>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</si>
  <si>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</si>
  <si>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</si>
  <si>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</si>
  <si>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</si>
  <si>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</si>
  <si>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</si>
  <si>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</si>
  <si>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</si>
  <si>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</si>
  <si>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</si>
  <si>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</si>
  <si>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</si>
  <si>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</si>
  <si>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</si>
  <si>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</si>
  <si>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</si>
  <si>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</si>
  <si>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</si>
  <si>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</si>
  <si>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</si>
  <si>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</si>
  <si>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</si>
  <si>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</si>
  <si>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</si>
  <si>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</si>
  <si>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</si>
  <si>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</si>
  <si>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</si>
  <si>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</si>
  <si>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</si>
  <si>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</si>
  <si>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</si>
  <si>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</si>
  <si>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</si>
  <si>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</si>
  <si>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</si>
  <si>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</si>
  <si>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</si>
  <si>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</si>
  <si>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</si>
  <si>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</si>
  <si>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</si>
  <si>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</si>
  <si>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</si>
  <si>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</si>
  <si>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</si>
  <si>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</si>
  <si>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</si>
  <si>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</si>
  <si>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</si>
  <si>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</si>
  <si>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</si>
  <si>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</si>
  <si>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</si>
  <si>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</si>
  <si>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</si>
  <si>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</si>
  <si>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</si>
  <si>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</si>
  <si>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</si>
  <si>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</si>
  <si>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</si>
  <si>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</si>
  <si>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</si>
  <si>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</si>
  <si>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</si>
  <si>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</si>
  <si>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</si>
  <si>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</si>
  <si>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</si>
  <si>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</si>
  <si>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</si>
  <si>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</si>
  <si>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</si>
  <si>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</si>
  <si>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</si>
  <si>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</si>
  <si>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</si>
  <si>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</si>
  <si>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</si>
  <si>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</si>
  <si>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</si>
  <si>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</si>
  <si>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</si>
  <si>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</si>
  <si>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</si>
  <si>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</si>
  <si>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</si>
  <si>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</si>
  <si>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</si>
  <si>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</si>
  <si>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</si>
  <si>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</si>
  <si>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</si>
  <si>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</si>
  <si>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</si>
  <si>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</si>
  <si>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</si>
  <si>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</si>
  <si>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</si>
  <si>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</si>
  <si>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</si>
  <si>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</si>
  <si>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</si>
  <si>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</si>
  <si>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</si>
  <si>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</si>
  <si>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</si>
  <si>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</si>
  <si>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</si>
  <si>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</si>
  <si>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</si>
  <si>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</si>
  <si>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</si>
  <si>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</si>
  <si>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</si>
  <si>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</si>
  <si>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</si>
  <si>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</si>
  <si>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</si>
  <si>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</si>
  <si>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</si>
  <si>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</si>
  <si>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</si>
  <si>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</si>
  <si>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</si>
  <si>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</si>
  <si>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</si>
  <si>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</si>
  <si>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</si>
  <si>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</si>
  <si>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</si>
  <si>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</si>
  <si>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</si>
  <si>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</si>
  <si>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</si>
  <si>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</si>
  <si>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</si>
  <si>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</si>
  <si>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</si>
  <si>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</si>
  <si>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</si>
  <si>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</si>
  <si>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</si>
  <si>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</si>
  <si>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</si>
  <si>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</si>
  <si>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</si>
  <si>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</si>
  <si>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</si>
  <si>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</si>
  <si>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</si>
  <si>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</si>
  <si>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</si>
  <si>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</si>
  <si>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</si>
  <si>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</si>
  <si>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</si>
  <si>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</si>
  <si>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</si>
  <si>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</si>
  <si>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</si>
  <si>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</si>
  <si>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</si>
  <si>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</si>
  <si>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</si>
  <si>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</si>
  <si>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</si>
  <si>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</si>
  <si>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</si>
  <si>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</si>
  <si>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</si>
  <si>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</si>
  <si>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</si>
  <si>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</si>
  <si>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</si>
  <si>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</si>
  <si>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</si>
  <si>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</si>
  <si>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</si>
  <si>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</si>
  <si>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</si>
  <si>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</si>
  <si>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</si>
  <si>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</si>
  <si>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</si>
  <si>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</si>
  <si>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</si>
  <si>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</si>
  <si>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</si>
  <si>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</si>
  <si>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</si>
  <si>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</si>
  <si>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</si>
  <si>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</si>
  <si>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</si>
  <si>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</si>
  <si>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</si>
  <si>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</si>
  <si>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</si>
  <si>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</si>
  <si>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</si>
  <si>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</si>
  <si>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</si>
  <si>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</si>
  <si>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</si>
  <si>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</si>
  <si>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</si>
  <si>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</si>
  <si>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</si>
  <si>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</si>
  <si>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</si>
  <si>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</si>
  <si>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</si>
  <si>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</si>
  <si>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</si>
  <si>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</si>
  <si>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</si>
  <si>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</si>
  <si>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</si>
  <si>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</si>
  <si>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</si>
  <si>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</si>
  <si>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</si>
  <si>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</si>
  <si>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</si>
  <si>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</si>
  <si>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</si>
  <si>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</si>
  <si>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</si>
  <si>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</si>
  <si>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</si>
  <si>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</si>
  <si>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</si>
  <si>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</si>
  <si>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</si>
  <si>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</si>
  <si>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</si>
  <si>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</si>
  <si>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</si>
  <si>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</si>
  <si>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</si>
  <si>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</si>
  <si>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</si>
  <si>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</si>
  <si>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</si>
  <si>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</si>
  <si>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</si>
  <si>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</si>
  <si>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</si>
  <si>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</si>
  <si>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</si>
  <si>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</si>
  <si>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</si>
  <si>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</si>
  <si>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</si>
  <si>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</si>
  <si>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</si>
  <si>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</si>
  <si>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</si>
  <si>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</si>
  <si>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</si>
  <si>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</si>
  <si>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</si>
  <si>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</si>
  <si>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</si>
  <si>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</si>
  <si>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</si>
  <si>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</si>
  <si>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</si>
  <si>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</si>
  <si>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</si>
  <si>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</si>
  <si>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</si>
  <si>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</si>
  <si>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</si>
  <si>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</si>
  <si>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</si>
  <si>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</si>
  <si>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</si>
  <si>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</si>
  <si>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</si>
  <si>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</si>
  <si>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</si>
  <si>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</si>
  <si>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</si>
  <si>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</si>
  <si>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</si>
  <si>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</si>
  <si>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</si>
  <si>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</si>
  <si>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</si>
  <si>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</si>
  <si>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</si>
  <si>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</si>
  <si>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</si>
  <si>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</si>
  <si>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</si>
  <si>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</si>
  <si>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</si>
  <si>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</si>
  <si>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</si>
  <si>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</si>
  <si>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</si>
  <si>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</si>
  <si>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</si>
  <si>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</si>
  <si>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</si>
  <si>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</si>
  <si>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</si>
  <si>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</si>
  <si>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</si>
  <si>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</si>
  <si>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</si>
  <si>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</si>
  <si>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</si>
  <si>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</si>
  <si>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</si>
  <si>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</si>
  <si>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</si>
  <si>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</si>
  <si>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</si>
  <si>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</si>
  <si>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</si>
  <si>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</si>
  <si>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</si>
  <si>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</si>
  <si>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</si>
  <si>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</si>
  <si>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</si>
  <si>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</si>
  <si>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</si>
  <si>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</si>
  <si>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</si>
  <si>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</si>
  <si>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</si>
  <si>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</si>
  <si>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</si>
  <si>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</si>
  <si>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</si>
  <si>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</si>
  <si>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</si>
  <si>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</si>
  <si>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</si>
  <si>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</si>
  <si>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</si>
  <si>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</si>
  <si>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</si>
  <si>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</si>
  <si>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</si>
  <si>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</si>
  <si>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</si>
  <si>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</si>
  <si>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</si>
  <si>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</si>
  <si>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</si>
  <si>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</si>
  <si>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</si>
  <si>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</si>
  <si>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</si>
  <si>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</si>
  <si>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</si>
  <si>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</si>
  <si>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</si>
  <si>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</si>
  <si>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</si>
  <si>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</si>
  <si>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</si>
  <si>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</si>
  <si>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</si>
  <si>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</si>
  <si>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</si>
  <si>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</si>
  <si>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</si>
  <si>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</si>
  <si>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</si>
  <si>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</si>
  <si>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</si>
  <si>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</si>
  <si>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</si>
  <si>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</si>
  <si>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</si>
  <si>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</si>
  <si>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</si>
  <si>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</si>
  <si>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</si>
  <si>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</si>
  <si>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</si>
  <si>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</si>
  <si>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</si>
  <si>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</si>
  <si>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</si>
  <si>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</si>
  <si>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</si>
  <si>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</si>
  <si>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</si>
  <si>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</si>
  <si>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</si>
  <si>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</si>
  <si>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</si>
  <si>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</si>
  <si>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</si>
  <si>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</si>
  <si>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</si>
  <si>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</si>
  <si>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</si>
  <si>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</si>
  <si>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</si>
  <si>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</si>
  <si>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</si>
  <si>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</si>
  <si>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</si>
  <si>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</si>
  <si>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</si>
  <si>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</si>
  <si>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</si>
  <si>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</si>
  <si>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</si>
  <si>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</si>
  <si>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</si>
  <si>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</si>
  <si>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</si>
  <si>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</si>
  <si>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</si>
  <si>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</si>
  <si>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</si>
  <si>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</si>
  <si>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</si>
  <si>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</si>
  <si>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</si>
  <si>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</si>
  <si>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</si>
  <si>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</si>
  <si>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</si>
  <si>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</si>
  <si>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</si>
  <si>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</si>
  <si>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</si>
  <si>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</si>
  <si>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</si>
  <si>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</si>
  <si>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</si>
  <si>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</si>
  <si>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</si>
  <si>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</si>
  <si>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</si>
  <si>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</si>
  <si>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</si>
  <si>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</si>
  <si>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</si>
  <si>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</si>
  <si>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</si>
  <si>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</si>
  <si>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</si>
  <si>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</si>
  <si>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</si>
  <si>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</si>
  <si>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</si>
  <si>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</si>
  <si>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</si>
  <si>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</si>
  <si>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</si>
  <si>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</si>
  <si>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</si>
  <si>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</si>
  <si>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</si>
  <si>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</si>
  <si>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</si>
  <si>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</si>
  <si>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</si>
  <si>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</si>
  <si>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</si>
  <si>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</si>
  <si>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</si>
  <si>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</si>
  <si>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</si>
  <si>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</si>
  <si>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</si>
  <si>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</si>
  <si>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</si>
  <si>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</si>
  <si>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</si>
  <si>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</si>
  <si>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</si>
  <si>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</si>
  <si>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</si>
  <si>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</si>
  <si>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</si>
  <si>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</si>
  <si>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</si>
  <si>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</si>
  <si>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</si>
  <si>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</si>
  <si>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</si>
  <si>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</si>
  <si>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</si>
  <si>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</si>
  <si>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</si>
  <si>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</si>
  <si>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</si>
  <si>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</si>
  <si>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</si>
  <si>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</si>
  <si>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</si>
  <si>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</si>
  <si>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</si>
  <si>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</si>
  <si>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</si>
  <si>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</si>
  <si>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</si>
  <si>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</si>
  <si>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</si>
  <si>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</si>
  <si>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</si>
  <si>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</si>
  <si>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</si>
  <si>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</si>
  <si>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</si>
  <si>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</si>
  <si>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</si>
  <si>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</si>
  <si>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</si>
  <si>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</si>
  <si>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</si>
  <si>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</si>
  <si>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</si>
  <si>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</si>
  <si>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</si>
  <si>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</si>
  <si>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</si>
  <si>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</si>
  <si>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</si>
  <si>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</si>
  <si>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</si>
  <si>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</si>
  <si>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</si>
  <si>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</si>
  <si>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</si>
  <si>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</si>
  <si>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</si>
  <si>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</si>
  <si>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</si>
  <si>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</si>
  <si>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</si>
  <si>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</si>
  <si>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</si>
  <si>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</si>
  <si>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</si>
  <si>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</si>
  <si>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</si>
  <si>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</si>
  <si>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</si>
  <si>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</si>
  <si>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</si>
  <si>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</si>
  <si>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</si>
  <si>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</si>
  <si>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</si>
  <si>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</si>
  <si>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</si>
  <si>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</si>
  <si>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</si>
  <si>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</si>
  <si>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</si>
  <si>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</si>
  <si>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</si>
  <si>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</si>
  <si>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</si>
  <si>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</si>
  <si>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</si>
  <si>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</si>
  <si>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</si>
  <si>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</si>
  <si>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</si>
  <si>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</si>
  <si>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</si>
  <si>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</si>
  <si>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</si>
  <si>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</si>
  <si>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</si>
  <si>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</si>
  <si>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</si>
  <si>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</si>
  <si>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</si>
  <si>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</si>
  <si>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</si>
  <si>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</si>
  <si>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</si>
  <si>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</si>
  <si>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</si>
  <si>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</si>
  <si>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</si>
  <si>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</si>
  <si>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</si>
  <si>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</si>
  <si>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</si>
  <si>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</si>
  <si>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</si>
  <si>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</si>
  <si>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</si>
  <si>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</si>
  <si>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</si>
  <si>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</si>
  <si>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</si>
  <si>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</si>
  <si>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</si>
  <si>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</si>
  <si>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</si>
  <si>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</si>
  <si>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</si>
  <si>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</si>
  <si>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</si>
  <si>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</si>
  <si>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</si>
  <si>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</si>
  <si>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</si>
  <si>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</si>
  <si>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</si>
  <si>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</si>
  <si>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</si>
  <si>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</si>
  <si>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</si>
  <si>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</si>
  <si>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</si>
  <si>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</si>
  <si>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</si>
  <si>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</si>
  <si>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</si>
  <si>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</si>
  <si>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</si>
  <si>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</si>
  <si>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</si>
  <si>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</si>
  <si>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</si>
  <si>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</si>
  <si>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</si>
  <si>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</si>
  <si>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</si>
  <si>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</si>
  <si>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</si>
  <si>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</si>
  <si>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</si>
  <si>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</si>
  <si>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</si>
  <si>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</si>
  <si>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</si>
  <si>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</si>
  <si>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</si>
  <si>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</si>
  <si>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</si>
  <si>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</si>
  <si>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</si>
  <si>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</si>
  <si>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</si>
  <si>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</si>
  <si>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</si>
  <si>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</si>
  <si>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</si>
  <si>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</si>
  <si>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</si>
  <si>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</si>
  <si>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</si>
  <si>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</si>
  <si>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</si>
  <si>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</si>
  <si>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</si>
  <si>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</si>
  <si>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</si>
  <si>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</si>
  <si>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</si>
  <si>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</si>
  <si>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</si>
  <si>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</si>
  <si>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</si>
  <si>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</si>
  <si>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</si>
  <si>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</si>
  <si>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</si>
  <si>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</si>
  <si>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</si>
  <si>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</si>
  <si>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</si>
  <si>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</si>
  <si>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</si>
  <si>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</si>
  <si>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</si>
  <si>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</si>
  <si>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</si>
  <si>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</si>
  <si>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</si>
  <si>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</si>
  <si>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</si>
  <si>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</si>
  <si>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</si>
  <si>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</si>
  <si>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</si>
  <si>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</si>
  <si>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</si>
  <si>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</si>
  <si>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</si>
  <si>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</si>
  <si>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</si>
  <si>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</si>
  <si>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</si>
  <si>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</si>
  <si>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</si>
  <si>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</si>
  <si>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</si>
  <si>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</si>
  <si>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</si>
  <si>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</si>
  <si>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</si>
  <si>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</si>
  <si>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</si>
  <si>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</si>
  <si>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</si>
  <si>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</si>
  <si>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</si>
  <si>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</si>
  <si>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</si>
  <si>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</si>
  <si>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</si>
  <si>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</si>
  <si>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</si>
  <si>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</si>
  <si>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</si>
  <si>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</si>
  <si>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</si>
  <si>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</si>
  <si>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</si>
  <si>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</si>
  <si>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</si>
  <si>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</si>
  <si>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</si>
  <si>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</si>
  <si>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</si>
  <si>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</si>
  <si>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</si>
  <si>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</si>
  <si>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</si>
  <si>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</si>
  <si>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</si>
  <si>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</si>
  <si>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</si>
  <si>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</si>
  <si>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</si>
  <si>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</si>
  <si>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</si>
  <si>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</si>
  <si>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</si>
  <si>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</si>
  <si>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</si>
  <si>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</si>
  <si>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</si>
  <si>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</si>
  <si>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</si>
  <si>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</si>
  <si>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</si>
  <si>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</si>
  <si>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</si>
  <si>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</si>
  <si>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</si>
  <si>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</si>
  <si>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</si>
  <si>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</si>
  <si>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</si>
  <si>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</si>
  <si>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</si>
  <si>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</si>
  <si>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</si>
  <si>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</si>
  <si>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</si>
  <si>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医療法人健和会　奈良東病院</t>
    <phoneticPr fontId="3"/>
  </si>
  <si>
    <t>〒632-0001 天理市中之庄町４７０</t>
    <phoneticPr fontId="3"/>
  </si>
  <si>
    <t>〇</t>
  </si>
  <si>
    <t>医療法人</t>
  </si>
  <si>
    <t>内科</t>
  </si>
  <si>
    <t>ＤＰＣ病院ではない</t>
  </si>
  <si>
    <t>有</t>
  </si>
  <si>
    <t>看護必要度Ⅰ</t>
    <phoneticPr fontId="3"/>
  </si>
  <si>
    <t>本館３階病棟</t>
  </si>
  <si>
    <t>回復期機能</t>
  </si>
  <si>
    <t>リハビリテーション科</t>
  </si>
  <si>
    <t>回復期ﾘﾊﾋﾞﾘﾃｰｼｮﾝ病棟入院料２</t>
  </si>
  <si>
    <t>-</t>
    <phoneticPr fontId="3"/>
  </si>
  <si>
    <t>体制強化加算１の届出有り</t>
  </si>
  <si>
    <t>本館４階病棟</t>
  </si>
  <si>
    <t>西館１階病棟</t>
  </si>
  <si>
    <t>慢性期機能</t>
  </si>
  <si>
    <t>西館２階病棟</t>
  </si>
  <si>
    <t>療養病棟入院料１</t>
  </si>
  <si>
    <t>北館１階病棟</t>
  </si>
  <si>
    <t>北館２階病棟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</si>
</sst>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1051</v>
      </c>
      <c r="N9" s="282" t="s">
        <v>1052</v>
      </c>
      <c r="O9" s="282" t="s">
        <v>1054</v>
      </c>
      <c r="P9" s="282" t="s">
        <v>1056</v>
      </c>
      <c r="Q9" s="282" t="s">
        <v>1057</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c r="N11" s="25"/>
      <c r="O11" s="25"/>
      <c r="P11" s="25"/>
      <c r="Q11" s="25"/>
    </row>
    <row r="12" spans="1:22" s="21" customFormat="1" ht="34.5" customHeight="1">
      <c r="A12" s="244" t="s">
        <v>606</v>
      </c>
      <c r="B12" s="24"/>
      <c r="C12" s="19"/>
      <c r="D12" s="19"/>
      <c r="E12" s="19"/>
      <c r="F12" s="19"/>
      <c r="G12" s="19"/>
      <c r="H12" s="20"/>
      <c r="I12" s="422" t="s">
        <v>4</v>
      </c>
      <c r="J12" s="422"/>
      <c r="K12" s="422"/>
      <c r="L12" s="29" t="s">
        <v>1039</v>
      </c>
      <c r="M12" s="29" t="s">
        <v>1039</v>
      </c>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t="s">
        <v>1039</v>
      </c>
      <c r="O13" s="28" t="s">
        <v>1039</v>
      </c>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1051</v>
      </c>
      <c r="N22" s="282" t="s">
        <v>1052</v>
      </c>
      <c r="O22" s="282" t="s">
        <v>1054</v>
      </c>
      <c r="P22" s="282" t="s">
        <v>1056</v>
      </c>
      <c r="Q22" s="282" t="s">
        <v>1057</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c r="N24" s="25"/>
      <c r="O24" s="25"/>
      <c r="P24" s="25"/>
      <c r="Q24" s="25"/>
    </row>
    <row r="25" spans="1:22" s="21" customFormat="1" ht="34.5" customHeight="1">
      <c r="A25" s="244" t="s">
        <v>607</v>
      </c>
      <c r="B25" s="24"/>
      <c r="C25" s="19"/>
      <c r="D25" s="19"/>
      <c r="E25" s="19"/>
      <c r="F25" s="19"/>
      <c r="G25" s="19"/>
      <c r="H25" s="20"/>
      <c r="I25" s="303" t="s">
        <v>4</v>
      </c>
      <c r="J25" s="304"/>
      <c r="K25" s="305"/>
      <c r="L25" s="29" t="s">
        <v>1039</v>
      </c>
      <c r="M25" s="29" t="s">
        <v>1039</v>
      </c>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t="s">
        <v>1039</v>
      </c>
      <c r="O26" s="28" t="s">
        <v>1039</v>
      </c>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1051</v>
      </c>
      <c r="N35" s="282" t="s">
        <v>1052</v>
      </c>
      <c r="O35" s="282" t="s">
        <v>1054</v>
      </c>
      <c r="P35" s="282" t="s">
        <v>1056</v>
      </c>
      <c r="Q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1051</v>
      </c>
      <c r="N44" s="282" t="s">
        <v>1052</v>
      </c>
      <c r="O44" s="282" t="s">
        <v>1054</v>
      </c>
      <c r="P44" s="282" t="s">
        <v>1056</v>
      </c>
      <c r="Q44" s="282" t="s">
        <v>1057</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1045</v>
      </c>
      <c r="M89" s="262" t="s">
        <v>1051</v>
      </c>
      <c r="N89" s="262" t="s">
        <v>1052</v>
      </c>
      <c r="O89" s="262" t="s">
        <v>1054</v>
      </c>
      <c r="P89" s="262" t="s">
        <v>1056</v>
      </c>
      <c r="Q89" s="262" t="s">
        <v>1057</v>
      </c>
    </row>
    <row r="90" spans="1:22" s="21" customFormat="1">
      <c r="A90" s="243"/>
      <c r="B90" s="1"/>
      <c r="C90" s="3"/>
      <c r="D90" s="3"/>
      <c r="E90" s="3"/>
      <c r="F90" s="3"/>
      <c r="G90" s="3"/>
      <c r="H90" s="287"/>
      <c r="I90" s="67" t="s">
        <v>36</v>
      </c>
      <c r="J90" s="68"/>
      <c r="K90" s="69"/>
      <c r="L90" s="262" t="s">
        <v>1046</v>
      </c>
      <c r="M90" s="262" t="s">
        <v>1046</v>
      </c>
      <c r="N90" s="262" t="s">
        <v>1053</v>
      </c>
      <c r="O90" s="262" t="s">
        <v>1053</v>
      </c>
      <c r="P90" s="262" t="s">
        <v>1053</v>
      </c>
      <c r="Q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1051</v>
      </c>
      <c r="N97" s="66" t="s">
        <v>1052</v>
      </c>
      <c r="O97" s="66" t="s">
        <v>1054</v>
      </c>
      <c r="P97" s="66" t="s">
        <v>1056</v>
      </c>
      <c r="Q97" s="66" t="s">
        <v>1057</v>
      </c>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70" t="s">
        <v>1053</v>
      </c>
      <c r="Q98" s="70" t="s">
        <v>1053</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84</v>
      </c>
      <c r="K99" s="237" t="str">
        <f>IF(OR(COUNTIF(L99:Q99,"未確認")&gt;0,COUNTIF(L99:Q99,"~*")&gt;0),"※","")</f>
        <v/>
      </c>
      <c r="L99" s="258">
        <v>42</v>
      </c>
      <c r="M99" s="258">
        <v>0</v>
      </c>
      <c r="N99" s="258">
        <v>42</v>
      </c>
      <c r="O99" s="258">
        <v>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84</v>
      </c>
      <c r="K101" s="237" t="str">
        <f>IF(OR(COUNTIF(L101:Q101,"未確認")&gt;0,COUNTIF(L101:Q101,"~*")&gt;0),"※","")</f>
        <v/>
      </c>
      <c r="L101" s="258">
        <v>42</v>
      </c>
      <c r="M101" s="258">
        <v>0</v>
      </c>
      <c r="N101" s="258">
        <v>42</v>
      </c>
      <c r="O101" s="258">
        <v>0</v>
      </c>
      <c r="P101" s="258">
        <v>0</v>
      </c>
      <c r="Q101" s="258">
        <v>0</v>
      </c>
    </row>
    <row r="102" spans="1:22" s="83" customFormat="1" ht="34.5" customHeight="1">
      <c r="A102" s="244" t="s">
        <v>610</v>
      </c>
      <c r="B102" s="84"/>
      <c r="C102" s="377"/>
      <c r="D102" s="379"/>
      <c r="E102" s="317" t="s">
        <v>612</v>
      </c>
      <c r="F102" s="318"/>
      <c r="G102" s="318"/>
      <c r="H102" s="319"/>
      <c r="I102" s="420"/>
      <c r="J102" s="256">
        <f t="shared" si="0"/>
        <v>84</v>
      </c>
      <c r="K102" s="237" t="str">
        <f t="shared" ref="K102:K111" si="1">IF(OR(COUNTIF(L101:Q101,"未確認")&gt;0,COUNTIF(L101:Q101,"~*")&gt;0),"※","")</f>
        <v/>
      </c>
      <c r="L102" s="258">
        <v>42</v>
      </c>
      <c r="M102" s="258">
        <v>0</v>
      </c>
      <c r="N102" s="258">
        <v>42</v>
      </c>
      <c r="O102" s="258">
        <v>0</v>
      </c>
      <c r="P102" s="258">
        <v>0</v>
      </c>
      <c r="Q102" s="258">
        <v>0</v>
      </c>
    </row>
    <row r="103" spans="1:22" s="83" customFormat="1" ht="34.5" customHeight="1">
      <c r="A103" s="244" t="s">
        <v>613</v>
      </c>
      <c r="B103" s="84"/>
      <c r="C103" s="334" t="s">
        <v>46</v>
      </c>
      <c r="D103" s="336"/>
      <c r="E103" s="334" t="s">
        <v>42</v>
      </c>
      <c r="F103" s="335"/>
      <c r="G103" s="335"/>
      <c r="H103" s="336"/>
      <c r="I103" s="420"/>
      <c r="J103" s="256">
        <f t="shared" si="0"/>
        <v>176</v>
      </c>
      <c r="K103" s="237" t="str">
        <f t="shared" si="1"/>
        <v/>
      </c>
      <c r="L103" s="258">
        <v>0</v>
      </c>
      <c r="M103" s="258">
        <v>50</v>
      </c>
      <c r="N103" s="258">
        <v>0</v>
      </c>
      <c r="O103" s="258">
        <v>42</v>
      </c>
      <c r="P103" s="258">
        <v>42</v>
      </c>
      <c r="Q103" s="258">
        <v>42</v>
      </c>
    </row>
    <row r="104" spans="1:22" s="83" customFormat="1" ht="34.5" customHeight="1">
      <c r="A104" s="244" t="s">
        <v>614</v>
      </c>
      <c r="B104" s="84"/>
      <c r="C104" s="396"/>
      <c r="D104" s="397"/>
      <c r="E104" s="428"/>
      <c r="F104" s="429"/>
      <c r="G104" s="320" t="s">
        <v>47</v>
      </c>
      <c r="H104" s="322"/>
      <c r="I104" s="420"/>
      <c r="J104" s="256">
        <f t="shared" si="0"/>
        <v>134</v>
      </c>
      <c r="K104" s="237" t="str">
        <f t="shared" si="1"/>
        <v/>
      </c>
      <c r="L104" s="258">
        <v>0</v>
      </c>
      <c r="M104" s="258">
        <v>50</v>
      </c>
      <c r="N104" s="258">
        <v>0</v>
      </c>
      <c r="O104" s="258">
        <v>0</v>
      </c>
      <c r="P104" s="258">
        <v>42</v>
      </c>
      <c r="Q104" s="258">
        <v>42</v>
      </c>
    </row>
    <row r="105" spans="1:22" s="83" customFormat="1" ht="34.5" customHeight="1">
      <c r="A105" s="244" t="s">
        <v>615</v>
      </c>
      <c r="B105" s="84"/>
      <c r="C105" s="396"/>
      <c r="D105" s="397"/>
      <c r="E105" s="428"/>
      <c r="F105" s="410"/>
      <c r="G105" s="320" t="s">
        <v>48</v>
      </c>
      <c r="H105" s="322"/>
      <c r="I105" s="420"/>
      <c r="J105" s="256">
        <f t="shared" si="0"/>
        <v>42</v>
      </c>
      <c r="K105" s="237" t="str">
        <f t="shared" si="1"/>
        <v/>
      </c>
      <c r="L105" s="258">
        <v>0</v>
      </c>
      <c r="M105" s="258">
        <v>0</v>
      </c>
      <c r="N105" s="258">
        <v>0</v>
      </c>
      <c r="O105" s="258">
        <v>42</v>
      </c>
      <c r="P105" s="258">
        <v>0</v>
      </c>
      <c r="Q105" s="258">
        <v>0</v>
      </c>
    </row>
    <row r="106" spans="1:22" s="83" customFormat="1" ht="34.5" customHeight="1">
      <c r="A106" s="244" t="s">
        <v>613</v>
      </c>
      <c r="B106" s="84"/>
      <c r="C106" s="396"/>
      <c r="D106" s="397"/>
      <c r="E106" s="334" t="s">
        <v>45</v>
      </c>
      <c r="F106" s="335"/>
      <c r="G106" s="335"/>
      <c r="H106" s="336"/>
      <c r="I106" s="420"/>
      <c r="J106" s="256">
        <f t="shared" si="0"/>
        <v>176</v>
      </c>
      <c r="K106" s="237" t="str">
        <f t="shared" si="1"/>
        <v/>
      </c>
      <c r="L106" s="258">
        <v>0</v>
      </c>
      <c r="M106" s="258">
        <v>50</v>
      </c>
      <c r="N106" s="258">
        <v>0</v>
      </c>
      <c r="O106" s="258">
        <v>42</v>
      </c>
      <c r="P106" s="258">
        <v>42</v>
      </c>
      <c r="Q106" s="258">
        <v>42</v>
      </c>
    </row>
    <row r="107" spans="1:22" s="83" customFormat="1" ht="34.5" customHeight="1">
      <c r="A107" s="244" t="s">
        <v>614</v>
      </c>
      <c r="B107" s="84"/>
      <c r="C107" s="396"/>
      <c r="D107" s="397"/>
      <c r="E107" s="428"/>
      <c r="F107" s="429"/>
      <c r="G107" s="320" t="s">
        <v>47</v>
      </c>
      <c r="H107" s="322"/>
      <c r="I107" s="420"/>
      <c r="J107" s="256">
        <f t="shared" si="0"/>
        <v>134</v>
      </c>
      <c r="K107" s="237" t="str">
        <f t="shared" si="1"/>
        <v/>
      </c>
      <c r="L107" s="258">
        <v>0</v>
      </c>
      <c r="M107" s="258">
        <v>50</v>
      </c>
      <c r="N107" s="258">
        <v>0</v>
      </c>
      <c r="O107" s="258">
        <v>0</v>
      </c>
      <c r="P107" s="258">
        <v>42</v>
      </c>
      <c r="Q107" s="258">
        <v>42</v>
      </c>
    </row>
    <row r="108" spans="1:22" s="83" customFormat="1" ht="34.5" customHeight="1">
      <c r="A108" s="244" t="s">
        <v>615</v>
      </c>
      <c r="B108" s="84"/>
      <c r="C108" s="396"/>
      <c r="D108" s="397"/>
      <c r="E108" s="409"/>
      <c r="F108" s="410"/>
      <c r="G108" s="320" t="s">
        <v>48</v>
      </c>
      <c r="H108" s="322"/>
      <c r="I108" s="420"/>
      <c r="J108" s="256">
        <f t="shared" si="0"/>
        <v>42</v>
      </c>
      <c r="K108" s="237" t="str">
        <f t="shared" si="1"/>
        <v/>
      </c>
      <c r="L108" s="258">
        <v>0</v>
      </c>
      <c r="M108" s="258">
        <v>0</v>
      </c>
      <c r="N108" s="258">
        <v>0</v>
      </c>
      <c r="O108" s="258">
        <v>42</v>
      </c>
      <c r="P108" s="258">
        <v>0</v>
      </c>
      <c r="Q108" s="258">
        <v>0</v>
      </c>
    </row>
    <row r="109" spans="1:22" s="83" customFormat="1" ht="34.5" customHeight="1">
      <c r="A109" s="244" t="s">
        <v>613</v>
      </c>
      <c r="B109" s="84"/>
      <c r="C109" s="396"/>
      <c r="D109" s="397"/>
      <c r="E109" s="323" t="s">
        <v>612</v>
      </c>
      <c r="F109" s="324"/>
      <c r="G109" s="324"/>
      <c r="H109" s="325"/>
      <c r="I109" s="420"/>
      <c r="J109" s="256">
        <f t="shared" si="0"/>
        <v>176</v>
      </c>
      <c r="K109" s="237" t="str">
        <f t="shared" si="1"/>
        <v/>
      </c>
      <c r="L109" s="258">
        <v>0</v>
      </c>
      <c r="M109" s="258">
        <v>50</v>
      </c>
      <c r="N109" s="258">
        <v>0</v>
      </c>
      <c r="O109" s="258">
        <v>42</v>
      </c>
      <c r="P109" s="258">
        <v>42</v>
      </c>
      <c r="Q109" s="258">
        <v>42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66" t="s">
        <v>1052</v>
      </c>
      <c r="O118" s="66" t="s">
        <v>1054</v>
      </c>
      <c r="P118" s="66" t="s">
        <v>1056</v>
      </c>
      <c r="Q118" s="66" t="s">
        <v>1057</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70" t="s">
        <v>1053</v>
      </c>
      <c r="Q119" s="70" t="s">
        <v>1053</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66" t="s">
        <v>1052</v>
      </c>
      <c r="O129" s="66" t="s">
        <v>1054</v>
      </c>
      <c r="P129" s="66" t="s">
        <v>1056</v>
      </c>
      <c r="Q129" s="66" t="s">
        <v>1057</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70" t="s">
        <v>1053</v>
      </c>
      <c r="Q130" s="70" t="s">
        <v>1053</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1048</v>
      </c>
      <c r="N131" s="98" t="s">
        <v>535</v>
      </c>
      <c r="O131" s="98" t="s">
        <v>533</v>
      </c>
      <c r="P131" s="98" t="s">
        <v>1055</v>
      </c>
      <c r="Q131" s="98" t="s">
        <v>1055</v>
      </c>
    </row>
    <row r="132" spans="1:22" s="83" customFormat="1" ht="34.5" customHeight="1">
      <c r="A132" s="244" t="s">
        <v>621</v>
      </c>
      <c r="B132" s="84"/>
      <c r="C132" s="295"/>
      <c r="D132" s="297"/>
      <c r="E132" s="320" t="s">
        <v>58</v>
      </c>
      <c r="F132" s="321"/>
      <c r="G132" s="321"/>
      <c r="H132" s="322"/>
      <c r="I132" s="389"/>
      <c r="J132" s="101"/>
      <c r="K132" s="102"/>
      <c r="L132" s="82">
        <v>42</v>
      </c>
      <c r="M132" s="82">
        <v>50</v>
      </c>
      <c r="N132" s="82">
        <v>42</v>
      </c>
      <c r="O132" s="82">
        <v>0</v>
      </c>
      <c r="P132" s="82">
        <v>42</v>
      </c>
      <c r="Q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42</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66" t="s">
        <v>1052</v>
      </c>
      <c r="O143" s="66" t="s">
        <v>1054</v>
      </c>
      <c r="P143" s="66" t="s">
        <v>1056</v>
      </c>
      <c r="Q143" s="66" t="s">
        <v>1057</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70" t="s">
        <v>1053</v>
      </c>
      <c r="Q144" s="70" t="s">
        <v>1053</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85</v>
      </c>
      <c r="K157" s="264" t="str">
        <f t="shared" si="3"/>
        <v/>
      </c>
      <c r="L157" s="117">
        <v>0</v>
      </c>
      <c r="M157" s="117">
        <v>0</v>
      </c>
      <c r="N157" s="117">
        <v>0</v>
      </c>
      <c r="O157" s="117">
        <v>0</v>
      </c>
      <c r="P157" s="117">
        <v>42</v>
      </c>
      <c r="Q157" s="117">
        <v>43</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42</v>
      </c>
      <c r="K160" s="264" t="str">
        <f t="shared" si="3"/>
        <v/>
      </c>
      <c r="L160" s="117">
        <v>0</v>
      </c>
      <c r="M160" s="117">
        <v>0</v>
      </c>
      <c r="N160" s="117">
        <v>0</v>
      </c>
      <c r="O160" s="117">
        <v>42</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45</v>
      </c>
      <c r="K167" s="264" t="str">
        <f t="shared" si="3"/>
        <v/>
      </c>
      <c r="L167" s="117">
        <v>0</v>
      </c>
      <c r="M167" s="117">
        <v>0</v>
      </c>
      <c r="N167" s="117">
        <v>45</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v>0</v>
      </c>
      <c r="N170" s="117" t="s">
        <v>541</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52</v>
      </c>
      <c r="K195" s="264" t="str">
        <f t="shared" si="5"/>
        <v/>
      </c>
      <c r="L195" s="117">
        <v>0</v>
      </c>
      <c r="M195" s="117">
        <v>52</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61</v>
      </c>
      <c r="K201" s="264" t="str">
        <f t="shared" si="5"/>
        <v/>
      </c>
      <c r="L201" s="117">
        <v>61</v>
      </c>
      <c r="M201" s="117">
        <v>0</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66" t="s">
        <v>1052</v>
      </c>
      <c r="O226" s="66" t="s">
        <v>1054</v>
      </c>
      <c r="P226" s="66" t="s">
        <v>1056</v>
      </c>
      <c r="Q226" s="66" t="s">
        <v>1057</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70" t="s">
        <v>1053</v>
      </c>
      <c r="Q227" s="70" t="s">
        <v>1053</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66" t="s">
        <v>1052</v>
      </c>
      <c r="O234" s="66" t="s">
        <v>1054</v>
      </c>
      <c r="P234" s="66" t="s">
        <v>1056</v>
      </c>
      <c r="Q234" s="66" t="s">
        <v>1057</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70" t="s">
        <v>1053</v>
      </c>
      <c r="Q235" s="70" t="s">
        <v>1053</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66" t="s">
        <v>1052</v>
      </c>
      <c r="O244" s="66" t="s">
        <v>1054</v>
      </c>
      <c r="P244" s="66" t="s">
        <v>1056</v>
      </c>
      <c r="Q244" s="66" t="s">
        <v>1057</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70" t="s">
        <v>1053</v>
      </c>
      <c r="Q245" s="70" t="s">
        <v>1053</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66" t="s">
        <v>1052</v>
      </c>
      <c r="O253" s="66" t="s">
        <v>1054</v>
      </c>
      <c r="P253" s="66" t="s">
        <v>1056</v>
      </c>
      <c r="Q253" s="66" t="s">
        <v>1057</v>
      </c>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137" t="s">
        <v>1053</v>
      </c>
      <c r="Q254" s="137" t="s">
        <v>1053</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1043</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66" t="s">
        <v>1052</v>
      </c>
      <c r="O263" s="66" t="s">
        <v>1054</v>
      </c>
      <c r="P263" s="66" t="s">
        <v>1056</v>
      </c>
      <c r="Q263" s="66" t="s">
        <v>1057</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70" t="s">
        <v>1053</v>
      </c>
      <c r="Q264" s="70" t="s">
        <v>1053</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66</v>
      </c>
      <c r="K269" s="81" t="str">
        <f t="shared" si="8"/>
        <v/>
      </c>
      <c r="L269" s="147">
        <v>16</v>
      </c>
      <c r="M269" s="147">
        <v>14</v>
      </c>
      <c r="N269" s="147">
        <v>17</v>
      </c>
      <c r="O269" s="147">
        <v>3</v>
      </c>
      <c r="P269" s="147">
        <v>8</v>
      </c>
      <c r="Q269" s="147">
        <v>8</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1.7</v>
      </c>
      <c r="M270" s="148">
        <v>1.3</v>
      </c>
      <c r="N270" s="148">
        <v>0.8</v>
      </c>
      <c r="O270" s="148">
        <v>0.8</v>
      </c>
      <c r="P270" s="148">
        <v>0</v>
      </c>
      <c r="Q270" s="148">
        <v>0</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3</v>
      </c>
      <c r="M271" s="147">
        <v>3</v>
      </c>
      <c r="N271" s="147">
        <v>1</v>
      </c>
      <c r="O271" s="147">
        <v>3</v>
      </c>
      <c r="P271" s="147">
        <v>4</v>
      </c>
      <c r="Q271" s="147">
        <v>3</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v>
      </c>
      <c r="M272" s="148">
        <v>0</v>
      </c>
      <c r="N272" s="148">
        <v>0</v>
      </c>
      <c r="O272" s="148">
        <v>1.1000000000000001</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72</v>
      </c>
      <c r="K273" s="81" t="str">
        <f t="shared" si="8"/>
        <v/>
      </c>
      <c r="L273" s="147">
        <v>13</v>
      </c>
      <c r="M273" s="147">
        <v>10</v>
      </c>
      <c r="N273" s="147">
        <v>10</v>
      </c>
      <c r="O273" s="147">
        <v>13</v>
      </c>
      <c r="P273" s="147">
        <v>13</v>
      </c>
      <c r="Q273" s="147">
        <v>13</v>
      </c>
    </row>
    <row r="274" spans="1:17" s="83" customFormat="1" ht="34.5" customHeight="1">
      <c r="A274" s="249" t="s">
        <v>727</v>
      </c>
      <c r="B274" s="120"/>
      <c r="C274" s="372"/>
      <c r="D274" s="372"/>
      <c r="E274" s="372"/>
      <c r="F274" s="372"/>
      <c r="G274" s="371" t="s">
        <v>148</v>
      </c>
      <c r="H274" s="371"/>
      <c r="I274" s="404"/>
      <c r="J274" s="266">
        <f t="shared" si="9"/>
        <v>2.4</v>
      </c>
      <c r="K274" s="81" t="str">
        <f t="shared" si="8"/>
        <v/>
      </c>
      <c r="L274" s="148">
        <v>0</v>
      </c>
      <c r="M274" s="148">
        <v>2.4</v>
      </c>
      <c r="N274" s="148">
        <v>0</v>
      </c>
      <c r="O274" s="148">
        <v>0</v>
      </c>
      <c r="P274" s="148">
        <v>0</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7</v>
      </c>
      <c r="K277" s="81" t="str">
        <f t="shared" si="8"/>
        <v/>
      </c>
      <c r="L277" s="147">
        <v>1</v>
      </c>
      <c r="M277" s="147">
        <v>4</v>
      </c>
      <c r="N277" s="147">
        <v>0</v>
      </c>
      <c r="O277" s="147">
        <v>2</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7</v>
      </c>
      <c r="K279" s="81" t="str">
        <f t="shared" si="8"/>
        <v/>
      </c>
      <c r="L279" s="147">
        <v>1</v>
      </c>
      <c r="M279" s="147">
        <v>4</v>
      </c>
      <c r="N279" s="147">
        <v>0</v>
      </c>
      <c r="O279" s="147">
        <v>2</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3</v>
      </c>
      <c r="K281" s="81" t="str">
        <f t="shared" si="8"/>
        <v/>
      </c>
      <c r="L281" s="147">
        <v>0</v>
      </c>
      <c r="M281" s="147">
        <v>1</v>
      </c>
      <c r="N281" s="147">
        <v>0</v>
      </c>
      <c r="O281" s="147">
        <v>2</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66" t="s">
        <v>1052</v>
      </c>
      <c r="O322" s="66" t="s">
        <v>1054</v>
      </c>
      <c r="P322" s="66" t="s">
        <v>1056</v>
      </c>
      <c r="Q322" s="66" t="s">
        <v>1057</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137" t="s">
        <v>1053</v>
      </c>
      <c r="Q323" s="137" t="s">
        <v>1053</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1</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7</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66" t="s">
        <v>1052</v>
      </c>
      <c r="O342" s="66" t="s">
        <v>1054</v>
      </c>
      <c r="P342" s="66" t="s">
        <v>1056</v>
      </c>
      <c r="Q342" s="66" t="s">
        <v>1057</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137" t="s">
        <v>1053</v>
      </c>
      <c r="Q343" s="137" t="s">
        <v>1053</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c r="N367" s="66" t="s">
        <v>1052</v>
      </c>
      <c r="O367" s="66" t="s">
        <v>1054</v>
      </c>
      <c r="P367" s="66" t="s">
        <v>1056</v>
      </c>
      <c r="Q367" s="66" t="s">
        <v>1057</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c r="P368" s="137" t="s">
        <v>1053</v>
      </c>
      <c r="Q368" s="137" t="s">
        <v>1053</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66" t="s">
        <v>1052</v>
      </c>
      <c r="O390" s="66" t="s">
        <v>1054</v>
      </c>
      <c r="P390" s="66" t="s">
        <v>1056</v>
      </c>
      <c r="Q390" s="66" t="s">
        <v>1057</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70" t="s">
        <v>1053</v>
      </c>
      <c r="Q391" s="70" t="s">
        <v>1053</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829</v>
      </c>
      <c r="K392" s="81" t="str">
        <f t="shared" ref="K392:K397" si="12">IF(OR(COUNTIF(L392:Q392,"未確認")&gt;0,COUNTIF(L392:Q392,"~*")&gt;0),"※","")</f>
        <v/>
      </c>
      <c r="L392" s="147">
        <v>368</v>
      </c>
      <c r="M392" s="147">
        <v>199</v>
      </c>
      <c r="N392" s="147">
        <v>192</v>
      </c>
      <c r="O392" s="147">
        <v>25</v>
      </c>
      <c r="P392" s="147">
        <v>15</v>
      </c>
      <c r="Q392" s="147">
        <v>30</v>
      </c>
    </row>
    <row r="393" spans="1:22" s="83" customFormat="1" ht="34.5" customHeight="1">
      <c r="A393" s="249" t="s">
        <v>773</v>
      </c>
      <c r="B393" s="84"/>
      <c r="C393" s="370"/>
      <c r="D393" s="380"/>
      <c r="E393" s="320" t="s">
        <v>224</v>
      </c>
      <c r="F393" s="321"/>
      <c r="G393" s="321"/>
      <c r="H393" s="322"/>
      <c r="I393" s="343"/>
      <c r="J393" s="140">
        <f t="shared" si="11"/>
        <v>411</v>
      </c>
      <c r="K393" s="81" t="str">
        <f t="shared" si="12"/>
        <v/>
      </c>
      <c r="L393" s="147">
        <v>50</v>
      </c>
      <c r="M393" s="147">
        <v>168</v>
      </c>
      <c r="N393" s="147">
        <v>123</v>
      </c>
      <c r="O393" s="147">
        <v>25</v>
      </c>
      <c r="P393" s="147">
        <v>15</v>
      </c>
      <c r="Q393" s="147">
        <v>30</v>
      </c>
    </row>
    <row r="394" spans="1:22" s="83" customFormat="1" ht="34.5" customHeight="1">
      <c r="A394" s="250" t="s">
        <v>774</v>
      </c>
      <c r="B394" s="84"/>
      <c r="C394" s="370"/>
      <c r="D394" s="381"/>
      <c r="E394" s="320" t="s">
        <v>225</v>
      </c>
      <c r="F394" s="321"/>
      <c r="G394" s="321"/>
      <c r="H394" s="322"/>
      <c r="I394" s="343"/>
      <c r="J394" s="140">
        <f t="shared" si="11"/>
        <v>418</v>
      </c>
      <c r="K394" s="81" t="str">
        <f t="shared" si="12"/>
        <v/>
      </c>
      <c r="L394" s="147">
        <v>318</v>
      </c>
      <c r="M394" s="147">
        <v>31</v>
      </c>
      <c r="N394" s="147">
        <v>69</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row>
    <row r="396" spans="1:22" s="83" customFormat="1" ht="34.5" customHeight="1">
      <c r="A396" s="250" t="s">
        <v>776</v>
      </c>
      <c r="B396" s="1"/>
      <c r="C396" s="370"/>
      <c r="D396" s="320" t="s">
        <v>227</v>
      </c>
      <c r="E396" s="321"/>
      <c r="F396" s="321"/>
      <c r="G396" s="321"/>
      <c r="H396" s="322"/>
      <c r="I396" s="343"/>
      <c r="J396" s="140">
        <f t="shared" si="11"/>
        <v>89052</v>
      </c>
      <c r="K396" s="81" t="str">
        <f t="shared" si="12"/>
        <v/>
      </c>
      <c r="L396" s="147">
        <v>13094</v>
      </c>
      <c r="M396" s="147">
        <v>16363</v>
      </c>
      <c r="N396" s="147">
        <v>14089</v>
      </c>
      <c r="O396" s="147">
        <v>15164</v>
      </c>
      <c r="P396" s="147">
        <v>15170</v>
      </c>
      <c r="Q396" s="147">
        <v>15172</v>
      </c>
    </row>
    <row r="397" spans="1:22" s="83" customFormat="1" ht="34.5" customHeight="1">
      <c r="A397" s="250" t="s">
        <v>777</v>
      </c>
      <c r="B397" s="119"/>
      <c r="C397" s="370"/>
      <c r="D397" s="320" t="s">
        <v>228</v>
      </c>
      <c r="E397" s="321"/>
      <c r="F397" s="321"/>
      <c r="G397" s="321"/>
      <c r="H397" s="322"/>
      <c r="I397" s="344"/>
      <c r="J397" s="140">
        <f t="shared" si="11"/>
        <v>829</v>
      </c>
      <c r="K397" s="81" t="str">
        <f t="shared" si="12"/>
        <v/>
      </c>
      <c r="L397" s="147">
        <v>370</v>
      </c>
      <c r="M397" s="147">
        <v>193</v>
      </c>
      <c r="N397" s="147">
        <v>194</v>
      </c>
      <c r="O397" s="147">
        <v>27</v>
      </c>
      <c r="P397" s="147">
        <v>15</v>
      </c>
      <c r="Q397" s="147">
        <v>30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66" t="s">
        <v>1052</v>
      </c>
      <c r="O403" s="66" t="s">
        <v>1054</v>
      </c>
      <c r="P403" s="66" t="s">
        <v>1056</v>
      </c>
      <c r="Q403" s="66" t="s">
        <v>1057</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70" t="s">
        <v>1053</v>
      </c>
      <c r="Q404" s="70" t="s">
        <v>1053</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818</v>
      </c>
      <c r="K405" s="81" t="str">
        <f t="shared" ref="K405:K422" si="14">IF(OR(COUNTIF(L405:Q405,"未確認")&gt;0,COUNTIF(L405:Q405,"~*")&gt;0),"※","")</f>
        <v/>
      </c>
      <c r="L405" s="147">
        <v>358</v>
      </c>
      <c r="M405" s="147">
        <v>199</v>
      </c>
      <c r="N405" s="147">
        <v>191</v>
      </c>
      <c r="O405" s="147">
        <v>25</v>
      </c>
      <c r="P405" s="147">
        <v>15</v>
      </c>
      <c r="Q405" s="147">
        <v>30</v>
      </c>
    </row>
    <row r="406" spans="1:22" s="83" customFormat="1" ht="34.5" customHeight="1">
      <c r="A406" s="251" t="s">
        <v>779</v>
      </c>
      <c r="B406" s="119"/>
      <c r="C406" s="369"/>
      <c r="D406" s="375" t="s">
        <v>233</v>
      </c>
      <c r="E406" s="377" t="s">
        <v>234</v>
      </c>
      <c r="F406" s="378"/>
      <c r="G406" s="378"/>
      <c r="H406" s="379"/>
      <c r="I406" s="361"/>
      <c r="J406" s="140">
        <f t="shared" si="13"/>
        <v>118</v>
      </c>
      <c r="K406" s="81" t="str">
        <f t="shared" si="14"/>
        <v/>
      </c>
      <c r="L406" s="147">
        <v>0</v>
      </c>
      <c r="M406" s="147">
        <v>35</v>
      </c>
      <c r="N406" s="147">
        <v>20</v>
      </c>
      <c r="O406" s="147">
        <v>22</v>
      </c>
      <c r="P406" s="147">
        <v>13</v>
      </c>
      <c r="Q406" s="147">
        <v>28</v>
      </c>
    </row>
    <row r="407" spans="1:22" s="83" customFormat="1" ht="34.5" customHeight="1">
      <c r="A407" s="251" t="s">
        <v>780</v>
      </c>
      <c r="B407" s="119"/>
      <c r="C407" s="369"/>
      <c r="D407" s="369"/>
      <c r="E407" s="320" t="s">
        <v>235</v>
      </c>
      <c r="F407" s="321"/>
      <c r="G407" s="321"/>
      <c r="H407" s="322"/>
      <c r="I407" s="361"/>
      <c r="J407" s="140">
        <f t="shared" si="13"/>
        <v>122</v>
      </c>
      <c r="K407" s="81" t="str">
        <f t="shared" si="14"/>
        <v/>
      </c>
      <c r="L407" s="147">
        <v>83</v>
      </c>
      <c r="M407" s="147">
        <v>21</v>
      </c>
      <c r="N407" s="147">
        <v>18</v>
      </c>
      <c r="O407" s="147">
        <v>0</v>
      </c>
      <c r="P407" s="147">
        <v>0</v>
      </c>
      <c r="Q407" s="147">
        <v>0</v>
      </c>
    </row>
    <row r="408" spans="1:22" s="83" customFormat="1" ht="34.5" customHeight="1">
      <c r="A408" s="251" t="s">
        <v>781</v>
      </c>
      <c r="B408" s="119"/>
      <c r="C408" s="369"/>
      <c r="D408" s="369"/>
      <c r="E408" s="320" t="s">
        <v>236</v>
      </c>
      <c r="F408" s="321"/>
      <c r="G408" s="321"/>
      <c r="H408" s="322"/>
      <c r="I408" s="361"/>
      <c r="J408" s="140">
        <f t="shared" si="13"/>
        <v>281</v>
      </c>
      <c r="K408" s="81" t="str">
        <f t="shared" si="14"/>
        <v/>
      </c>
      <c r="L408" s="147">
        <v>50</v>
      </c>
      <c r="M408" s="147">
        <v>133</v>
      </c>
      <c r="N408" s="147">
        <v>91</v>
      </c>
      <c r="O408" s="147">
        <v>3</v>
      </c>
      <c r="P408" s="147">
        <v>2</v>
      </c>
      <c r="Q408" s="147">
        <v>2</v>
      </c>
    </row>
    <row r="409" spans="1:22" s="83" customFormat="1" ht="34.5" customHeight="1">
      <c r="A409" s="251" t="s">
        <v>782</v>
      </c>
      <c r="B409" s="119"/>
      <c r="C409" s="369"/>
      <c r="D409" s="369"/>
      <c r="E409" s="317" t="s">
        <v>989</v>
      </c>
      <c r="F409" s="318"/>
      <c r="G409" s="318"/>
      <c r="H409" s="319"/>
      <c r="I409" s="361"/>
      <c r="J409" s="140">
        <f t="shared" si="13"/>
        <v>297</v>
      </c>
      <c r="K409" s="81" t="str">
        <f t="shared" si="14"/>
        <v/>
      </c>
      <c r="L409" s="147">
        <v>225</v>
      </c>
      <c r="M409" s="147">
        <v>10</v>
      </c>
      <c r="N409" s="147">
        <v>62</v>
      </c>
      <c r="O409" s="147">
        <v>0</v>
      </c>
      <c r="P409" s="147">
        <v>0</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827</v>
      </c>
      <c r="K413" s="81" t="str">
        <f t="shared" si="14"/>
        <v/>
      </c>
      <c r="L413" s="147">
        <v>368</v>
      </c>
      <c r="M413" s="147">
        <v>193</v>
      </c>
      <c r="N413" s="147">
        <v>194</v>
      </c>
      <c r="O413" s="147">
        <v>27</v>
      </c>
      <c r="P413" s="147">
        <v>15</v>
      </c>
      <c r="Q413" s="147">
        <v>30</v>
      </c>
    </row>
    <row r="414" spans="1:22" s="83" customFormat="1" ht="34.5" customHeight="1">
      <c r="A414" s="251" t="s">
        <v>787</v>
      </c>
      <c r="B414" s="119"/>
      <c r="C414" s="369"/>
      <c r="D414" s="375" t="s">
        <v>240</v>
      </c>
      <c r="E414" s="377" t="s">
        <v>241</v>
      </c>
      <c r="F414" s="378"/>
      <c r="G414" s="378"/>
      <c r="H414" s="379"/>
      <c r="I414" s="361"/>
      <c r="J414" s="140">
        <f t="shared" si="13"/>
        <v>145</v>
      </c>
      <c r="K414" s="81" t="str">
        <f t="shared" si="14"/>
        <v/>
      </c>
      <c r="L414" s="147">
        <v>55</v>
      </c>
      <c r="M414" s="147">
        <v>13</v>
      </c>
      <c r="N414" s="147">
        <v>73</v>
      </c>
      <c r="O414" s="147">
        <v>2</v>
      </c>
      <c r="P414" s="147">
        <v>1</v>
      </c>
      <c r="Q414" s="147">
        <v>1</v>
      </c>
    </row>
    <row r="415" spans="1:22" s="83" customFormat="1" ht="34.5" customHeight="1">
      <c r="A415" s="251" t="s">
        <v>788</v>
      </c>
      <c r="B415" s="119"/>
      <c r="C415" s="369"/>
      <c r="D415" s="369"/>
      <c r="E415" s="320" t="s">
        <v>242</v>
      </c>
      <c r="F415" s="321"/>
      <c r="G415" s="321"/>
      <c r="H415" s="322"/>
      <c r="I415" s="361"/>
      <c r="J415" s="140">
        <f t="shared" si="13"/>
        <v>137</v>
      </c>
      <c r="K415" s="81" t="str">
        <f t="shared" si="14"/>
        <v/>
      </c>
      <c r="L415" s="147">
        <v>67</v>
      </c>
      <c r="M415" s="147">
        <v>65</v>
      </c>
      <c r="N415" s="147">
        <v>3</v>
      </c>
      <c r="O415" s="147">
        <v>1</v>
      </c>
      <c r="P415" s="147">
        <v>0</v>
      </c>
      <c r="Q415" s="147">
        <v>1</v>
      </c>
    </row>
    <row r="416" spans="1:22" s="83" customFormat="1" ht="34.5" customHeight="1">
      <c r="A416" s="251" t="s">
        <v>789</v>
      </c>
      <c r="B416" s="119"/>
      <c r="C416" s="369"/>
      <c r="D416" s="369"/>
      <c r="E416" s="320" t="s">
        <v>243</v>
      </c>
      <c r="F416" s="321"/>
      <c r="G416" s="321"/>
      <c r="H416" s="322"/>
      <c r="I416" s="361"/>
      <c r="J416" s="140">
        <f t="shared" si="13"/>
        <v>60</v>
      </c>
      <c r="K416" s="81" t="str">
        <f t="shared" si="14"/>
        <v/>
      </c>
      <c r="L416" s="147">
        <v>9</v>
      </c>
      <c r="M416" s="147">
        <v>23</v>
      </c>
      <c r="N416" s="147">
        <v>17</v>
      </c>
      <c r="O416" s="147">
        <v>4</v>
      </c>
      <c r="P416" s="147">
        <v>4</v>
      </c>
      <c r="Q416" s="147">
        <v>3</v>
      </c>
    </row>
    <row r="417" spans="1:22" s="83" customFormat="1" ht="34.5" customHeight="1">
      <c r="A417" s="251" t="s">
        <v>790</v>
      </c>
      <c r="B417" s="119"/>
      <c r="C417" s="369"/>
      <c r="D417" s="369"/>
      <c r="E417" s="320" t="s">
        <v>244</v>
      </c>
      <c r="F417" s="321"/>
      <c r="G417" s="321"/>
      <c r="H417" s="322"/>
      <c r="I417" s="361"/>
      <c r="J417" s="140">
        <f t="shared" si="13"/>
        <v>58</v>
      </c>
      <c r="K417" s="81" t="str">
        <f t="shared" si="14"/>
        <v/>
      </c>
      <c r="L417" s="147">
        <v>28</v>
      </c>
      <c r="M417" s="147">
        <v>19</v>
      </c>
      <c r="N417" s="147">
        <v>11</v>
      </c>
      <c r="O417" s="147">
        <v>0</v>
      </c>
      <c r="P417" s="147">
        <v>0</v>
      </c>
      <c r="Q417" s="147">
        <v>0</v>
      </c>
    </row>
    <row r="418" spans="1:22" s="83" customFormat="1" ht="34.5" customHeight="1">
      <c r="A418" s="251" t="s">
        <v>791</v>
      </c>
      <c r="B418" s="119"/>
      <c r="C418" s="369"/>
      <c r="D418" s="369"/>
      <c r="E418" s="320" t="s">
        <v>245</v>
      </c>
      <c r="F418" s="321"/>
      <c r="G418" s="321"/>
      <c r="H418" s="322"/>
      <c r="I418" s="361"/>
      <c r="J418" s="140">
        <f t="shared" si="13"/>
        <v>117</v>
      </c>
      <c r="K418" s="81" t="str">
        <f t="shared" si="14"/>
        <v/>
      </c>
      <c r="L418" s="147">
        <v>76</v>
      </c>
      <c r="M418" s="147">
        <v>22</v>
      </c>
      <c r="N418" s="147">
        <v>14</v>
      </c>
      <c r="O418" s="147">
        <v>3</v>
      </c>
      <c r="P418" s="147">
        <v>0</v>
      </c>
      <c r="Q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129</v>
      </c>
      <c r="K420" s="81" t="str">
        <f t="shared" si="14"/>
        <v/>
      </c>
      <c r="L420" s="147">
        <v>71</v>
      </c>
      <c r="M420" s="147">
        <v>45</v>
      </c>
      <c r="N420" s="147">
        <v>12</v>
      </c>
      <c r="O420" s="147">
        <v>1</v>
      </c>
      <c r="P420" s="147">
        <v>0</v>
      </c>
      <c r="Q420" s="147">
        <v>0</v>
      </c>
    </row>
    <row r="421" spans="1:22" s="83" customFormat="1" ht="34.5" customHeight="1">
      <c r="A421" s="251" t="s">
        <v>794</v>
      </c>
      <c r="B421" s="119"/>
      <c r="C421" s="369"/>
      <c r="D421" s="369"/>
      <c r="E421" s="320" t="s">
        <v>247</v>
      </c>
      <c r="F421" s="321"/>
      <c r="G421" s="321"/>
      <c r="H421" s="322"/>
      <c r="I421" s="361"/>
      <c r="J421" s="140">
        <f t="shared" si="13"/>
        <v>181</v>
      </c>
      <c r="K421" s="81" t="str">
        <f t="shared" si="14"/>
        <v/>
      </c>
      <c r="L421" s="147">
        <v>62</v>
      </c>
      <c r="M421" s="147">
        <v>6</v>
      </c>
      <c r="N421" s="147">
        <v>64</v>
      </c>
      <c r="O421" s="147">
        <v>16</v>
      </c>
      <c r="P421" s="147">
        <v>10</v>
      </c>
      <c r="Q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66" t="s">
        <v>1052</v>
      </c>
      <c r="O428" s="66" t="s">
        <v>1054</v>
      </c>
      <c r="P428" s="66" t="s">
        <v>1056</v>
      </c>
      <c r="Q428" s="66" t="s">
        <v>1057</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70" t="s">
        <v>1053</v>
      </c>
      <c r="Q429" s="70" t="s">
        <v>1053</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682</v>
      </c>
      <c r="K430" s="193" t="str">
        <f>IF(OR(COUNTIF(L430:Q430,"未確認")&gt;0,COUNTIF(L430:Q430,"~*")&gt;0),"※","")</f>
        <v/>
      </c>
      <c r="L430" s="147">
        <v>313</v>
      </c>
      <c r="M430" s="147">
        <v>180</v>
      </c>
      <c r="N430" s="147">
        <v>121</v>
      </c>
      <c r="O430" s="147">
        <v>25</v>
      </c>
      <c r="P430" s="147">
        <v>14</v>
      </c>
      <c r="Q430" s="147">
        <v>29</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211</v>
      </c>
      <c r="K433" s="193" t="str">
        <f>IF(OR(COUNTIF(L433:Q433,"未確認")&gt;0,COUNTIF(L433:Q433,"~*")&gt;0),"※","")</f>
        <v/>
      </c>
      <c r="L433" s="147">
        <v>71</v>
      </c>
      <c r="M433" s="147">
        <v>6</v>
      </c>
      <c r="N433" s="147">
        <v>81</v>
      </c>
      <c r="O433" s="147">
        <v>16</v>
      </c>
      <c r="P433" s="147">
        <v>10</v>
      </c>
      <c r="Q433" s="147">
        <v>27</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471</v>
      </c>
      <c r="K434" s="193" t="str">
        <f>IF(OR(COUNTIF(L434:Q434,"未確認")&gt;0,COUNTIF(L434:Q434,"~*")&gt;0),"※","")</f>
        <v/>
      </c>
      <c r="L434" s="147">
        <v>242</v>
      </c>
      <c r="M434" s="147">
        <v>174</v>
      </c>
      <c r="N434" s="147">
        <v>40</v>
      </c>
      <c r="O434" s="147">
        <v>9</v>
      </c>
      <c r="P434" s="147">
        <v>4</v>
      </c>
      <c r="Q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66" t="s">
        <v>1052</v>
      </c>
      <c r="O441" s="66" t="s">
        <v>1054</v>
      </c>
      <c r="P441" s="66" t="s">
        <v>1056</v>
      </c>
      <c r="Q441" s="66" t="s">
        <v>1057</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70" t="s">
        <v>1053</v>
      </c>
      <c r="Q442" s="70" t="s">
        <v>1053</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66" t="s">
        <v>1052</v>
      </c>
      <c r="O466" s="66" t="s">
        <v>1054</v>
      </c>
      <c r="P466" s="66" t="s">
        <v>1056</v>
      </c>
      <c r="Q466" s="66" t="s">
        <v>1057</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70" t="s">
        <v>1053</v>
      </c>
      <c r="Q467" s="70" t="s">
        <v>1053</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0</v>
      </c>
      <c r="K468" s="201" t="str">
        <f t="shared" ref="K468:K475" si="16">IF(OR(COUNTIF(L468:Q468,"未確認")&gt;0,COUNTIF(L468:Q468,"*")&gt;0),"※","")</f>
        <v/>
      </c>
      <c r="L468" s="117">
        <v>0</v>
      </c>
      <c r="M468" s="117">
        <v>0</v>
      </c>
      <c r="N468" s="117">
        <v>0</v>
      </c>
      <c r="O468" s="117">
        <v>0</v>
      </c>
      <c r="P468" s="117">
        <v>0</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IF(SUM(L469:Q469)=0,IF(COUNTIF(L469:Q469,"未確認")&gt;0,"未確認",IF(COUNTIF(L469:Q469,"~*")&gt;0,"*",SUM(L469:Q469))),SUM(L469:Q469))</f>
        <v>0</v>
      </c>
      <c r="K469" s="201" t="str">
        <f t="shared" si="16"/>
        <v/>
      </c>
      <c r="L469" s="117">
        <v>0</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IF(OR(COUNTIF(L477:Q477,"未確認")&gt;0,COUNTIF(L477:Q477,"*")&gt;0),"※","")</f>
        <v/>
      </c>
      <c r="L477" s="117">
        <v>0</v>
      </c>
      <c r="M477" s="117">
        <v>0</v>
      </c>
      <c r="N477" s="117">
        <v>0</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0</v>
      </c>
      <c r="K481" s="201" t="str">
        <f t="shared" si="18"/>
        <v/>
      </c>
      <c r="L481" s="117">
        <v>0</v>
      </c>
      <c r="M481" s="117">
        <v>0</v>
      </c>
      <c r="N481" s="117">
        <v>0</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66" t="s">
        <v>1052</v>
      </c>
      <c r="O502" s="66" t="s">
        <v>1054</v>
      </c>
      <c r="P502" s="66" t="s">
        <v>1056</v>
      </c>
      <c r="Q502" s="66" t="s">
        <v>1057</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1053</v>
      </c>
      <c r="O503" s="70" t="s">
        <v>1053</v>
      </c>
      <c r="P503" s="70" t="s">
        <v>1053</v>
      </c>
      <c r="Q503" s="70" t="s">
        <v>1053</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66" t="s">
        <v>1052</v>
      </c>
      <c r="O514" s="66" t="s">
        <v>1054</v>
      </c>
      <c r="P514" s="66" t="s">
        <v>1056</v>
      </c>
      <c r="Q514" s="66" t="s">
        <v>1057</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1053</v>
      </c>
      <c r="O515" s="70" t="s">
        <v>1053</v>
      </c>
      <c r="P515" s="70" t="s">
        <v>1053</v>
      </c>
      <c r="Q515" s="70" t="s">
        <v>1053</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66" t="s">
        <v>1052</v>
      </c>
      <c r="O520" s="66" t="s">
        <v>1054</v>
      </c>
      <c r="P520" s="66" t="s">
        <v>1056</v>
      </c>
      <c r="Q520" s="66" t="s">
        <v>1057</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1053</v>
      </c>
      <c r="O521" s="70" t="s">
        <v>1053</v>
      </c>
      <c r="P521" s="70" t="s">
        <v>1053</v>
      </c>
      <c r="Q521" s="70" t="s">
        <v>1053</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66" t="s">
        <v>1052</v>
      </c>
      <c r="O525" s="66" t="s">
        <v>1054</v>
      </c>
      <c r="P525" s="66" t="s">
        <v>1056</v>
      </c>
      <c r="Q525" s="66" t="s">
        <v>1057</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1053</v>
      </c>
      <c r="O526" s="70" t="s">
        <v>1053</v>
      </c>
      <c r="P526" s="70" t="s">
        <v>1053</v>
      </c>
      <c r="Q526" s="70" t="s">
        <v>1053</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66" t="s">
        <v>1052</v>
      </c>
      <c r="O530" s="66" t="s">
        <v>1054</v>
      </c>
      <c r="P530" s="66" t="s">
        <v>1056</v>
      </c>
      <c r="Q530" s="66" t="s">
        <v>1057</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1053</v>
      </c>
      <c r="O531" s="70" t="s">
        <v>1053</v>
      </c>
      <c r="P531" s="70" t="s">
        <v>1053</v>
      </c>
      <c r="Q531" s="70" t="s">
        <v>1053</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11</v>
      </c>
      <c r="K535" s="201" t="str">
        <f t="shared" si="23"/>
        <v/>
      </c>
      <c r="L535" s="117">
        <v>0</v>
      </c>
      <c r="M535" s="117">
        <v>0</v>
      </c>
      <c r="N535" s="117">
        <v>0</v>
      </c>
      <c r="O535" s="117">
        <v>0</v>
      </c>
      <c r="P535" s="117">
        <v>11</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c r="N543" s="66" t="s">
        <v>1052</v>
      </c>
      <c r="O543" s="66" t="s">
        <v>1054</v>
      </c>
      <c r="P543" s="66" t="s">
        <v>1056</v>
      </c>
      <c r="Q543" s="66" t="s">
        <v>1057</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c r="P544" s="70" t="s">
        <v>1053</v>
      </c>
      <c r="Q544" s="70" t="s">
        <v>1053</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1044</v>
      </c>
      <c r="M558" s="211" t="s">
        <v>1049</v>
      </c>
      <c r="N558" s="211" t="s">
        <v>1049</v>
      </c>
      <c r="O558" s="211" t="s">
        <v>1049</v>
      </c>
      <c r="P558" s="211" t="s">
        <v>1049</v>
      </c>
      <c r="Q558" s="211" t="s">
        <v>1049</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19.5</v>
      </c>
      <c r="M568" s="211" t="s">
        <v>533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v>4.7</v>
      </c>
      <c r="M569" s="211" t="s">
        <v>533</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v>0</v>
      </c>
      <c r="M570" s="211" t="s">
        <v>533</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v>0.7</v>
      </c>
      <c r="M571" s="211" t="s">
        <v>533</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t="s">
        <v>533</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c r="N588" s="66" t="s">
        <v>1052</v>
      </c>
      <c r="O588" s="66" t="s">
        <v>1054</v>
      </c>
      <c r="P588" s="66" t="s">
        <v>1056</v>
      </c>
      <c r="Q588" s="66" t="s">
        <v>1057</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c r="P589" s="70" t="s">
        <v>1053</v>
      </c>
      <c r="Q589" s="70" t="s">
        <v>1053</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0</v>
      </c>
      <c r="K591" s="201" t="str">
        <f>IF(OR(COUNTIF(L591:Q591,"未確認")&gt;0,COUNTIF(L591:Q591,"*")&gt;0),"※","")</f>
        <v/>
      </c>
      <c r="L591" s="117">
        <v>0</v>
      </c>
      <c r="M591" s="117">
        <v>0</v>
      </c>
      <c r="N591" s="117">
        <v>0</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0</v>
      </c>
      <c r="K593" s="201" t="str">
        <f>IF(OR(COUNTIF(L593:Q593,"未確認")&gt;0,COUNTIF(L593:Q593,"*")&gt;0),"※","")</f>
        <v/>
      </c>
      <c r="L593" s="117">
        <v>0</v>
      </c>
      <c r="M593" s="117">
        <v>0</v>
      </c>
      <c r="N593" s="117">
        <v>0</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t="s">
        <v>541</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78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24</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235</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63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34</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66" t="s">
        <v>1052</v>
      </c>
      <c r="O611" s="66" t="s">
        <v>1054</v>
      </c>
      <c r="P611" s="66" t="s">
        <v>1056</v>
      </c>
      <c r="Q611" s="66" t="s">
        <v>1057</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70" t="s">
        <v>1053</v>
      </c>
      <c r="Q612" s="70" t="s">
        <v>1053</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37</v>
      </c>
      <c r="K618" s="201" t="str">
        <f t="shared" si="29"/>
        <v/>
      </c>
      <c r="L618" s="117">
        <v>37</v>
      </c>
      <c r="M618" s="117">
        <v>0</v>
      </c>
      <c r="N618" s="117">
        <v>0</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v>0</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66" t="s">
        <v>1052</v>
      </c>
      <c r="O629" s="66" t="s">
        <v>1054</v>
      </c>
      <c r="P629" s="66" t="s">
        <v>1056</v>
      </c>
      <c r="Q629" s="66" t="s">
        <v>1057</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70" t="s">
        <v>1053</v>
      </c>
      <c r="Q630" s="70" t="s">
        <v>1053</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0</v>
      </c>
      <c r="K631" s="201" t="str">
        <f t="shared" ref="K631:K638" si="31">IF(OR(COUNTIF(L631:Q631,"未確認")&gt;0,COUNTIF(L631:Q631,"*")&gt;0),"※","")</f>
        <v/>
      </c>
      <c r="L631" s="117">
        <v>0</v>
      </c>
      <c r="M631" s="117">
        <v>0</v>
      </c>
      <c r="N631" s="117">
        <v>0</v>
      </c>
      <c r="O631" s="117">
        <v>0</v>
      </c>
      <c r="P631" s="117">
        <v>0</v>
      </c>
      <c r="Q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t="s">
        <v>541</v>
      </c>
      <c r="O632" s="117">
        <v>0</v>
      </c>
      <c r="P632" s="117">
        <v>0</v>
      </c>
      <c r="Q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t="s">
        <v>541</v>
      </c>
      <c r="O633" s="117">
        <v>0</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66" t="s">
        <v>1052</v>
      </c>
      <c r="O644" s="66" t="s">
        <v>1054</v>
      </c>
      <c r="P644" s="66" t="s">
        <v>1056</v>
      </c>
      <c r="Q644" s="66" t="s">
        <v>1057</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70" t="s">
        <v>1053</v>
      </c>
      <c r="Q645" s="70" t="s">
        <v>1053</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179</v>
      </c>
      <c r="K646" s="201" t="str">
        <f t="shared" ref="K646:K660" si="33">IF(OR(COUNTIF(L646:Q646,"未確認")&gt;0,COUNTIF(L646:Q646,"*")&gt;0),"※","")</f>
        <v>※</v>
      </c>
      <c r="L646" s="117" t="s">
        <v>541</v>
      </c>
      <c r="M646" s="117">
        <v>52</v>
      </c>
      <c r="N646" s="117">
        <v>44</v>
      </c>
      <c r="O646" s="117">
        <v>0</v>
      </c>
      <c r="P646" s="117">
        <v>41</v>
      </c>
      <c r="Q646" s="117">
        <v>42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105</v>
      </c>
      <c r="K648" s="201" t="str">
        <f t="shared" si="33"/>
        <v/>
      </c>
      <c r="L648" s="117">
        <v>0</v>
      </c>
      <c r="M648" s="117">
        <v>21</v>
      </c>
      <c r="N648" s="117">
        <v>20</v>
      </c>
      <c r="O648" s="117">
        <v>0</v>
      </c>
      <c r="P648" s="117">
        <v>29</v>
      </c>
      <c r="Q648" s="117">
        <v>35</v>
      </c>
    </row>
    <row r="649" spans="1:22" s="118" customFormat="1" ht="70" customHeight="1">
      <c r="A649" s="252" t="s">
        <v>928</v>
      </c>
      <c r="B649" s="84"/>
      <c r="C649" s="295"/>
      <c r="D649" s="297"/>
      <c r="E649" s="320" t="s">
        <v>940</v>
      </c>
      <c r="F649" s="321"/>
      <c r="G649" s="321"/>
      <c r="H649" s="322"/>
      <c r="I649" s="122" t="s">
        <v>456</v>
      </c>
      <c r="J649" s="116">
        <f t="shared" si="32"/>
        <v>31</v>
      </c>
      <c r="K649" s="201" t="str">
        <f t="shared" si="33"/>
        <v>※</v>
      </c>
      <c r="L649" s="117" t="s">
        <v>541</v>
      </c>
      <c r="M649" s="117" t="s">
        <v>541</v>
      </c>
      <c r="N649" s="117">
        <v>19</v>
      </c>
      <c r="O649" s="117">
        <v>0</v>
      </c>
      <c r="P649" s="117">
        <v>12</v>
      </c>
      <c r="Q649" s="117" t="s">
        <v>541</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v>0</v>
      </c>
      <c r="M650" s="117">
        <v>27</v>
      </c>
      <c r="N650" s="117" t="s">
        <v>541</v>
      </c>
      <c r="O650" s="117">
        <v>0</v>
      </c>
      <c r="P650" s="117">
        <v>0</v>
      </c>
      <c r="Q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22</v>
      </c>
      <c r="K655" s="201" t="str">
        <f t="shared" si="33"/>
        <v/>
      </c>
      <c r="L655" s="117">
        <v>0</v>
      </c>
      <c r="M655" s="117">
        <v>12</v>
      </c>
      <c r="N655" s="117">
        <v>10</v>
      </c>
      <c r="O655" s="117">
        <v>0</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f t="shared" si="32"/>
        <v>71</v>
      </c>
      <c r="K658" s="201" t="str">
        <f t="shared" si="33"/>
        <v>※</v>
      </c>
      <c r="L658" s="117">
        <v>27</v>
      </c>
      <c r="M658" s="117">
        <v>12</v>
      </c>
      <c r="N658" s="117">
        <v>22</v>
      </c>
      <c r="O658" s="117">
        <v>0</v>
      </c>
      <c r="P658" s="117" t="s">
        <v>541</v>
      </c>
      <c r="Q658" s="117">
        <v>10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t="s">
        <v>541</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66" t="s">
        <v>1052</v>
      </c>
      <c r="O665" s="66" t="s">
        <v>1054</v>
      </c>
      <c r="P665" s="66" t="s">
        <v>1056</v>
      </c>
      <c r="Q665" s="66" t="s">
        <v>1057</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70" t="s">
        <v>1053</v>
      </c>
      <c r="Q666" s="70" t="s">
        <v>1053</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1050</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6.7</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193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81</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31</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96</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69</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29.5</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66" t="s">
        <v>1052</v>
      </c>
      <c r="O681" s="66" t="s">
        <v>1054</v>
      </c>
      <c r="P681" s="66" t="s">
        <v>1056</v>
      </c>
      <c r="Q681" s="66" t="s">
        <v>1057</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70" t="s">
        <v>1053</v>
      </c>
      <c r="Q682" s="70" t="s">
        <v>1053</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62</v>
      </c>
      <c r="K683" s="201" t="str">
        <f>IF(OR(COUNTIF(L683:Q683,"未確認")&gt;0,COUNTIF(L683:Q683,"*")&gt;0),"※","")</f>
        <v/>
      </c>
      <c r="L683" s="117">
        <v>0</v>
      </c>
      <c r="M683" s="117">
        <v>0</v>
      </c>
      <c r="N683" s="117">
        <v>0</v>
      </c>
      <c r="O683" s="117">
        <v>0</v>
      </c>
      <c r="P683" s="117">
        <v>25</v>
      </c>
      <c r="Q683" s="117">
        <v>37</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t="str">
        <f>IF(SUM(L685:Q685)=0,IF(COUNTIF(L685:Q685,"未確認")&gt;0,"未確認",IF(COUNTIF(L685:Q685,"~*")&gt;0,"*",SUM(L685:Q685))),SUM(L685:Q685))</f>
        <v>*</v>
      </c>
      <c r="K685" s="201" t="str">
        <f>IF(OR(COUNTIF(L685:Q685,"未確認")&gt;0,COUNTIF(L685:Q685,"*")&gt;0),"※","")</f>
        <v>※</v>
      </c>
      <c r="L685" s="117">
        <v>0</v>
      </c>
      <c r="M685" s="117">
        <v>0</v>
      </c>
      <c r="N685" s="117">
        <v>0</v>
      </c>
      <c r="O685" s="117">
        <v>0</v>
      </c>
      <c r="P685" s="117" t="s">
        <v>541</v>
      </c>
      <c r="Q685" s="117" t="s">
        <v>541</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66" t="s">
        <v>1052</v>
      </c>
      <c r="O691" s="66" t="s">
        <v>1054</v>
      </c>
      <c r="P691" s="66" t="s">
        <v>1056</v>
      </c>
      <c r="Q691" s="66" t="s">
        <v>1057</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70" t="s">
        <v>1053</v>
      </c>
      <c r="Q692" s="70" t="s">
        <v>1053</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46</v>
      </c>
      <c r="K694" s="201" t="str">
        <f>IF(OR(COUNTIF(L694:Q694,"未確認")&gt;0,COUNTIF(L694:Q694,"*")&gt;0),"※","")</f>
        <v/>
      </c>
      <c r="L694" s="117">
        <v>0</v>
      </c>
      <c r="M694" s="117">
        <v>0</v>
      </c>
      <c r="N694" s="117">
        <v>46</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t="s">
        <v>541</v>
      </c>
      <c r="O695" s="117">
        <v>0</v>
      </c>
      <c r="P695" s="117" t="s">
        <v>541</v>
      </c>
      <c r="Q695" s="117" t="s">
        <v>541</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66" t="s">
        <v>1052</v>
      </c>
      <c r="O704" s="66" t="s">
        <v>1054</v>
      </c>
      <c r="P704" s="66" t="s">
        <v>1056</v>
      </c>
      <c r="Q704" s="66" t="s">
        <v>1057</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70" t="s">
        <v>1053</v>
      </c>
      <c r="Q705" s="70" t="s">
        <v>1053</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AD19C3-32CB-40B3-B7D7-167EA82E5C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2019-12-23T00:59:07Z</dcterms:modified>
</cp:coreProperties>
</file>