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5CD02CD-67D1-4A19-91E0-6913E1A0625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<sst xmlns="http://schemas.openxmlformats.org/spreadsheetml/2006/main" count="3311" uniqueCount="1059">
  <si>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</si>
  <si>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</si>
  <si>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</si>
  <si>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</si>
  <si>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</si>
  <si>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</si>
  <si>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</si>
  <si>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</si>
  <si>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</si>
  <si>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</si>
  <si>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</si>
  <si>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</si>
  <si>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</si>
  <si>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</si>
  <si>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</si>
  <si>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</si>
  <si>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</si>
  <si>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</si>
  <si>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</si>
  <si>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</si>
  <si>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</si>
  <si>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</si>
  <si>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</si>
  <si>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</si>
  <si>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</si>
  <si>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</si>
  <si>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</si>
  <si>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</si>
  <si>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</si>
  <si>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</si>
  <si>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</si>
  <si>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</si>
  <si>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</si>
  <si>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</si>
  <si>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</si>
  <si>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</si>
  <si>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</si>
  <si>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</si>
  <si>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</si>
  <si>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</si>
  <si>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</si>
  <si>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</si>
  <si>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</si>
  <si>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</si>
  <si>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</si>
  <si>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</si>
  <si>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</si>
  <si>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</si>
  <si>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</si>
  <si>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</si>
  <si>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</si>
  <si>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</si>
  <si>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</si>
  <si>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</si>
  <si>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</si>
  <si>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</si>
  <si>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</si>
  <si>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</si>
  <si>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</si>
  <si>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</si>
  <si>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</si>
  <si>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</si>
  <si>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</si>
  <si>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</si>
  <si>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</si>
  <si>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</si>
  <si>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</si>
  <si>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</si>
  <si>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</si>
  <si>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</si>
  <si>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</si>
  <si>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</si>
  <si>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</si>
  <si>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</si>
  <si>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</si>
  <si>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</si>
  <si>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</si>
  <si>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</si>
  <si>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</si>
  <si>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</si>
  <si>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</si>
  <si>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</si>
  <si>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</si>
  <si>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</si>
  <si>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</si>
  <si>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</si>
  <si>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</si>
  <si>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</si>
  <si>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</si>
  <si>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</si>
  <si>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</si>
  <si>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</si>
  <si>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</si>
  <si>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</si>
  <si>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</si>
  <si>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</si>
  <si>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</si>
  <si>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</si>
  <si>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</si>
  <si>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</si>
  <si>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</si>
  <si>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</si>
  <si>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</si>
  <si>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</si>
  <si>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</si>
  <si>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</si>
  <si>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</si>
  <si>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</si>
  <si>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</si>
  <si>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</si>
  <si>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</si>
  <si>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</si>
  <si>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</si>
  <si>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</si>
  <si>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</si>
  <si>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</si>
  <si>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</si>
  <si>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</si>
  <si>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</si>
  <si>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</si>
  <si>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</si>
  <si>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</si>
  <si>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</si>
  <si>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</si>
  <si>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</si>
  <si>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</si>
  <si>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</si>
  <si>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</si>
  <si>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</si>
  <si>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</si>
  <si>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</si>
  <si>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</si>
  <si>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</si>
  <si>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</si>
  <si>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</si>
  <si>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</si>
  <si>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</si>
  <si>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</si>
  <si>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</si>
  <si>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</si>
  <si>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</si>
  <si>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</si>
  <si>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</si>
  <si>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</si>
  <si>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</si>
  <si>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</si>
  <si>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</si>
  <si>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</si>
  <si>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</si>
  <si>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</si>
  <si>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</si>
  <si>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</si>
  <si>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</si>
  <si>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</si>
  <si>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</si>
  <si>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</si>
  <si>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</si>
  <si>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</si>
  <si>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</si>
  <si>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</si>
  <si>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</si>
  <si>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</si>
  <si>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</si>
  <si>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</si>
  <si>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</si>
  <si>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</si>
  <si>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</si>
  <si>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</si>
  <si>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</si>
  <si>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</si>
  <si>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</si>
  <si>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</si>
  <si>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</si>
  <si>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</si>
  <si>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</si>
  <si>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</si>
  <si>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</si>
  <si>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</si>
  <si>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</si>
  <si>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</si>
  <si>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</si>
  <si>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</si>
  <si>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</si>
  <si>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</si>
  <si>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</si>
  <si>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</si>
  <si>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</si>
  <si>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</si>
  <si>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</si>
  <si>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</si>
  <si>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</si>
  <si>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</si>
  <si>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</si>
  <si>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</si>
  <si>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</si>
  <si>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</si>
  <si>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</si>
  <si>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</si>
  <si>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</si>
  <si>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</si>
  <si>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</si>
  <si>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</si>
  <si>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</si>
  <si>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</si>
  <si>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</si>
  <si>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</si>
  <si>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</si>
  <si>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</si>
  <si>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</si>
  <si>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</si>
  <si>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</si>
  <si>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</si>
  <si>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</si>
  <si>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</si>
  <si>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</si>
  <si>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</si>
  <si>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</si>
  <si>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</si>
  <si>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</si>
  <si>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</si>
  <si>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</si>
  <si>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</si>
  <si>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</si>
  <si>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</si>
  <si>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</si>
  <si>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</si>
  <si>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</si>
  <si>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</si>
  <si>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</si>
  <si>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</si>
  <si>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</si>
  <si>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</si>
  <si>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</si>
  <si>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</si>
  <si>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</si>
  <si>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</si>
  <si>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</si>
  <si>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</si>
  <si>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</si>
  <si>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</si>
  <si>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</si>
  <si>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</si>
  <si>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</si>
  <si>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</si>
  <si>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</si>
  <si>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</si>
  <si>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</si>
  <si>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</si>
  <si>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</si>
  <si>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</si>
  <si>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</si>
  <si>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</si>
  <si>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</si>
  <si>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</si>
  <si>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</si>
  <si>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</si>
  <si>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</si>
  <si>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</si>
  <si>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</si>
  <si>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</si>
  <si>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</si>
  <si>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</si>
  <si>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</si>
  <si>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</si>
  <si>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</si>
  <si>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</si>
  <si>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</si>
  <si>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</si>
  <si>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</si>
  <si>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</si>
  <si>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</si>
  <si>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</si>
  <si>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</si>
  <si>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</si>
  <si>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</si>
  <si>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</si>
  <si>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</si>
  <si>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</si>
  <si>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</si>
  <si>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</si>
  <si>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</si>
  <si>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</si>
  <si>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</si>
  <si>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</si>
  <si>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</si>
  <si>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</si>
  <si>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</si>
  <si>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</si>
  <si>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</si>
  <si>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</si>
  <si>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</si>
  <si>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</si>
  <si>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</si>
  <si>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</si>
  <si>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</si>
  <si>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</si>
  <si>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</si>
  <si>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</si>
  <si>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</si>
  <si>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</si>
  <si>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</si>
  <si>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</si>
  <si>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</si>
  <si>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</si>
  <si>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</si>
  <si>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</si>
  <si>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</si>
  <si>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</si>
  <si>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</si>
  <si>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</si>
  <si>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</si>
  <si>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</si>
  <si>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</si>
  <si>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</si>
  <si>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</si>
  <si>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</si>
  <si>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</si>
  <si>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</si>
  <si>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</si>
  <si>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</si>
  <si>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</si>
  <si>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</si>
  <si>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</si>
  <si>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</si>
  <si>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</si>
  <si>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</si>
  <si>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</si>
  <si>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</si>
  <si>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</si>
  <si>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</si>
  <si>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</si>
  <si>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</si>
  <si>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</si>
  <si>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</si>
  <si>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</si>
  <si>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</si>
  <si>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</si>
  <si>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</si>
  <si>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</si>
  <si>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</si>
  <si>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</si>
  <si>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</si>
  <si>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</si>
  <si>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</si>
  <si>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</si>
  <si>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</si>
  <si>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</si>
  <si>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</si>
  <si>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</si>
  <si>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</si>
  <si>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</si>
  <si>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</si>
  <si>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</si>
  <si>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</si>
  <si>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</si>
  <si>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</si>
  <si>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</si>
  <si>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</si>
  <si>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</si>
  <si>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</si>
  <si>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</si>
  <si>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</si>
  <si>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</si>
  <si>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</si>
  <si>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</si>
  <si>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</si>
  <si>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</si>
  <si>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</si>
  <si>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</si>
  <si>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</si>
  <si>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</si>
  <si>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</si>
  <si>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</si>
  <si>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</si>
  <si>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</si>
  <si>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</si>
  <si>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</si>
  <si>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</si>
  <si>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</si>
  <si>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</si>
  <si>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</si>
  <si>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</si>
  <si>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</si>
  <si>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</si>
  <si>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</si>
  <si>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</si>
  <si>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</si>
  <si>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</si>
  <si>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</si>
  <si>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</si>
  <si>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</si>
  <si>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</si>
  <si>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</si>
  <si>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</si>
  <si>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</si>
  <si>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</si>
  <si>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</si>
  <si>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</si>
  <si>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</si>
  <si>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</si>
  <si>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</si>
  <si>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</si>
  <si>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</si>
  <si>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</si>
  <si>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</si>
  <si>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</si>
  <si>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</si>
  <si>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</si>
  <si>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</si>
  <si>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</si>
  <si>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</si>
  <si>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</si>
  <si>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</si>
  <si>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</si>
  <si>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</si>
  <si>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</si>
  <si>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</si>
  <si>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</si>
  <si>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</si>
  <si>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</si>
  <si>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</si>
  <si>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</si>
  <si>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</si>
  <si>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</si>
  <si>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</si>
  <si>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</si>
  <si>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</si>
  <si>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</si>
  <si>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</si>
  <si>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</si>
  <si>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</si>
  <si>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</si>
  <si>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</si>
  <si>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</si>
  <si>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</si>
  <si>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</si>
  <si>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</si>
  <si>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</si>
  <si>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</si>
  <si>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</si>
  <si>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</si>
  <si>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</si>
  <si>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</si>
  <si>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</si>
  <si>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</si>
  <si>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</si>
  <si>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</si>
  <si>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</si>
  <si>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</si>
  <si>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</si>
  <si>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</si>
  <si>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</si>
  <si>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</si>
  <si>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</si>
  <si>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</si>
  <si>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</si>
  <si>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</si>
  <si>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</si>
  <si>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</si>
  <si>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</si>
  <si>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</si>
  <si>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</si>
  <si>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</si>
  <si>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</si>
  <si>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</si>
  <si>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</si>
  <si>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</si>
  <si>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</si>
  <si>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</si>
  <si>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</si>
  <si>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</si>
  <si>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</si>
  <si>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</si>
  <si>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</si>
  <si>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</si>
  <si>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</si>
  <si>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</si>
  <si>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</si>
  <si>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</si>
  <si>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</si>
  <si>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</si>
  <si>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</si>
  <si>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</si>
  <si>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</si>
  <si>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</si>
  <si>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</si>
  <si>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</si>
  <si>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</si>
  <si>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</si>
  <si>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</si>
  <si>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</si>
  <si>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</si>
  <si>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</si>
  <si>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</si>
  <si>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</si>
  <si>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</si>
  <si>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</si>
  <si>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</si>
  <si>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</si>
  <si>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</si>
  <si>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</si>
  <si>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</si>
  <si>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</si>
  <si>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</si>
  <si>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</si>
  <si>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</si>
  <si>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</si>
  <si>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</si>
  <si>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</si>
  <si>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</si>
  <si>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</si>
  <si>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</si>
  <si>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</si>
  <si>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</si>
  <si>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</si>
  <si>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</si>
  <si>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</si>
  <si>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</si>
  <si>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</si>
  <si>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</si>
  <si>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</si>
  <si>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</si>
  <si>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</si>
  <si>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</si>
  <si>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</si>
  <si>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</si>
  <si>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</si>
  <si>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</si>
  <si>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</si>
  <si>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</si>
  <si>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</si>
  <si>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</si>
  <si>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</si>
  <si>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</si>
  <si>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</si>
  <si>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</si>
  <si>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</si>
  <si>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</si>
  <si>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</si>
  <si>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</si>
  <si>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</si>
  <si>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</si>
  <si>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</si>
  <si>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</si>
  <si>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</si>
  <si>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</si>
  <si>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</si>
  <si>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</si>
  <si>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</si>
  <si>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</si>
  <si>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</si>
  <si>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</si>
  <si>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</si>
  <si>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</si>
  <si>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</si>
  <si>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</si>
  <si>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</si>
  <si>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</si>
  <si>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</si>
  <si>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</si>
  <si>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</si>
  <si>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</si>
  <si>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</si>
  <si>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</si>
  <si>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</si>
  <si>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</si>
  <si>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</si>
  <si>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</si>
  <si>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</si>
  <si>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</si>
  <si>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</si>
  <si>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</si>
  <si>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</si>
  <si>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</si>
  <si>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</si>
  <si>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</si>
  <si>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</si>
  <si>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</si>
  <si>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</si>
  <si>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</si>
  <si>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</si>
  <si>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</si>
  <si>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</si>
  <si>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</si>
  <si>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</si>
  <si>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</si>
  <si>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</si>
  <si>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</si>
  <si>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</si>
  <si>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</si>
  <si>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</si>
  <si>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</si>
  <si>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</si>
  <si>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</si>
  <si>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</si>
  <si>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</si>
  <si>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</si>
  <si>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</si>
  <si>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</si>
  <si>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</si>
  <si>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</si>
  <si>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</si>
  <si>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</si>
  <si>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</si>
  <si>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</si>
  <si>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</si>
  <si>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</si>
  <si>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</si>
  <si>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</si>
  <si>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</si>
  <si>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</si>
  <si>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</si>
  <si>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</si>
  <si>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</si>
  <si>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</si>
  <si>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</si>
  <si>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</si>
  <si>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</si>
  <si>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</si>
  <si>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</si>
  <si>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</si>
  <si>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</si>
  <si>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</si>
  <si>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</si>
  <si>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</si>
  <si>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</si>
  <si>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</si>
  <si>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</si>
  <si>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</si>
  <si>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</si>
  <si>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</si>
  <si>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</si>
  <si>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</si>
  <si>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</si>
  <si>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</si>
  <si>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</si>
  <si>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</si>
  <si>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</si>
  <si>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</si>
  <si>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</si>
  <si>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</si>
  <si>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</si>
  <si>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</si>
  <si>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</si>
  <si>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</si>
  <si>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</si>
  <si>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</si>
  <si>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</si>
  <si>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</si>
  <si>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</si>
  <si>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</si>
  <si>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</si>
  <si>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</si>
  <si>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</si>
  <si>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</si>
  <si>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</si>
  <si>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</si>
  <si>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</si>
  <si>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</si>
  <si>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</si>
  <si>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</si>
  <si>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</si>
  <si>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</si>
  <si>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</si>
  <si>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</si>
  <si>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</si>
  <si>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</si>
  <si>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</si>
  <si>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</si>
  <si>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</si>
  <si>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</si>
  <si>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</si>
  <si>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</si>
  <si>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</si>
  <si>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</si>
  <si>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</si>
  <si>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</si>
  <si>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</si>
  <si>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</si>
  <si>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</si>
  <si>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</si>
  <si>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</si>
  <si>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</si>
  <si>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</si>
  <si>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</si>
  <si>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</si>
  <si>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</si>
  <si>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</si>
  <si>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</si>
  <si>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</si>
  <si>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</si>
  <si>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</si>
  <si>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</si>
  <si>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</si>
  <si>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</si>
  <si>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</si>
  <si>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</si>
  <si>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</si>
  <si>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</si>
  <si>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</si>
  <si>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</si>
  <si>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</si>
  <si>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</si>
  <si>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</si>
  <si>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</si>
  <si>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</si>
  <si>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</si>
  <si>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</si>
  <si>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</si>
  <si>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</si>
  <si>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</si>
  <si>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</si>
  <si>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</si>
  <si>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</si>
  <si>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</si>
  <si>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</si>
  <si>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</si>
  <si>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</si>
  <si>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</si>
  <si>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</si>
  <si>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</si>
  <si>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</si>
  <si>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</si>
  <si>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</si>
  <si>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</si>
  <si>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</si>
  <si>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</si>
  <si>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</si>
  <si>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</si>
  <si>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</si>
  <si>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</si>
  <si>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</si>
  <si>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</si>
  <si>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</si>
  <si>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</si>
  <si>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</si>
  <si>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</si>
  <si>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</si>
  <si>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</si>
  <si>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</si>
  <si>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</si>
  <si>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</si>
  <si>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</si>
  <si>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</si>
  <si>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</si>
  <si>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</si>
  <si>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</si>
  <si>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</si>
  <si>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</si>
  <si>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</si>
  <si>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</si>
  <si>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</si>
  <si>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</si>
  <si>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</si>
  <si>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</si>
  <si>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</si>
  <si>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</si>
  <si>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</si>
  <si>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</si>
  <si>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</si>
  <si>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</si>
  <si>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</si>
  <si>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</si>
  <si>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</si>
  <si>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</si>
  <si>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</si>
  <si>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</si>
  <si>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</si>
  <si>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</si>
  <si>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</si>
  <si>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</si>
  <si>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</si>
  <si>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</si>
  <si>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</si>
  <si>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</si>
  <si>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</si>
  <si>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</si>
  <si>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</si>
  <si>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</si>
  <si>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</si>
  <si>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</si>
  <si>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</si>
  <si>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</si>
  <si>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</si>
  <si>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</si>
  <si>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</si>
  <si>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</si>
  <si>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</si>
  <si>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</si>
  <si>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</si>
  <si>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</si>
  <si>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</si>
  <si>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</si>
  <si>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</si>
  <si>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</si>
  <si>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</si>
  <si>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</si>
  <si>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</si>
  <si>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</si>
  <si>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</si>
  <si>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</si>
  <si>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</si>
  <si>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</si>
  <si>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</si>
  <si>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</si>
  <si>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</si>
  <si>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</si>
  <si>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</si>
  <si>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</si>
  <si>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</si>
  <si>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</si>
  <si>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</si>
  <si>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</si>
  <si>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</si>
  <si>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</si>
  <si>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</si>
  <si>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</si>
  <si>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</si>
  <si>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</si>
  <si>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</si>
  <si>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</si>
  <si>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</si>
  <si>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</si>
  <si>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</si>
  <si>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</si>
  <si>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</si>
  <si>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</si>
  <si>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</si>
  <si>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</si>
  <si>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</si>
  <si>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</si>
  <si>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</si>
  <si>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</si>
  <si>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</si>
  <si>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</si>
  <si>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</si>
  <si>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</si>
  <si>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</si>
  <si>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</si>
  <si>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</si>
  <si>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</si>
  <si>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</si>
  <si>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</si>
  <si>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</si>
  <si>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</si>
  <si>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</si>
  <si>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</si>
  <si>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</si>
  <si>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</si>
  <si>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</si>
  <si>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</si>
  <si>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</si>
  <si>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</si>
  <si>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</si>
  <si>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</si>
  <si>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</si>
  <si>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</si>
  <si>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</si>
  <si>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</si>
  <si>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</si>
  <si>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</si>
  <si>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</si>
  <si>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</si>
  <si>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</si>
  <si>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</si>
  <si>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</si>
  <si>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</si>
  <si>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</si>
  <si>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</si>
  <si>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</si>
  <si>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</si>
  <si>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</si>
  <si>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</si>
  <si>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</si>
  <si>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</si>
  <si>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</si>
  <si>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</si>
  <si>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</si>
  <si>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</si>
  <si>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</si>
  <si>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</si>
  <si>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</si>
  <si>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</si>
  <si>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</si>
  <si>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</si>
  <si>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</si>
  <si>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</si>
  <si>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</si>
  <si>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</si>
  <si>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</si>
  <si>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</si>
  <si>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</si>
  <si>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</si>
  <si>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</si>
  <si>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</si>
  <si>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</si>
  <si>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</si>
  <si>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</si>
  <si>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</si>
  <si>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</si>
  <si>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</si>
  <si>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</si>
  <si>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</si>
  <si>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</si>
  <si>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</si>
  <si>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</si>
  <si>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</si>
  <si>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</si>
  <si>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</si>
  <si>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</si>
  <si>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</si>
  <si>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</si>
  <si>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</si>
  <si>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</si>
  <si>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</si>
  <si>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</si>
  <si>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</si>
  <si>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</si>
  <si>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</si>
  <si>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</si>
  <si>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</si>
  <si>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</si>
  <si>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</si>
  <si>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</si>
  <si>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</si>
  <si>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</si>
  <si>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</si>
  <si>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</si>
  <si>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</si>
  <si>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</si>
  <si>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</si>
  <si>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</si>
  <si>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</si>
  <si>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</si>
  <si>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</si>
  <si>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</si>
  <si>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</si>
  <si>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</si>
  <si>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</si>
  <si>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</si>
  <si>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</si>
  <si>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</si>
  <si>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</si>
  <si>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</si>
  <si>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</si>
  <si>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</si>
  <si>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</si>
  <si>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</si>
  <si>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</si>
  <si>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</si>
  <si>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</si>
  <si>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</si>
  <si>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</si>
  <si>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</si>
  <si>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</si>
  <si>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</si>
  <si>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</si>
  <si>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</si>
  <si>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</si>
  <si>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</si>
  <si>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</si>
  <si>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</si>
  <si>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</si>
  <si>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</si>
  <si>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</si>
  <si>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</si>
  <si>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</si>
  <si>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</si>
  <si>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</si>
  <si>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</si>
  <si>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</si>
  <si>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</si>
  <si>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</si>
  <si>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</si>
  <si>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</si>
  <si>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</si>
  <si>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</si>
  <si>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</si>
  <si>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</si>
  <si>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</si>
  <si>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</si>
  <si>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</si>
  <si>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</si>
  <si>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</si>
  <si>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</si>
  <si>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</si>
  <si>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</si>
  <si>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</si>
  <si>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</si>
  <si>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</si>
  <si>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</si>
  <si>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</si>
  <si>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</si>
  <si>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</si>
  <si>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</si>
  <si>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</si>
  <si>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</si>
  <si>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</si>
  <si>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</si>
  <si>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</si>
  <si>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</si>
  <si>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</si>
  <si>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</si>
  <si>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</si>
  <si>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</si>
  <si>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</si>
  <si>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</si>
  <si>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</si>
  <si>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</si>
  <si>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</si>
  <si>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</si>
  <si>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</si>
  <si>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</si>
  <si>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</si>
  <si>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</si>
  <si>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</si>
  <si>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</si>
  <si>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</si>
  <si>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</si>
  <si>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</si>
  <si>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</si>
  <si>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</si>
  <si>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</si>
  <si>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</si>
  <si>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</si>
  <si>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</si>
  <si>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</si>
  <si>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</si>
  <si>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</si>
  <si>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</si>
  <si>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</si>
  <si>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</si>
  <si>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</si>
  <si>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</si>
  <si>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</si>
  <si>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</si>
  <si>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</si>
  <si>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医療法人友紘会　西大和リハビリテーション病院</t>
    <phoneticPr fontId="3"/>
  </si>
  <si>
    <t>〒639-0218 北葛城郡上牧町ささゆり台３丁目２－２</t>
    <phoneticPr fontId="3"/>
  </si>
  <si>
    <t>〇</t>
  </si>
  <si>
    <t>医療法人</t>
  </si>
  <si>
    <t>複数の診療科で活用</t>
  </si>
  <si>
    <t>内科</t>
  </si>
  <si>
    <t>脳神経外科</t>
  </si>
  <si>
    <t>リハビリテーション科</t>
  </si>
  <si>
    <t>回復期ﾘﾊﾋﾞﾘﾃｰｼｮﾝ病棟入院料２</t>
  </si>
  <si>
    <t>ＤＰＣ病院ではない</t>
  </si>
  <si>
    <t>有</t>
  </si>
  <si>
    <t>-</t>
    <phoneticPr fontId="3"/>
  </si>
  <si>
    <t>体制強化加算２の届出有り</t>
  </si>
  <si>
    <t>東3階病棟</t>
  </si>
  <si>
    <t>回復期機能</t>
  </si>
  <si>
    <t>整形外科</t>
  </si>
  <si>
    <t>回復期ﾘﾊﾋﾞﾘﾃｰｼｮﾝ病棟入院料４</t>
  </si>
  <si>
    <t>西3階病棟</t>
  </si>
  <si>
    <t>神経内科</t>
  </si>
  <si>
    <t>東2階病棟</t>
  </si>
  <si>
    <t>慢性期機能</t>
  </si>
  <si>
    <t>西2階病棟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</si>
</sst>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65&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1054</v>
      </c>
      <c r="N9" s="282" t="s">
        <v>1056</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t="s">
        <v>1039</v>
      </c>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1054</v>
      </c>
      <c r="N22" s="282" t="s">
        <v>1056</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1054</v>
      </c>
      <c r="N35" s="282" t="s">
        <v>1056</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1054</v>
      </c>
      <c r="N44" s="282" t="s">
        <v>1056</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1054</v>
      </c>
      <c r="N89" s="262" t="s">
        <v>1056</v>
      </c>
      <c r="O89" s="262" t="s">
        <v>1058</v>
      </c>
    </row>
    <row r="90" spans="1:22" s="21" customFormat="1">
      <c r="A90" s="243"/>
      <c r="B90" s="1"/>
      <c r="C90" s="3"/>
      <c r="D90" s="3"/>
      <c r="E90" s="3"/>
      <c r="F90" s="3"/>
      <c r="G90" s="3"/>
      <c r="H90" s="287"/>
      <c r="I90" s="67" t="s">
        <v>36</v>
      </c>
      <c r="J90" s="68"/>
      <c r="K90" s="69"/>
      <c r="L90" s="262" t="s">
        <v>1051</v>
      </c>
      <c r="M90" s="262" t="s">
        <v>1051</v>
      </c>
      <c r="N90" s="262" t="s">
        <v>1057</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1056</v>
      </c>
      <c r="O97" s="66" t="s">
        <v>1058</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1057</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199</v>
      </c>
      <c r="K103" s="237" t="str">
        <f t="shared" si="1"/>
        <v/>
      </c>
      <c r="L103" s="258">
        <v>49</v>
      </c>
      <c r="M103" s="258">
        <v>50</v>
      </c>
      <c r="N103" s="258">
        <v>50</v>
      </c>
      <c r="O103" s="258">
        <v>50</v>
      </c>
    </row>
    <row r="104" spans="1:22" s="83" customFormat="1" ht="34.5" customHeight="1">
      <c r="A104" s="244" t="s">
        <v>614</v>
      </c>
      <c r="B104" s="84"/>
      <c r="C104" s="396"/>
      <c r="D104" s="397"/>
      <c r="E104" s="428"/>
      <c r="F104" s="429"/>
      <c r="G104" s="320" t="s">
        <v>47</v>
      </c>
      <c r="H104" s="322"/>
      <c r="I104" s="420"/>
      <c r="J104" s="256">
        <f t="shared" si="0"/>
        <v>199</v>
      </c>
      <c r="K104" s="237" t="str">
        <f t="shared" si="1"/>
        <v/>
      </c>
      <c r="L104" s="258">
        <v>49</v>
      </c>
      <c r="M104" s="258">
        <v>50</v>
      </c>
      <c r="N104" s="258">
        <v>50</v>
      </c>
      <c r="O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173</v>
      </c>
      <c r="K106" s="237" t="str">
        <f t="shared" si="1"/>
        <v/>
      </c>
      <c r="L106" s="258">
        <v>44</v>
      </c>
      <c r="M106" s="258">
        <v>47</v>
      </c>
      <c r="N106" s="258">
        <v>41</v>
      </c>
      <c r="O106" s="258">
        <v>41</v>
      </c>
    </row>
    <row r="107" spans="1:22" s="83" customFormat="1" ht="34.5" customHeight="1">
      <c r="A107" s="244" t="s">
        <v>614</v>
      </c>
      <c r="B107" s="84"/>
      <c r="C107" s="396"/>
      <c r="D107" s="397"/>
      <c r="E107" s="428"/>
      <c r="F107" s="429"/>
      <c r="G107" s="320" t="s">
        <v>47</v>
      </c>
      <c r="H107" s="322"/>
      <c r="I107" s="420"/>
      <c r="J107" s="256">
        <f t="shared" si="0"/>
        <v>173</v>
      </c>
      <c r="K107" s="237" t="str">
        <f t="shared" si="1"/>
        <v/>
      </c>
      <c r="L107" s="258">
        <v>44</v>
      </c>
      <c r="M107" s="258">
        <v>47</v>
      </c>
      <c r="N107" s="258">
        <v>41</v>
      </c>
      <c r="O107" s="258">
        <v>41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199</v>
      </c>
      <c r="K109" s="237" t="str">
        <f t="shared" si="1"/>
        <v/>
      </c>
      <c r="L109" s="258">
        <v>49</v>
      </c>
      <c r="M109" s="258">
        <v>50</v>
      </c>
      <c r="N109" s="258">
        <v>50</v>
      </c>
      <c r="O109" s="258">
        <v>50</v>
      </c>
    </row>
    <row r="110" spans="1:22" s="83" customFormat="1" ht="34.5" customHeight="1">
      <c r="A110" s="244" t="s">
        <v>614</v>
      </c>
      <c r="B110" s="84"/>
      <c r="C110" s="396"/>
      <c r="D110" s="397"/>
      <c r="E110" s="432"/>
      <c r="F110" s="433"/>
      <c r="G110" s="317" t="s">
        <v>47</v>
      </c>
      <c r="H110" s="319"/>
      <c r="I110" s="420"/>
      <c r="J110" s="256">
        <f t="shared" si="0"/>
        <v>99</v>
      </c>
      <c r="K110" s="237" t="str">
        <f t="shared" si="1"/>
        <v/>
      </c>
      <c r="L110" s="258">
        <v>49</v>
      </c>
      <c r="M110" s="258">
        <v>0</v>
      </c>
      <c r="N110" s="258">
        <v>50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1057</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1055</v>
      </c>
      <c r="O122" s="98" t="s">
        <v>1055</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1057</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567</v>
      </c>
      <c r="O131" s="98" t="s">
        <v>567</v>
      </c>
    </row>
    <row r="132" spans="1:22" s="83" customFormat="1" ht="34.5" customHeight="1">
      <c r="A132" s="244" t="s">
        <v>621</v>
      </c>
      <c r="B132" s="84"/>
      <c r="C132" s="295"/>
      <c r="D132" s="297"/>
      <c r="E132" s="320" t="s">
        <v>58</v>
      </c>
      <c r="F132" s="321"/>
      <c r="G132" s="321"/>
      <c r="H132" s="322"/>
      <c r="I132" s="389"/>
      <c r="J132" s="101"/>
      <c r="K132" s="102"/>
      <c r="L132" s="82">
        <v>49</v>
      </c>
      <c r="M132" s="82">
        <v>50</v>
      </c>
      <c r="N132" s="82">
        <v>50</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1057</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78</v>
      </c>
      <c r="K158" s="264" t="str">
        <f t="shared" si="3"/>
        <v>※</v>
      </c>
      <c r="L158" s="117" t="s">
        <v>541</v>
      </c>
      <c r="M158" s="117">
        <v>0</v>
      </c>
      <c r="N158" s="117">
        <v>39</v>
      </c>
      <c r="O158" s="117">
        <v>39</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53</v>
      </c>
      <c r="K195" s="264" t="str">
        <f t="shared" si="5"/>
        <v/>
      </c>
      <c r="L195" s="117">
        <v>53</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58</v>
      </c>
      <c r="K197" s="264" t="str">
        <f t="shared" si="5"/>
        <v/>
      </c>
      <c r="L197" s="117">
        <v>0</v>
      </c>
      <c r="M197" s="117">
        <v>58</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1057</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1057</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1057</v>
      </c>
      <c r="O245" s="70" t="s">
        <v>1057</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66" t="s">
        <v>1058</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1057</v>
      </c>
      <c r="O254" s="137" t="s">
        <v>1057</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1057</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3.2</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69</v>
      </c>
      <c r="K269" s="81" t="str">
        <f t="shared" si="8"/>
        <v/>
      </c>
      <c r="L269" s="147">
        <v>20</v>
      </c>
      <c r="M269" s="147">
        <v>18</v>
      </c>
      <c r="N269" s="147">
        <v>16</v>
      </c>
      <c r="O269" s="147">
        <v>15</v>
      </c>
    </row>
    <row r="270" spans="1:22" s="83" customFormat="1" ht="34.5" customHeight="1">
      <c r="A270" s="249" t="s">
        <v>725</v>
      </c>
      <c r="B270" s="120"/>
      <c r="C270" s="371"/>
      <c r="D270" s="371"/>
      <c r="E270" s="371"/>
      <c r="F270" s="371"/>
      <c r="G270" s="371" t="s">
        <v>148</v>
      </c>
      <c r="H270" s="371"/>
      <c r="I270" s="404"/>
      <c r="J270" s="266">
        <f t="shared" si="9"/>
        <v>2.4</v>
      </c>
      <c r="K270" s="81" t="str">
        <f t="shared" si="8"/>
        <v/>
      </c>
      <c r="L270" s="148">
        <v>1.2</v>
      </c>
      <c r="M270" s="148">
        <v>1.2</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1</v>
      </c>
      <c r="N271" s="147">
        <v>0</v>
      </c>
      <c r="O271" s="147">
        <v>2</v>
      </c>
    </row>
    <row r="272" spans="1:22" s="83" customFormat="1" ht="34.5" customHeight="1">
      <c r="A272" s="249" t="s">
        <v>726</v>
      </c>
      <c r="B272" s="120"/>
      <c r="C272" s="372"/>
      <c r="D272" s="372"/>
      <c r="E272" s="372"/>
      <c r="F272" s="372"/>
      <c r="G272" s="371" t="s">
        <v>148</v>
      </c>
      <c r="H272" s="371"/>
      <c r="I272" s="404"/>
      <c r="J272" s="266">
        <f t="shared" si="9"/>
        <v>3.0999999999999996</v>
      </c>
      <c r="K272" s="81" t="str">
        <f t="shared" si="8"/>
        <v/>
      </c>
      <c r="L272" s="148">
        <v>0</v>
      </c>
      <c r="M272" s="148">
        <v>0.8</v>
      </c>
      <c r="N272" s="148">
        <v>1.5</v>
      </c>
      <c r="O272" s="148">
        <v>0.8</v>
      </c>
    </row>
    <row r="273" spans="1:15" s="83" customFormat="1" ht="34.5" customHeight="1">
      <c r="A273" s="249" t="s">
        <v>727</v>
      </c>
      <c r="B273" s="120"/>
      <c r="C273" s="371" t="s">
        <v>152</v>
      </c>
      <c r="D273" s="372"/>
      <c r="E273" s="372"/>
      <c r="F273" s="372"/>
      <c r="G273" s="371" t="s">
        <v>146</v>
      </c>
      <c r="H273" s="371"/>
      <c r="I273" s="404"/>
      <c r="J273" s="266">
        <f t="shared" si="9"/>
        <v>33</v>
      </c>
      <c r="K273" s="81" t="str">
        <f t="shared" si="8"/>
        <v/>
      </c>
      <c r="L273" s="147">
        <v>8</v>
      </c>
      <c r="M273" s="147">
        <v>8</v>
      </c>
      <c r="N273" s="147">
        <v>8</v>
      </c>
      <c r="O273" s="147">
        <v>9</v>
      </c>
    </row>
    <row r="274" spans="1:15" s="83" customFormat="1" ht="34.5" customHeight="1">
      <c r="A274" s="249" t="s">
        <v>727</v>
      </c>
      <c r="B274" s="120"/>
      <c r="C274" s="372"/>
      <c r="D274" s="372"/>
      <c r="E274" s="372"/>
      <c r="F274" s="372"/>
      <c r="G274" s="371" t="s">
        <v>148</v>
      </c>
      <c r="H274" s="371"/>
      <c r="I274" s="404"/>
      <c r="J274" s="266">
        <f t="shared" si="9"/>
        <v>1.2999999999999998</v>
      </c>
      <c r="K274" s="81" t="str">
        <f t="shared" si="8"/>
        <v/>
      </c>
      <c r="L274" s="148">
        <v>0</v>
      </c>
      <c r="M274" s="148">
        <v>0.7</v>
      </c>
      <c r="N274" s="148">
        <v>0.6</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1057</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0.2</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1057</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c r="O367" s="66" t="s">
        <v>1058</v>
      </c>
    </row>
    <row r="368" spans="1:22" s="118" customFormat="1" ht="20.25" customHeight="1">
      <c r="A368" s="243"/>
      <c r="B368" s="1"/>
      <c r="C368" s="3"/>
      <c r="D368" s="3"/>
      <c r="E368" s="3"/>
      <c r="F368" s="3"/>
      <c r="G368" s="3"/>
      <c r="H368" s="287"/>
      <c r="I368" s="67" t="s">
        <v>36</v>
      </c>
      <c r="J368" s="170"/>
      <c r="K368" s="79"/>
      <c r="L368" s="137" t="s">
        <v>1051</v>
      </c>
      <c r="M368" s="137" t="s">
        <v>1051</v>
      </c>
      <c r="N368" s="137" t="s">
        <v>1057</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1057</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527</v>
      </c>
      <c r="K392" s="81" t="str">
        <f t="shared" ref="K392:K397" si="12">IF(OR(COUNTIF(L392:O392,"未確認")&gt;0,COUNTIF(L392:O392,"~*")&gt;0),"※","")</f>
        <v/>
      </c>
      <c r="L392" s="147">
        <v>142</v>
      </c>
      <c r="M392" s="147">
        <v>187</v>
      </c>
      <c r="N392" s="147">
        <v>97</v>
      </c>
      <c r="O392" s="147">
        <v>101</v>
      </c>
    </row>
    <row r="393" spans="1:22" s="83" customFormat="1" ht="34.5" customHeight="1">
      <c r="A393" s="249" t="s">
        <v>773</v>
      </c>
      <c r="B393" s="84"/>
      <c r="C393" s="370"/>
      <c r="D393" s="380"/>
      <c r="E393" s="320" t="s">
        <v>224</v>
      </c>
      <c r="F393" s="321"/>
      <c r="G393" s="321"/>
      <c r="H393" s="322"/>
      <c r="I393" s="343"/>
      <c r="J393" s="140">
        <f t="shared" si="11"/>
        <v>527</v>
      </c>
      <c r="K393" s="81" t="str">
        <f t="shared" si="12"/>
        <v/>
      </c>
      <c r="L393" s="147">
        <v>142</v>
      </c>
      <c r="M393" s="147">
        <v>187</v>
      </c>
      <c r="N393" s="147">
        <v>97</v>
      </c>
      <c r="O393" s="147">
        <v>101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53661</v>
      </c>
      <c r="K396" s="81" t="str">
        <f t="shared" si="12"/>
        <v/>
      </c>
      <c r="L396" s="147">
        <v>14806</v>
      </c>
      <c r="M396" s="147">
        <v>14672</v>
      </c>
      <c r="N396" s="147">
        <v>12149</v>
      </c>
      <c r="O396" s="147">
        <v>12034</v>
      </c>
    </row>
    <row r="397" spans="1:22" s="83" customFormat="1" ht="34.5" customHeight="1">
      <c r="A397" s="250" t="s">
        <v>777</v>
      </c>
      <c r="B397" s="119"/>
      <c r="C397" s="370"/>
      <c r="D397" s="320" t="s">
        <v>228</v>
      </c>
      <c r="E397" s="321"/>
      <c r="F397" s="321"/>
      <c r="G397" s="321"/>
      <c r="H397" s="322"/>
      <c r="I397" s="344"/>
      <c r="J397" s="140">
        <f t="shared" si="11"/>
        <v>525</v>
      </c>
      <c r="K397" s="81" t="str">
        <f t="shared" si="12"/>
        <v/>
      </c>
      <c r="L397" s="147">
        <v>125</v>
      </c>
      <c r="M397" s="147">
        <v>187</v>
      </c>
      <c r="N397" s="147">
        <v>105</v>
      </c>
      <c r="O397" s="147">
        <v>108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1057</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329</v>
      </c>
      <c r="K405" s="81" t="str">
        <f t="shared" ref="K405:K422" si="14">IF(OR(COUNTIF(L405:O405,"未確認")&gt;0,COUNTIF(L405:O405,"~*")&gt;0),"※","")</f>
        <v/>
      </c>
      <c r="L405" s="147">
        <v>142</v>
      </c>
      <c r="M405" s="147">
        <v>187</v>
      </c>
      <c r="N405" s="147">
        <v>0</v>
      </c>
      <c r="O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329</v>
      </c>
      <c r="K408" s="81" t="str">
        <f t="shared" si="14"/>
        <v/>
      </c>
      <c r="L408" s="147">
        <v>142</v>
      </c>
      <c r="M408" s="147">
        <v>187</v>
      </c>
      <c r="N408" s="147">
        <v>0</v>
      </c>
      <c r="O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525</v>
      </c>
      <c r="K413" s="81" t="str">
        <f t="shared" si="14"/>
        <v/>
      </c>
      <c r="L413" s="147">
        <v>125</v>
      </c>
      <c r="M413" s="147">
        <v>187</v>
      </c>
      <c r="N413" s="147">
        <v>105</v>
      </c>
      <c r="O413" s="147">
        <v>108</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350</v>
      </c>
      <c r="K415" s="81" t="str">
        <f t="shared" si="14"/>
        <v/>
      </c>
      <c r="L415" s="147">
        <v>70</v>
      </c>
      <c r="M415" s="147">
        <v>132</v>
      </c>
      <c r="N415" s="147">
        <v>71</v>
      </c>
      <c r="O415" s="147">
        <v>77</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19</v>
      </c>
      <c r="M416" s="147">
        <v>18</v>
      </c>
      <c r="N416" s="147">
        <v>10</v>
      </c>
      <c r="O416" s="147">
        <v>18</v>
      </c>
    </row>
    <row r="417" spans="1:22" s="83" customFormat="1" ht="34.5" customHeight="1">
      <c r="A417" s="251" t="s">
        <v>790</v>
      </c>
      <c r="B417" s="119"/>
      <c r="C417" s="369"/>
      <c r="D417" s="369"/>
      <c r="E417" s="320" t="s">
        <v>244</v>
      </c>
      <c r="F417" s="321"/>
      <c r="G417" s="321"/>
      <c r="H417" s="322"/>
      <c r="I417" s="361"/>
      <c r="J417" s="140">
        <f t="shared" si="13"/>
        <v>39</v>
      </c>
      <c r="K417" s="81" t="str">
        <f t="shared" si="14"/>
        <v/>
      </c>
      <c r="L417" s="147">
        <v>12</v>
      </c>
      <c r="M417" s="147">
        <v>17</v>
      </c>
      <c r="N417" s="147">
        <v>5</v>
      </c>
      <c r="O417" s="147">
        <v>5</v>
      </c>
    </row>
    <row r="418" spans="1:22" s="83" customFormat="1" ht="34.5" customHeight="1">
      <c r="A418" s="251" t="s">
        <v>791</v>
      </c>
      <c r="B418" s="119"/>
      <c r="C418" s="369"/>
      <c r="D418" s="369"/>
      <c r="E418" s="320" t="s">
        <v>245</v>
      </c>
      <c r="F418" s="321"/>
      <c r="G418" s="321"/>
      <c r="H418" s="322"/>
      <c r="I418" s="361"/>
      <c r="J418" s="140">
        <f t="shared" si="13"/>
        <v>15</v>
      </c>
      <c r="K418" s="81" t="str">
        <f t="shared" si="14"/>
        <v/>
      </c>
      <c r="L418" s="147">
        <v>6</v>
      </c>
      <c r="M418" s="147">
        <v>8</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50</v>
      </c>
      <c r="K420" s="81" t="str">
        <f t="shared" si="14"/>
        <v/>
      </c>
      <c r="L420" s="147">
        <v>18</v>
      </c>
      <c r="M420" s="147">
        <v>12</v>
      </c>
      <c r="N420" s="147">
        <v>13</v>
      </c>
      <c r="O420" s="147">
        <v>7</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0</v>
      </c>
      <c r="M421" s="147">
        <v>0</v>
      </c>
      <c r="N421" s="147">
        <v>5</v>
      </c>
      <c r="O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1057</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525</v>
      </c>
      <c r="K430" s="193" t="str">
        <f>IF(OR(COUNTIF(L430:O430,"未確認")&gt;0,COUNTIF(L430:O430,"~*")&gt;0),"※","")</f>
        <v/>
      </c>
      <c r="L430" s="147">
        <v>125</v>
      </c>
      <c r="M430" s="147">
        <v>187</v>
      </c>
      <c r="N430" s="147">
        <v>105</v>
      </c>
      <c r="O430" s="147">
        <v>108</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525</v>
      </c>
      <c r="K432" s="193" t="str">
        <f>IF(OR(COUNTIF(L432:O432,"未確認")&gt;0,COUNTIF(L432:O432,"~*")&gt;0),"※","")</f>
        <v/>
      </c>
      <c r="L432" s="147">
        <v>125</v>
      </c>
      <c r="M432" s="147">
        <v>187</v>
      </c>
      <c r="N432" s="147">
        <v>105</v>
      </c>
      <c r="O432" s="147">
        <v>108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0</v>
      </c>
      <c r="K433" s="193" t="str">
        <f>IF(OR(COUNTIF(L433:O433,"未確認")&gt;0,COUNTIF(L433:O433,"~*")&gt;0),"※","")</f>
        <v/>
      </c>
      <c r="L433" s="147">
        <v>0</v>
      </c>
      <c r="M433" s="147">
        <v>0</v>
      </c>
      <c r="N433" s="147">
        <v>0</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1057</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1057</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1057</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1057</v>
      </c>
      <c r="O515" s="70" t="s">
        <v>1057</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1057</v>
      </c>
      <c r="O521" s="70" t="s">
        <v>1057</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1057</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1057</v>
      </c>
      <c r="O531" s="70" t="s">
        <v>1057</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c r="O543" s="66" t="s">
        <v>1058</v>
      </c>
    </row>
    <row r="544" spans="1:22" s="1" customFormat="1" ht="20.25" customHeight="1">
      <c r="A544" s="243"/>
      <c r="C544" s="62"/>
      <c r="D544" s="3"/>
      <c r="E544" s="3"/>
      <c r="F544" s="3"/>
      <c r="G544" s="3"/>
      <c r="H544" s="287"/>
      <c r="I544" s="67" t="s">
        <v>36</v>
      </c>
      <c r="J544" s="68"/>
      <c r="K544" s="186"/>
      <c r="L544" s="70" t="s">
        <v>1051</v>
      </c>
      <c r="M544" s="70" t="s">
        <v>1051</v>
      </c>
      <c r="N544" s="70" t="s">
        <v>1057</v>
      </c>
      <c r="O544" s="70" t="s">
        <v>1057</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c r="O588" s="66" t="s">
        <v>1058</v>
      </c>
    </row>
    <row r="589" spans="1:22" s="1" customFormat="1" ht="20.25" customHeight="1">
      <c r="A589" s="243"/>
      <c r="C589" s="62"/>
      <c r="D589" s="3"/>
      <c r="E589" s="3"/>
      <c r="F589" s="3"/>
      <c r="G589" s="3"/>
      <c r="H589" s="287"/>
      <c r="I589" s="67" t="s">
        <v>36</v>
      </c>
      <c r="J589" s="68"/>
      <c r="K589" s="186"/>
      <c r="L589" s="70" t="s">
        <v>1051</v>
      </c>
      <c r="M589" s="70" t="s">
        <v>1051</v>
      </c>
      <c r="N589" s="70" t="s">
        <v>1057</v>
      </c>
      <c r="O589" s="70" t="s">
        <v>1057</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1057</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1057</v>
      </c>
      <c r="O630" s="70" t="s">
        <v>1057</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1057</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181</v>
      </c>
      <c r="K646" s="201" t="str">
        <f t="shared" ref="K646:K660" si="33">IF(OR(COUNTIF(L646:O646,"未確認")&gt;0,COUNTIF(L646:O646,"*")&gt;0),"※","")</f>
        <v/>
      </c>
      <c r="L646" s="117">
        <v>52</v>
      </c>
      <c r="M646" s="117">
        <v>58</v>
      </c>
      <c r="N646" s="117">
        <v>37</v>
      </c>
      <c r="O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90</v>
      </c>
      <c r="K648" s="201" t="str">
        <f t="shared" si="33"/>
        <v>※</v>
      </c>
      <c r="L648" s="117">
        <v>43</v>
      </c>
      <c r="M648" s="117" t="s">
        <v>541</v>
      </c>
      <c r="N648" s="117">
        <v>24</v>
      </c>
      <c r="O648" s="117">
        <v>23</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v>
      </c>
      <c r="L650" s="117" t="s">
        <v>541</v>
      </c>
      <c r="M650" s="117">
        <v>49</v>
      </c>
      <c r="N650" s="117">
        <v>10</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10</v>
      </c>
      <c r="M655" s="117" t="s">
        <v>541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58</v>
      </c>
      <c r="K659" s="201" t="str">
        <f t="shared" si="33"/>
        <v/>
      </c>
      <c r="L659" s="117">
        <v>0</v>
      </c>
      <c r="M659" s="117">
        <v>58</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1057</v>
      </c>
      <c r="O666" s="70" t="s">
        <v>1057</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1049</v>
      </c>
      <c r="M667" s="98" t="s">
        <v>539</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6.3</v>
      </c>
      <c r="M669" s="300">
        <v>5.2</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125</v>
      </c>
      <c r="M670" s="301">
        <v>187</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61</v>
      </c>
      <c r="M671" s="301">
        <v>48</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37</v>
      </c>
      <c r="M672" s="301">
        <v>29</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65</v>
      </c>
      <c r="M673" s="301">
        <v>104</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60</v>
      </c>
      <c r="M674" s="301">
        <v>101</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25.3</v>
      </c>
      <c r="M675" s="302">
        <v>23.2</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1057</v>
      </c>
      <c r="O682" s="70" t="s">
        <v>1057</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46</v>
      </c>
      <c r="K683" s="201" t="str">
        <f>IF(OR(COUNTIF(L683:O683,"未確認")&gt;0,COUNTIF(L683:O683,"*")&gt;0),"※","")</f>
        <v/>
      </c>
      <c r="L683" s="117">
        <v>0</v>
      </c>
      <c r="M683" s="117">
        <v>0</v>
      </c>
      <c r="N683" s="117">
        <v>21</v>
      </c>
      <c r="O683" s="117">
        <v>25</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1057</v>
      </c>
      <c r="O692" s="70" t="s">
        <v>1057</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1057</v>
      </c>
      <c r="O705" s="70" t="s">
        <v>1057</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EC58ED1-427E-46ED-A62F-F49B3534E1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2019-12-23T00:59:24Z</dcterms:modified>
</cp:coreProperties>
</file>