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EEA6577-48CA-42A4-88BC-6C461C0FBE42}"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<sst xmlns="http://schemas.openxmlformats.org/spreadsheetml/2006/main" count="3650" uniqueCount="1063">
  <si>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</si>
  <si>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</si>
  <si>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</si>
  <si>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</si>
  <si>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</si>
  <si>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</si>
  <si>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</si>
  <si>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</si>
  <si>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</si>
  <si>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</si>
  <si>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</si>
  <si>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</si>
  <si>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</si>
  <si>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</si>
  <si>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</si>
  <si>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</si>
  <si>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</si>
  <si>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</si>
  <si>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</si>
  <si>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</si>
  <si>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</si>
  <si>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</si>
  <si>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</si>
  <si>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</si>
  <si>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</si>
  <si>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</si>
  <si>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</si>
  <si>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</si>
  <si>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</si>
  <si>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</si>
  <si>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</si>
  <si>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</si>
  <si>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</si>
  <si>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</si>
  <si>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</si>
  <si>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</si>
  <si>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</si>
  <si>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</si>
  <si>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</si>
  <si>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</si>
  <si>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</si>
  <si>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</si>
  <si>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</si>
  <si>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</si>
  <si>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</si>
  <si>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</si>
  <si>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</si>
  <si>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</si>
  <si>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</si>
  <si>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</si>
  <si>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</si>
  <si>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</si>
  <si>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</si>
  <si>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</si>
  <si>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</si>
  <si>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</si>
  <si>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</si>
  <si>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</si>
  <si>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</si>
  <si>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</si>
  <si>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</si>
  <si>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</si>
  <si>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</si>
  <si>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</si>
  <si>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</si>
  <si>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</si>
  <si>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</si>
  <si>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</si>
  <si>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</si>
  <si>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</si>
  <si>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</si>
  <si>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</si>
  <si>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</si>
  <si>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</si>
  <si>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</si>
  <si>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</si>
  <si>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</si>
  <si>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</si>
  <si>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</si>
  <si>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</si>
  <si>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</si>
  <si>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</si>
  <si>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</si>
  <si>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</si>
  <si>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</si>
  <si>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</si>
  <si>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</si>
  <si>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</si>
  <si>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</si>
  <si>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</si>
  <si>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</si>
  <si>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</si>
  <si>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</si>
  <si>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</si>
  <si>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</si>
  <si>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</si>
  <si>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</si>
  <si>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</si>
  <si>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</si>
  <si>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</si>
  <si>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</si>
  <si>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</si>
  <si>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</si>
  <si>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</si>
  <si>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</si>
  <si>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</si>
  <si>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</si>
  <si>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</si>
  <si>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</si>
  <si>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</si>
  <si>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</si>
  <si>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</si>
  <si>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</si>
  <si>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</si>
  <si>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</si>
  <si>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</si>
  <si>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</si>
  <si>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</si>
  <si>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</si>
  <si>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</si>
  <si>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</si>
  <si>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</si>
  <si>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</si>
  <si>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</si>
  <si>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</si>
  <si>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</si>
  <si>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</si>
  <si>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</si>
  <si>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</si>
  <si>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</si>
  <si>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</si>
  <si>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</si>
  <si>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</si>
  <si>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</si>
  <si>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</si>
  <si>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</si>
  <si>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</si>
  <si>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</si>
  <si>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</si>
  <si>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</si>
  <si>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</si>
  <si>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</si>
  <si>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</si>
  <si>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</si>
  <si>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</si>
  <si>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</si>
  <si>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</si>
  <si>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</si>
  <si>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</si>
  <si>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</si>
  <si>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</si>
  <si>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</si>
  <si>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</si>
  <si>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</si>
  <si>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</si>
  <si>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</si>
  <si>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</si>
  <si>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</si>
  <si>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</si>
  <si>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</si>
  <si>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</si>
  <si>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</si>
  <si>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</si>
  <si>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</si>
  <si>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</si>
  <si>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</si>
  <si>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</si>
  <si>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</si>
  <si>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</si>
  <si>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</si>
  <si>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</si>
  <si>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</si>
  <si>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</si>
  <si>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</si>
  <si>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</si>
  <si>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</si>
  <si>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</si>
  <si>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</si>
  <si>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</si>
  <si>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</si>
  <si>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</si>
  <si>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</si>
  <si>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</si>
  <si>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</si>
  <si>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</si>
  <si>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</si>
  <si>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</si>
  <si>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</si>
  <si>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</si>
  <si>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</si>
  <si>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</si>
  <si>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</si>
  <si>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</si>
  <si>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</si>
  <si>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</si>
  <si>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</si>
  <si>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</si>
  <si>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</si>
  <si>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</si>
  <si>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</si>
  <si>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</si>
  <si>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</si>
  <si>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</si>
  <si>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</si>
  <si>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</si>
  <si>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</si>
  <si>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</si>
  <si>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</si>
  <si>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</si>
  <si>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</si>
  <si>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</si>
  <si>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</si>
  <si>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</si>
  <si>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</si>
  <si>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</si>
  <si>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</si>
  <si>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</si>
  <si>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</si>
  <si>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</si>
  <si>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</si>
  <si>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</si>
  <si>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</si>
  <si>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</si>
  <si>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</si>
  <si>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</si>
  <si>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</si>
  <si>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</si>
  <si>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</si>
  <si>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</si>
  <si>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</si>
  <si>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</si>
  <si>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</si>
  <si>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</si>
  <si>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</si>
  <si>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</si>
  <si>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</si>
  <si>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</si>
  <si>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</si>
  <si>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</si>
  <si>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</si>
  <si>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</si>
  <si>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</si>
  <si>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</si>
  <si>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</si>
  <si>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</si>
  <si>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</si>
  <si>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</si>
  <si>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</si>
  <si>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</si>
  <si>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</si>
  <si>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</si>
  <si>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</si>
  <si>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</si>
  <si>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</si>
  <si>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</si>
  <si>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</si>
  <si>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</si>
  <si>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</si>
  <si>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</si>
  <si>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</si>
  <si>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</si>
  <si>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</si>
  <si>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</si>
  <si>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</si>
  <si>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</si>
  <si>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</si>
  <si>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</si>
  <si>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</si>
  <si>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</si>
  <si>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</si>
  <si>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</si>
  <si>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</si>
  <si>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</si>
  <si>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</si>
  <si>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</si>
  <si>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</si>
  <si>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</si>
  <si>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</si>
  <si>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</si>
  <si>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</si>
  <si>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</si>
  <si>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</si>
  <si>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</si>
  <si>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</si>
  <si>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</si>
  <si>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</si>
  <si>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</si>
  <si>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</si>
  <si>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</si>
  <si>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</si>
  <si>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</si>
  <si>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</si>
  <si>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</si>
  <si>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</si>
  <si>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</si>
  <si>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</si>
  <si>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</si>
  <si>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</si>
  <si>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</si>
  <si>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</si>
  <si>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</si>
  <si>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</si>
  <si>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</si>
  <si>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</si>
  <si>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</si>
  <si>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</si>
  <si>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</si>
  <si>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</si>
  <si>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</si>
  <si>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</si>
  <si>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</si>
  <si>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</si>
  <si>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</si>
  <si>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</si>
  <si>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</si>
  <si>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</si>
  <si>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</si>
  <si>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</si>
  <si>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</si>
  <si>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</si>
  <si>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</si>
  <si>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</si>
  <si>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</si>
  <si>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</si>
  <si>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</si>
  <si>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</si>
  <si>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</si>
  <si>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</si>
  <si>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</si>
  <si>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</si>
  <si>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</si>
  <si>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</si>
  <si>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</si>
  <si>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</si>
  <si>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</si>
  <si>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</si>
  <si>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</si>
  <si>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</si>
  <si>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</si>
  <si>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</si>
  <si>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</si>
  <si>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</si>
  <si>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</si>
  <si>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</si>
  <si>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</si>
  <si>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</si>
  <si>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</si>
  <si>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</si>
  <si>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</si>
  <si>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</si>
  <si>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</si>
  <si>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</si>
  <si>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</si>
  <si>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</si>
  <si>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</si>
  <si>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</si>
  <si>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</si>
  <si>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</si>
  <si>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</si>
  <si>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</si>
  <si>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</si>
  <si>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</si>
  <si>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</si>
  <si>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</si>
  <si>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</si>
  <si>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</si>
  <si>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</si>
  <si>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</si>
  <si>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</si>
  <si>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</si>
  <si>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</si>
  <si>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</si>
  <si>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</si>
  <si>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</si>
  <si>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</si>
  <si>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</si>
  <si>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</si>
  <si>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</si>
  <si>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</si>
  <si>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</si>
  <si>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</si>
  <si>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</si>
  <si>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</si>
  <si>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</si>
  <si>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</si>
  <si>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</si>
  <si>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</si>
  <si>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</si>
  <si>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</si>
  <si>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</si>
  <si>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</si>
  <si>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</si>
  <si>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</si>
  <si>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</si>
  <si>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</si>
  <si>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</si>
  <si>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</si>
  <si>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</si>
  <si>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</si>
  <si>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</si>
  <si>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</si>
  <si>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</si>
  <si>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</si>
  <si>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</si>
  <si>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</si>
  <si>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</si>
  <si>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</si>
  <si>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</si>
  <si>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</si>
  <si>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</si>
  <si>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</si>
  <si>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</si>
  <si>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</si>
  <si>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</si>
  <si>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</si>
  <si>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</si>
  <si>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</si>
  <si>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</si>
  <si>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</si>
  <si>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</si>
  <si>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</si>
  <si>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</si>
  <si>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</si>
  <si>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</si>
  <si>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</si>
  <si>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</si>
  <si>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</si>
  <si>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</si>
  <si>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</si>
  <si>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</si>
  <si>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</si>
  <si>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</si>
  <si>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</si>
  <si>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</si>
  <si>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</si>
  <si>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</si>
  <si>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</si>
  <si>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</si>
  <si>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</si>
  <si>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</si>
  <si>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</si>
  <si>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</si>
  <si>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</si>
  <si>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</si>
  <si>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</si>
  <si>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</si>
  <si>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</si>
  <si>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</si>
  <si>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</si>
  <si>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</si>
  <si>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</si>
  <si>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</si>
  <si>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</si>
  <si>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</si>
  <si>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</si>
  <si>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</si>
  <si>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</si>
  <si>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</si>
  <si>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</si>
  <si>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</si>
  <si>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</si>
  <si>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</si>
  <si>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</si>
  <si>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</si>
  <si>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</si>
  <si>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</si>
  <si>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</si>
  <si>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</si>
  <si>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</si>
  <si>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</si>
  <si>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</si>
  <si>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</si>
  <si>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</si>
  <si>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</si>
  <si>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</si>
  <si>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</si>
  <si>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</si>
  <si>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</si>
  <si>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</si>
  <si>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</si>
  <si>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</si>
  <si>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</si>
  <si>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</si>
  <si>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</si>
  <si>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</si>
  <si>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</si>
  <si>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</si>
  <si>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</si>
  <si>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</si>
  <si>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</si>
  <si>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</si>
  <si>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</si>
  <si>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</si>
  <si>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</si>
  <si>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</si>
  <si>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</si>
  <si>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</si>
  <si>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</si>
  <si>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</si>
  <si>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</si>
  <si>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</si>
  <si>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</si>
  <si>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</si>
  <si>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</si>
  <si>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</si>
  <si>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</si>
  <si>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</si>
  <si>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</si>
  <si>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</si>
  <si>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</si>
  <si>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</si>
  <si>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</si>
  <si>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</si>
  <si>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</si>
  <si>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</si>
  <si>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</si>
  <si>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</si>
  <si>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</si>
  <si>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</si>
  <si>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</si>
  <si>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</si>
  <si>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</si>
  <si>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</si>
  <si>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</si>
  <si>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</si>
  <si>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</si>
  <si>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</si>
  <si>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</si>
  <si>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</si>
  <si>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</si>
  <si>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</si>
  <si>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</si>
  <si>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</si>
  <si>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</si>
  <si>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</si>
  <si>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</si>
  <si>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</si>
  <si>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</si>
  <si>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</si>
  <si>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</si>
  <si>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</si>
  <si>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</si>
  <si>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</si>
  <si>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</si>
  <si>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</si>
  <si>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</si>
  <si>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</si>
  <si>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</si>
  <si>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</si>
  <si>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</si>
  <si>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</si>
  <si>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</si>
  <si>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</si>
  <si>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</si>
  <si>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</si>
  <si>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</si>
  <si>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</si>
  <si>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</si>
  <si>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</si>
  <si>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</si>
  <si>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</si>
  <si>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</si>
  <si>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</si>
  <si>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</si>
  <si>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</si>
  <si>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</si>
  <si>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</si>
  <si>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</si>
  <si>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</si>
  <si>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</si>
  <si>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</si>
  <si>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</si>
  <si>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</si>
  <si>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</si>
  <si>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</si>
  <si>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</si>
  <si>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</si>
  <si>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</si>
  <si>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</si>
  <si>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</si>
  <si>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</si>
  <si>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</si>
  <si>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</si>
  <si>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</si>
  <si>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</si>
  <si>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</si>
  <si>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</si>
  <si>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</si>
  <si>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</si>
  <si>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</si>
  <si>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</si>
  <si>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</si>
  <si>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</si>
  <si>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</si>
  <si>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</si>
  <si>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</si>
  <si>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</si>
  <si>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</si>
  <si>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</si>
  <si>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</si>
  <si>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</si>
  <si>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</si>
  <si>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</si>
  <si>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</si>
  <si>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</si>
  <si>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</si>
  <si>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</si>
  <si>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</si>
  <si>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</si>
  <si>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</si>
  <si>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</si>
  <si>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</si>
  <si>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</si>
  <si>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</si>
  <si>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</si>
  <si>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</si>
  <si>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</si>
  <si>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</si>
  <si>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</si>
  <si>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</si>
  <si>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</si>
  <si>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</si>
  <si>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</si>
  <si>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</si>
  <si>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</si>
  <si>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</si>
  <si>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</si>
  <si>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</si>
  <si>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</si>
  <si>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</si>
  <si>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</si>
  <si>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</si>
  <si>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</si>
  <si>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</si>
  <si>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</si>
  <si>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</si>
  <si>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</si>
  <si>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</si>
  <si>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</si>
  <si>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</si>
  <si>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</si>
  <si>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</si>
  <si>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</si>
  <si>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</si>
  <si>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</si>
  <si>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</si>
  <si>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</si>
  <si>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</si>
  <si>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</si>
  <si>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</si>
  <si>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</si>
  <si>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</si>
  <si>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</si>
  <si>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</si>
  <si>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</si>
  <si>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</si>
  <si>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</si>
  <si>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</si>
  <si>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</si>
  <si>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</si>
  <si>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</si>
  <si>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</si>
  <si>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</si>
  <si>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</si>
  <si>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</si>
  <si>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</si>
  <si>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</si>
  <si>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</si>
  <si>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</si>
  <si>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</si>
  <si>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</si>
  <si>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</si>
  <si>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</si>
  <si>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</si>
  <si>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</si>
  <si>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</si>
  <si>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</si>
  <si>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</si>
  <si>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</si>
  <si>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</si>
  <si>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</si>
  <si>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</si>
  <si>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</si>
  <si>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</si>
  <si>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</si>
  <si>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</si>
  <si>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</si>
  <si>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</si>
  <si>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</si>
  <si>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</si>
  <si>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</si>
  <si>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</si>
  <si>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</si>
  <si>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</si>
  <si>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</si>
  <si>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</si>
  <si>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</si>
  <si>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</si>
  <si>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</si>
  <si>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</si>
  <si>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</si>
  <si>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</si>
  <si>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</si>
  <si>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</si>
  <si>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</si>
  <si>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</si>
  <si>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</si>
  <si>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</si>
  <si>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</si>
  <si>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</si>
  <si>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</si>
  <si>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</si>
  <si>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</si>
  <si>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</si>
  <si>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</si>
  <si>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</si>
  <si>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</si>
  <si>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</si>
  <si>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</si>
  <si>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</si>
  <si>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</si>
  <si>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</si>
  <si>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</si>
  <si>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</si>
  <si>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</si>
  <si>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</si>
  <si>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</si>
  <si>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</si>
  <si>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</si>
  <si>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</si>
  <si>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</si>
  <si>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</si>
  <si>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</si>
  <si>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</si>
  <si>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</si>
  <si>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</si>
  <si>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</si>
  <si>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</si>
  <si>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</si>
  <si>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</si>
  <si>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</si>
  <si>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</si>
  <si>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</si>
  <si>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</si>
  <si>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</si>
  <si>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</si>
  <si>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</si>
  <si>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</si>
  <si>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</si>
  <si>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</si>
  <si>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</si>
  <si>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</si>
  <si>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</si>
  <si>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</si>
  <si>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</si>
  <si>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</si>
  <si>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</si>
  <si>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</si>
  <si>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</si>
  <si>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</si>
  <si>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</si>
  <si>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</si>
  <si>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</si>
  <si>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</si>
  <si>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</si>
  <si>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</si>
  <si>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</si>
  <si>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</si>
  <si>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</si>
  <si>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</si>
  <si>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</si>
  <si>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</si>
  <si>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</si>
  <si>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</si>
  <si>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</si>
  <si>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</si>
  <si>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</si>
  <si>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</si>
  <si>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</si>
  <si>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</si>
  <si>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</si>
  <si>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</si>
  <si>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</si>
  <si>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</si>
  <si>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</si>
  <si>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</si>
  <si>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</si>
  <si>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</si>
  <si>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</si>
  <si>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</si>
  <si>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</si>
  <si>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</si>
  <si>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</si>
  <si>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</si>
  <si>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</si>
  <si>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</si>
  <si>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</si>
  <si>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</si>
  <si>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</si>
  <si>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</si>
  <si>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</si>
  <si>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</si>
  <si>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</si>
  <si>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</si>
  <si>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</si>
  <si>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</si>
  <si>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</si>
  <si>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</si>
  <si>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</si>
  <si>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</si>
  <si>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</si>
  <si>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</si>
  <si>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</si>
  <si>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</si>
  <si>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</si>
  <si>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</si>
  <si>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</si>
  <si>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</si>
  <si>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</si>
  <si>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</si>
  <si>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</si>
  <si>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</si>
  <si>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</si>
  <si>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</si>
  <si>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</si>
  <si>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</si>
  <si>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</si>
  <si>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</si>
  <si>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</si>
  <si>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</si>
  <si>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</si>
  <si>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</si>
  <si>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</si>
  <si>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</si>
  <si>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</si>
  <si>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</si>
  <si>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</si>
  <si>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</si>
  <si>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</si>
  <si>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</si>
  <si>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</si>
  <si>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</si>
  <si>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</si>
  <si>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</si>
  <si>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</si>
  <si>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</si>
  <si>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</si>
  <si>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</si>
  <si>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</si>
  <si>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</si>
  <si>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</si>
  <si>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</si>
  <si>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</si>
  <si>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</si>
  <si>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</si>
  <si>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</si>
  <si>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</si>
  <si>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</si>
  <si>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</si>
  <si>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</si>
  <si>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</si>
  <si>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</si>
  <si>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</si>
  <si>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</si>
  <si>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</si>
  <si>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</si>
  <si>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</si>
  <si>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</si>
  <si>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</si>
  <si>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</si>
  <si>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</si>
  <si>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</si>
  <si>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</si>
  <si>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</si>
  <si>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</si>
  <si>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</si>
  <si>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</si>
  <si>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</si>
  <si>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</si>
  <si>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</si>
  <si>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</si>
  <si>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</si>
  <si>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</si>
  <si>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</si>
  <si>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</si>
  <si>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</si>
  <si>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</si>
  <si>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</si>
  <si>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</si>
  <si>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</si>
  <si>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</si>
  <si>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</si>
  <si>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</si>
  <si>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</si>
  <si>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</si>
  <si>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</si>
  <si>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</si>
  <si>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</si>
  <si>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</si>
  <si>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</si>
  <si>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</si>
  <si>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</si>
  <si>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</si>
  <si>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</si>
  <si>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</si>
  <si>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</si>
  <si>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</si>
  <si>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</si>
  <si>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</si>
  <si>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</si>
  <si>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</si>
  <si>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</si>
  <si>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</si>
  <si>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</si>
  <si>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</si>
  <si>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</si>
  <si>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</si>
  <si>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</si>
  <si>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</si>
  <si>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</si>
  <si>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</si>
  <si>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</si>
  <si>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</si>
  <si>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</si>
  <si>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</si>
  <si>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</si>
  <si>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</si>
  <si>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</si>
  <si>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</si>
  <si>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</si>
  <si>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</si>
  <si>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</si>
  <si>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</si>
  <si>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</si>
  <si>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</si>
  <si>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</si>
  <si>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</si>
  <si>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</si>
  <si>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</si>
  <si>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</si>
  <si>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</si>
  <si>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</si>
  <si>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</si>
  <si>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</si>
  <si>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</si>
  <si>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</si>
  <si>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</si>
  <si>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</si>
  <si>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</si>
  <si>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</si>
  <si>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</si>
  <si>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</si>
  <si>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</si>
  <si>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</si>
  <si>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</si>
  <si>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</si>
  <si>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</si>
  <si>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</si>
  <si>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</si>
  <si>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</si>
  <si>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</si>
  <si>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</si>
  <si>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</si>
  <si>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</si>
  <si>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</si>
  <si>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</si>
  <si>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</si>
  <si>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</si>
  <si>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</si>
  <si>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</si>
  <si>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</si>
  <si>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</si>
  <si>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</si>
  <si>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</si>
  <si>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</si>
  <si>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</si>
  <si>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</si>
  <si>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</si>
  <si>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</si>
  <si>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</si>
  <si>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</si>
  <si>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</si>
  <si>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</si>
  <si>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</si>
  <si>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</si>
  <si>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</si>
  <si>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</si>
  <si>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</si>
  <si>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</si>
  <si>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</si>
  <si>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</si>
  <si>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</si>
  <si>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</si>
  <si>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</si>
  <si>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</si>
  <si>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</si>
  <si>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</si>
  <si>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</si>
  <si>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</si>
  <si>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</si>
  <si>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</si>
  <si>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</si>
  <si>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</si>
  <si>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</si>
  <si>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</si>
  <si>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</si>
  <si>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</si>
  <si>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</si>
  <si>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</si>
  <si>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</si>
  <si>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</si>
  <si>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</si>
  <si>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</si>
  <si>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</si>
  <si>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</si>
  <si>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</si>
  <si>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</si>
  <si>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</si>
  <si>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</si>
  <si>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</si>
  <si>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</si>
  <si>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</si>
  <si>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</si>
  <si>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</si>
  <si>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</si>
  <si>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</si>
  <si>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</si>
  <si>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</si>
  <si>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</si>
  <si>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</si>
  <si>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</si>
  <si>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</si>
  <si>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</si>
  <si>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</si>
  <si>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</si>
  <si>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</si>
  <si>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</si>
  <si>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医療法人平成記念病院</t>
    <phoneticPr fontId="3"/>
  </si>
  <si>
    <t>〒634-0813 橿原市四条町８２７番地</t>
    <phoneticPr fontId="3"/>
  </si>
  <si>
    <t>〇</t>
  </si>
  <si>
    <t>医療法人</t>
  </si>
  <si>
    <t>複数の診療科で活用</t>
  </si>
  <si>
    <t>内科</t>
  </si>
  <si>
    <t>整形外科</t>
  </si>
  <si>
    <t>脳神経外科</t>
  </si>
  <si>
    <t>急性期一般入院料１</t>
  </si>
  <si>
    <t>ＤＰＣ標準病院群</t>
  </si>
  <si>
    <t>有</t>
  </si>
  <si>
    <t>看護必要度Ⅰ</t>
    <phoneticPr fontId="3"/>
  </si>
  <si>
    <t>3階病棟</t>
  </si>
  <si>
    <t>急性期機能</t>
  </si>
  <si>
    <t>神経内科</t>
  </si>
  <si>
    <t>4階北病棟</t>
  </si>
  <si>
    <t>5階北病棟</t>
  </si>
  <si>
    <t>外科</t>
  </si>
  <si>
    <t>6階北病棟</t>
  </si>
  <si>
    <t>4階南病棟</t>
  </si>
  <si>
    <t>回復期機能</t>
  </si>
  <si>
    <t>回復期ﾘﾊﾋﾞﾘﾃｰｼｮﾝ病棟入院料１</t>
  </si>
  <si>
    <t>-</t>
    <phoneticPr fontId="3"/>
  </si>
  <si>
    <t>体制強化加算１の届出有り</t>
  </si>
  <si>
    <t>5階南病棟</t>
  </si>
  <si>
    <t>6・7階南病棟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</si>
</sst>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45&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1049</v>
      </c>
      <c r="M9" s="282" t="s">
        <v>1052</v>
      </c>
      <c r="N9" s="282" t="s">
        <v>1053</v>
      </c>
      <c r="O9" s="282" t="s">
        <v>1055</v>
      </c>
      <c r="P9" s="282" t="s">
        <v>1056</v>
      </c>
      <c r="Q9" s="282" t="s">
        <v>1061</v>
      </c>
      <c r="R9" s="282" t="s">
        <v>1062</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c r="Q11" s="25"/>
      <c r="R11" s="25"/>
    </row>
    <row r="12" spans="1:22" s="21" customFormat="1" ht="34.5" customHeight="1">
      <c r="A12" s="244" t="s">
        <v>606</v>
      </c>
      <c r="B12" s="24"/>
      <c r="C12" s="19"/>
      <c r="D12" s="19"/>
      <c r="E12" s="19"/>
      <c r="F12" s="19"/>
      <c r="G12" s="19"/>
      <c r="H12" s="20"/>
      <c r="I12" s="422" t="s">
        <v>4</v>
      </c>
      <c r="J12" s="422"/>
      <c r="K12" s="422"/>
      <c r="L12" s="29"/>
      <c r="M12" s="29"/>
      <c r="N12" s="29"/>
      <c r="O12" s="29"/>
      <c r="P12" s="29" t="s">
        <v>1039</v>
      </c>
      <c r="Q12" s="29" t="s">
        <v>1039</v>
      </c>
      <c r="R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1052</v>
      </c>
      <c r="N22" s="282" t="s">
        <v>1053</v>
      </c>
      <c r="O22" s="282" t="s">
        <v>1055</v>
      </c>
      <c r="P22" s="282" t="s">
        <v>1056</v>
      </c>
      <c r="Q22" s="282" t="s">
        <v>1061</v>
      </c>
      <c r="R22" s="282" t="s">
        <v>1062</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c r="Q24" s="25"/>
      <c r="R24" s="25"/>
    </row>
    <row r="25" spans="1:22" s="21" customFormat="1" ht="34.5" customHeight="1">
      <c r="A25" s="244" t="s">
        <v>607</v>
      </c>
      <c r="B25" s="24"/>
      <c r="C25" s="19"/>
      <c r="D25" s="19"/>
      <c r="E25" s="19"/>
      <c r="F25" s="19"/>
      <c r="G25" s="19"/>
      <c r="H25" s="20"/>
      <c r="I25" s="303" t="s">
        <v>4</v>
      </c>
      <c r="J25" s="304"/>
      <c r="K25" s="305"/>
      <c r="L25" s="29"/>
      <c r="M25" s="29"/>
      <c r="N25" s="29"/>
      <c r="O25" s="29"/>
      <c r="P25" s="29" t="s">
        <v>1039</v>
      </c>
      <c r="Q25" s="29" t="s">
        <v>1039</v>
      </c>
      <c r="R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1052</v>
      </c>
      <c r="N35" s="282" t="s">
        <v>1053</v>
      </c>
      <c r="O35" s="282" t="s">
        <v>1055</v>
      </c>
      <c r="P35" s="282" t="s">
        <v>1056</v>
      </c>
      <c r="Q35" s="282" t="s">
        <v>1061</v>
      </c>
      <c r="R35" s="282" t="s">
        <v>1062</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1052</v>
      </c>
      <c r="N44" s="282" t="s">
        <v>1053</v>
      </c>
      <c r="O44" s="282" t="s">
        <v>1055</v>
      </c>
      <c r="P44" s="282" t="s">
        <v>1056</v>
      </c>
      <c r="Q44" s="282" t="s">
        <v>1061</v>
      </c>
      <c r="R44" s="282" t="s">
        <v>1062</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ht="26">
      <c r="A89" s="243"/>
      <c r="B89" s="18"/>
      <c r="C89" s="62"/>
      <c r="D89" s="3"/>
      <c r="E89" s="3"/>
      <c r="F89" s="3"/>
      <c r="G89" s="3"/>
      <c r="H89" s="287"/>
      <c r="I89" s="287"/>
      <c r="J89" s="64" t="s">
        <v>35</v>
      </c>
      <c r="K89" s="65"/>
      <c r="L89" s="262" t="s">
        <v>1049</v>
      </c>
      <c r="M89" s="262" t="s">
        <v>1052</v>
      </c>
      <c r="N89" s="262" t="s">
        <v>1053</v>
      </c>
      <c r="O89" s="262" t="s">
        <v>1055</v>
      </c>
      <c r="P89" s="262" t="s">
        <v>1056</v>
      </c>
      <c r="Q89" s="262" t="s">
        <v>1061</v>
      </c>
      <c r="R89" s="262" t="s">
        <v>1062</v>
      </c>
    </row>
    <row r="90" spans="1:22" s="21" customFormat="1">
      <c r="A90" s="243"/>
      <c r="B90" s="1"/>
      <c r="C90" s="3"/>
      <c r="D90" s="3"/>
      <c r="E90" s="3"/>
      <c r="F90" s="3"/>
      <c r="G90" s="3"/>
      <c r="H90" s="287"/>
      <c r="I90" s="67" t="s">
        <v>36</v>
      </c>
      <c r="J90" s="68"/>
      <c r="K90" s="69"/>
      <c r="L90" s="262" t="s">
        <v>1050</v>
      </c>
      <c r="M90" s="262" t="s">
        <v>1050</v>
      </c>
      <c r="N90" s="262" t="s">
        <v>1050</v>
      </c>
      <c r="O90" s="262" t="s">
        <v>1050</v>
      </c>
      <c r="P90" s="262" t="s">
        <v>1057</v>
      </c>
      <c r="Q90" s="262" t="s">
        <v>1057</v>
      </c>
      <c r="R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1052</v>
      </c>
      <c r="N97" s="66" t="s">
        <v>1053</v>
      </c>
      <c r="O97" s="66" t="s">
        <v>1055</v>
      </c>
      <c r="P97" s="66" t="s">
        <v>1056</v>
      </c>
      <c r="Q97" s="66" t="s">
        <v>1061</v>
      </c>
      <c r="R97" s="66" t="s">
        <v>1062</v>
      </c>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70" t="s">
        <v>1057</v>
      </c>
      <c r="Q98" s="70" t="s">
        <v>1057</v>
      </c>
      <c r="R98" s="70" t="s">
        <v>1057</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210</v>
      </c>
      <c r="K99" s="237" t="str">
        <f>IF(OR(COUNTIF(L99:R99,"未確認")&gt;0,COUNTIF(L99:R99,"~*")&gt;0),"※","")</f>
        <v/>
      </c>
      <c r="L99" s="258">
        <v>54</v>
      </c>
      <c r="M99" s="258">
        <v>43</v>
      </c>
      <c r="N99" s="258">
        <v>43</v>
      </c>
      <c r="O99" s="258">
        <v>40</v>
      </c>
      <c r="P99" s="258">
        <v>30</v>
      </c>
      <c r="Q99" s="258">
        <v>0</v>
      </c>
      <c r="R99" s="258">
        <v>0</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210</v>
      </c>
      <c r="K101" s="237" t="str">
        <f>IF(OR(COUNTIF(L101:R101,"未確認")&gt;0,COUNTIF(L101:R101,"~*")&gt;0),"※","")</f>
        <v/>
      </c>
      <c r="L101" s="258">
        <v>54</v>
      </c>
      <c r="M101" s="258">
        <v>43</v>
      </c>
      <c r="N101" s="258">
        <v>43</v>
      </c>
      <c r="O101" s="258">
        <v>40</v>
      </c>
      <c r="P101" s="258">
        <v>30</v>
      </c>
      <c r="Q101" s="258">
        <v>0</v>
      </c>
      <c r="R101" s="258">
        <v>0</v>
      </c>
    </row>
    <row r="102" spans="1:22" s="83" customFormat="1" ht="34.5" customHeight="1">
      <c r="A102" s="244" t="s">
        <v>610</v>
      </c>
      <c r="B102" s="84"/>
      <c r="C102" s="377"/>
      <c r="D102" s="379"/>
      <c r="E102" s="317" t="s">
        <v>612</v>
      </c>
      <c r="F102" s="318"/>
      <c r="G102" s="318"/>
      <c r="H102" s="319"/>
      <c r="I102" s="420"/>
      <c r="J102" s="256">
        <f t="shared" si="0"/>
        <v>210</v>
      </c>
      <c r="K102" s="237" t="str">
        <f t="shared" ref="K102:K111" si="1">IF(OR(COUNTIF(L101:R101,"未確認")&gt;0,COUNTIF(L101:R101,"~*")&gt;0),"※","")</f>
        <v/>
      </c>
      <c r="L102" s="258">
        <v>54</v>
      </c>
      <c r="M102" s="258">
        <v>43</v>
      </c>
      <c r="N102" s="258">
        <v>43</v>
      </c>
      <c r="O102" s="258">
        <v>40</v>
      </c>
      <c r="P102" s="258">
        <v>30</v>
      </c>
      <c r="Q102" s="258">
        <v>0</v>
      </c>
      <c r="R102" s="258">
        <v>0</v>
      </c>
    </row>
    <row r="103" spans="1:22" s="83" customFormat="1" ht="34.5" customHeight="1">
      <c r="A103" s="244" t="s">
        <v>613</v>
      </c>
      <c r="B103" s="84"/>
      <c r="C103" s="334" t="s">
        <v>46</v>
      </c>
      <c r="D103" s="336"/>
      <c r="E103" s="334" t="s">
        <v>42</v>
      </c>
      <c r="F103" s="335"/>
      <c r="G103" s="335"/>
      <c r="H103" s="336"/>
      <c r="I103" s="420"/>
      <c r="J103" s="256">
        <f t="shared" si="0"/>
        <v>90</v>
      </c>
      <c r="K103" s="237" t="str">
        <f t="shared" si="1"/>
        <v/>
      </c>
      <c r="L103" s="258">
        <v>0</v>
      </c>
      <c r="M103" s="258">
        <v>0</v>
      </c>
      <c r="N103" s="258">
        <v>0</v>
      </c>
      <c r="O103" s="258">
        <v>0</v>
      </c>
      <c r="P103" s="258">
        <v>0</v>
      </c>
      <c r="Q103" s="258">
        <v>30</v>
      </c>
      <c r="R103" s="258">
        <v>60</v>
      </c>
    </row>
    <row r="104" spans="1:22" s="83" customFormat="1" ht="34.5" customHeight="1">
      <c r="A104" s="244" t="s">
        <v>614</v>
      </c>
      <c r="B104" s="84"/>
      <c r="C104" s="396"/>
      <c r="D104" s="397"/>
      <c r="E104" s="428"/>
      <c r="F104" s="429"/>
      <c r="G104" s="320" t="s">
        <v>47</v>
      </c>
      <c r="H104" s="322"/>
      <c r="I104" s="420"/>
      <c r="J104" s="256">
        <f t="shared" si="0"/>
        <v>90</v>
      </c>
      <c r="K104" s="237" t="str">
        <f t="shared" si="1"/>
        <v/>
      </c>
      <c r="L104" s="258">
        <v>0</v>
      </c>
      <c r="M104" s="258">
        <v>0</v>
      </c>
      <c r="N104" s="258">
        <v>0</v>
      </c>
      <c r="O104" s="258">
        <v>0</v>
      </c>
      <c r="P104" s="258">
        <v>0</v>
      </c>
      <c r="Q104" s="258">
        <v>30</v>
      </c>
      <c r="R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90</v>
      </c>
      <c r="K106" s="237" t="str">
        <f t="shared" si="1"/>
        <v/>
      </c>
      <c r="L106" s="258">
        <v>0</v>
      </c>
      <c r="M106" s="258">
        <v>0</v>
      </c>
      <c r="N106" s="258">
        <v>0</v>
      </c>
      <c r="O106" s="258">
        <v>0</v>
      </c>
      <c r="P106" s="258">
        <v>0</v>
      </c>
      <c r="Q106" s="258">
        <v>30</v>
      </c>
      <c r="R106" s="258">
        <v>60</v>
      </c>
    </row>
    <row r="107" spans="1:22" s="83" customFormat="1" ht="34.5" customHeight="1">
      <c r="A107" s="244" t="s">
        <v>614</v>
      </c>
      <c r="B107" s="84"/>
      <c r="C107" s="396"/>
      <c r="D107" s="397"/>
      <c r="E107" s="428"/>
      <c r="F107" s="429"/>
      <c r="G107" s="320" t="s">
        <v>47</v>
      </c>
      <c r="H107" s="322"/>
      <c r="I107" s="420"/>
      <c r="J107" s="256">
        <f t="shared" si="0"/>
        <v>90</v>
      </c>
      <c r="K107" s="237" t="str">
        <f t="shared" si="1"/>
        <v/>
      </c>
      <c r="L107" s="258">
        <v>0</v>
      </c>
      <c r="M107" s="258">
        <v>0</v>
      </c>
      <c r="N107" s="258">
        <v>0</v>
      </c>
      <c r="O107" s="258">
        <v>0</v>
      </c>
      <c r="P107" s="258">
        <v>0</v>
      </c>
      <c r="Q107" s="258">
        <v>30</v>
      </c>
      <c r="R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90</v>
      </c>
      <c r="K109" s="237" t="str">
        <f t="shared" si="1"/>
        <v/>
      </c>
      <c r="L109" s="258">
        <v>0</v>
      </c>
      <c r="M109" s="258">
        <v>0</v>
      </c>
      <c r="N109" s="258">
        <v>0</v>
      </c>
      <c r="O109" s="258">
        <v>0</v>
      </c>
      <c r="P109" s="258">
        <v>0</v>
      </c>
      <c r="Q109" s="258">
        <v>30</v>
      </c>
      <c r="R109" s="258">
        <v>60</v>
      </c>
    </row>
    <row r="110" spans="1:22" s="83" customFormat="1" ht="34.5" customHeight="1">
      <c r="A110" s="244" t="s">
        <v>614</v>
      </c>
      <c r="B110" s="84"/>
      <c r="C110" s="396"/>
      <c r="D110" s="397"/>
      <c r="E110" s="432"/>
      <c r="F110" s="433"/>
      <c r="G110" s="317" t="s">
        <v>47</v>
      </c>
      <c r="H110" s="319"/>
      <c r="I110" s="420"/>
      <c r="J110" s="256">
        <f t="shared" si="0"/>
        <v>90</v>
      </c>
      <c r="K110" s="237" t="str">
        <f t="shared" si="1"/>
        <v/>
      </c>
      <c r="L110" s="258">
        <v>0</v>
      </c>
      <c r="M110" s="258">
        <v>0</v>
      </c>
      <c r="N110" s="258">
        <v>0</v>
      </c>
      <c r="O110" s="258">
        <v>0</v>
      </c>
      <c r="P110" s="258">
        <v>0</v>
      </c>
      <c r="Q110" s="258">
        <v>30</v>
      </c>
      <c r="R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1053</v>
      </c>
      <c r="O118" s="66" t="s">
        <v>1055</v>
      </c>
      <c r="P118" s="66" t="s">
        <v>1056</v>
      </c>
      <c r="Q118" s="66" t="s">
        <v>1061</v>
      </c>
      <c r="R118" s="66" t="s">
        <v>1062</v>
      </c>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70" t="s">
        <v>1057</v>
      </c>
      <c r="Q119" s="70" t="s">
        <v>1057</v>
      </c>
      <c r="R119" s="70" t="s">
        <v>1057</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1044</v>
      </c>
      <c r="O121" s="98" t="s">
        <v>1042</v>
      </c>
      <c r="P121" s="98" t="s">
        <v>1042</v>
      </c>
      <c r="Q121" s="98" t="s">
        <v>1043</v>
      </c>
      <c r="R121" s="98" t="s">
        <v>1043</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1051</v>
      </c>
      <c r="O122" s="98" t="s">
        <v>1054</v>
      </c>
      <c r="P122" s="98" t="s">
        <v>1043</v>
      </c>
      <c r="Q122" s="98" t="s">
        <v>1042</v>
      </c>
      <c r="R122" s="98" t="s">
        <v>1051</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1042</v>
      </c>
      <c r="O123" s="98" t="s">
        <v>1043</v>
      </c>
      <c r="P123" s="98" t="s">
        <v>1044</v>
      </c>
      <c r="Q123" s="98" t="s">
        <v>1044</v>
      </c>
      <c r="R123" s="98" t="s">
        <v>1042</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1053</v>
      </c>
      <c r="O129" s="66" t="s">
        <v>1055</v>
      </c>
      <c r="P129" s="66" t="s">
        <v>1056</v>
      </c>
      <c r="Q129" s="66" t="s">
        <v>1061</v>
      </c>
      <c r="R129" s="66" t="s">
        <v>1062</v>
      </c>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70" t="s">
        <v>1057</v>
      </c>
      <c r="Q130" s="70" t="s">
        <v>1057</v>
      </c>
      <c r="R130" s="70" t="s">
        <v>1057</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c r="P131" s="98" t="s">
        <v>111</v>
      </c>
      <c r="Q131" s="98" t="s">
        <v>1058</v>
      </c>
      <c r="R131" s="98" t="s">
        <v>1058</v>
      </c>
    </row>
    <row r="132" spans="1:22" s="83" customFormat="1" ht="34.5" customHeight="1">
      <c r="A132" s="244" t="s">
        <v>621</v>
      </c>
      <c r="B132" s="84"/>
      <c r="C132" s="295"/>
      <c r="D132" s="297"/>
      <c r="E132" s="320" t="s">
        <v>58</v>
      </c>
      <c r="F132" s="321"/>
      <c r="G132" s="321"/>
      <c r="H132" s="322"/>
      <c r="I132" s="389"/>
      <c r="J132" s="101"/>
      <c r="K132" s="102"/>
      <c r="L132" s="82">
        <v>54</v>
      </c>
      <c r="M132" s="82">
        <v>43</v>
      </c>
      <c r="N132" s="82">
        <v>43</v>
      </c>
      <c r="O132" s="82">
        <v>40</v>
      </c>
      <c r="P132" s="82">
        <v>30</v>
      </c>
      <c r="Q132" s="82">
        <v>30</v>
      </c>
      <c r="R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1053</v>
      </c>
      <c r="O143" s="66" t="s">
        <v>1055</v>
      </c>
      <c r="P143" s="66" t="s">
        <v>1056</v>
      </c>
      <c r="Q143" s="66" t="s">
        <v>1061</v>
      </c>
      <c r="R143" s="66" t="s">
        <v>1062</v>
      </c>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70" t="s">
        <v>1057</v>
      </c>
      <c r="Q144" s="70" t="s">
        <v>1057</v>
      </c>
      <c r="R144" s="70" t="s">
        <v>1057</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437</v>
      </c>
      <c r="K145" s="264" t="str">
        <f t="shared" ref="K145:K176" si="3">IF(OR(COUNTIF(L145:R145,"未確認")&gt;0,COUNTIF(L145:R145,"~*")&gt;0),"※","")</f>
        <v/>
      </c>
      <c r="L145" s="117">
        <v>112</v>
      </c>
      <c r="M145" s="117">
        <v>118</v>
      </c>
      <c r="N145" s="117">
        <v>110</v>
      </c>
      <c r="O145" s="117">
        <v>97</v>
      </c>
      <c r="P145" s="117">
        <v>0</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v>0</v>
      </c>
      <c r="N157" s="117">
        <v>0</v>
      </c>
      <c r="O157" s="117">
        <v>0</v>
      </c>
      <c r="P157" s="117" t="s">
        <v>541</v>
      </c>
      <c r="Q157" s="117">
        <v>0</v>
      </c>
      <c r="R157" s="117" t="s">
        <v>541</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142</v>
      </c>
      <c r="K194" s="264" t="str">
        <f t="shared" si="5"/>
        <v/>
      </c>
      <c r="L194" s="117">
        <v>0</v>
      </c>
      <c r="M194" s="117">
        <v>0</v>
      </c>
      <c r="N194" s="117">
        <v>0</v>
      </c>
      <c r="O194" s="117">
        <v>0</v>
      </c>
      <c r="P194" s="117">
        <v>0</v>
      </c>
      <c r="Q194" s="117">
        <v>48</v>
      </c>
      <c r="R194" s="117">
        <v>94</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45</v>
      </c>
      <c r="K201" s="264" t="str">
        <f t="shared" si="5"/>
        <v/>
      </c>
      <c r="L201" s="117">
        <v>0</v>
      </c>
      <c r="M201" s="117">
        <v>0</v>
      </c>
      <c r="N201" s="117">
        <v>0</v>
      </c>
      <c r="O201" s="117">
        <v>0</v>
      </c>
      <c r="P201" s="117">
        <v>45</v>
      </c>
      <c r="Q201" s="117">
        <v>0</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1053</v>
      </c>
      <c r="O226" s="66" t="s">
        <v>1055</v>
      </c>
      <c r="P226" s="66" t="s">
        <v>1056</v>
      </c>
      <c r="Q226" s="66" t="s">
        <v>1061</v>
      </c>
      <c r="R226" s="66" t="s">
        <v>1062</v>
      </c>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70" t="s">
        <v>1057</v>
      </c>
      <c r="Q227" s="70" t="s">
        <v>1057</v>
      </c>
      <c r="R227" s="70" t="s">
        <v>1057</v>
      </c>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1053</v>
      </c>
      <c r="O234" s="66" t="s">
        <v>1055</v>
      </c>
      <c r="P234" s="66" t="s">
        <v>1056</v>
      </c>
      <c r="Q234" s="66" t="s">
        <v>1061</v>
      </c>
      <c r="R234" s="66" t="s">
        <v>1062</v>
      </c>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70" t="s">
        <v>1057</v>
      </c>
      <c r="Q235" s="70" t="s">
        <v>1057</v>
      </c>
      <c r="R235" s="70" t="s">
        <v>1057</v>
      </c>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1053</v>
      </c>
      <c r="O244" s="66" t="s">
        <v>1055</v>
      </c>
      <c r="P244" s="66" t="s">
        <v>1056</v>
      </c>
      <c r="Q244" s="66" t="s">
        <v>1061</v>
      </c>
      <c r="R244" s="66" t="s">
        <v>1062</v>
      </c>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70" t="s">
        <v>1057</v>
      </c>
      <c r="Q245" s="70" t="s">
        <v>1057</v>
      </c>
      <c r="R245" s="70" t="s">
        <v>1057</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1053</v>
      </c>
      <c r="O253" s="66" t="s">
        <v>1055</v>
      </c>
      <c r="P253" s="66" t="s">
        <v>1056</v>
      </c>
      <c r="Q253" s="66" t="s">
        <v>1061</v>
      </c>
      <c r="R253" s="66" t="s">
        <v>1062</v>
      </c>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1050</v>
      </c>
      <c r="P254" s="137" t="s">
        <v>1057</v>
      </c>
      <c r="Q254" s="137" t="s">
        <v>1057</v>
      </c>
      <c r="R254" s="137" t="s">
        <v>1057</v>
      </c>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1053</v>
      </c>
      <c r="O263" s="66" t="s">
        <v>1055</v>
      </c>
      <c r="P263" s="66" t="s">
        <v>1056</v>
      </c>
      <c r="Q263" s="66" t="s">
        <v>1061</v>
      </c>
      <c r="R263" s="66" t="s">
        <v>1062</v>
      </c>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70" t="s">
        <v>1057</v>
      </c>
      <c r="Q264" s="70" t="s">
        <v>1057</v>
      </c>
      <c r="R264" s="70" t="s">
        <v>1057</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34</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12.7</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0.5</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173</v>
      </c>
      <c r="K269" s="81" t="str">
        <f t="shared" si="8"/>
        <v/>
      </c>
      <c r="L269" s="147">
        <v>33</v>
      </c>
      <c r="M269" s="147">
        <v>30</v>
      </c>
      <c r="N269" s="147">
        <v>28</v>
      </c>
      <c r="O269" s="147">
        <v>32</v>
      </c>
      <c r="P269" s="147">
        <v>15</v>
      </c>
      <c r="Q269" s="147">
        <v>12</v>
      </c>
      <c r="R269" s="147">
        <v>23</v>
      </c>
    </row>
    <row r="270" spans="1:22" s="83" customFormat="1" ht="34.5" customHeight="1">
      <c r="A270" s="249" t="s">
        <v>725</v>
      </c>
      <c r="B270" s="120"/>
      <c r="C270" s="371"/>
      <c r="D270" s="371"/>
      <c r="E270" s="371"/>
      <c r="F270" s="371"/>
      <c r="G270" s="371" t="s">
        <v>148</v>
      </c>
      <c r="H270" s="371"/>
      <c r="I270" s="404"/>
      <c r="J270" s="266">
        <f t="shared" si="9"/>
        <v>7.3</v>
      </c>
      <c r="K270" s="81" t="str">
        <f t="shared" si="8"/>
        <v/>
      </c>
      <c r="L270" s="148">
        <v>2.6</v>
      </c>
      <c r="M270" s="148">
        <v>0.8</v>
      </c>
      <c r="N270" s="148">
        <v>0</v>
      </c>
      <c r="O270" s="148">
        <v>0.8</v>
      </c>
      <c r="P270" s="148">
        <v>0.8</v>
      </c>
      <c r="Q270" s="148">
        <v>1.8</v>
      </c>
      <c r="R270" s="148">
        <v>0.5</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2</v>
      </c>
      <c r="M271" s="147">
        <v>1</v>
      </c>
      <c r="N271" s="147">
        <v>0</v>
      </c>
      <c r="O271" s="147">
        <v>1</v>
      </c>
      <c r="P271" s="147">
        <v>0</v>
      </c>
      <c r="Q271" s="147">
        <v>1</v>
      </c>
      <c r="R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row>
    <row r="273" spans="1:18" s="83" customFormat="1" ht="34.5" customHeight="1">
      <c r="A273" s="249" t="s">
        <v>727</v>
      </c>
      <c r="B273" s="120"/>
      <c r="C273" s="371" t="s">
        <v>152</v>
      </c>
      <c r="D273" s="372"/>
      <c r="E273" s="372"/>
      <c r="F273" s="372"/>
      <c r="G273" s="371" t="s">
        <v>146</v>
      </c>
      <c r="H273" s="371"/>
      <c r="I273" s="404"/>
      <c r="J273" s="266">
        <f t="shared" si="9"/>
        <v>43</v>
      </c>
      <c r="K273" s="81" t="str">
        <f t="shared" si="8"/>
        <v/>
      </c>
      <c r="L273" s="147">
        <v>5</v>
      </c>
      <c r="M273" s="147">
        <v>4</v>
      </c>
      <c r="N273" s="147">
        <v>5</v>
      </c>
      <c r="O273" s="147">
        <v>4</v>
      </c>
      <c r="P273" s="147">
        <v>7</v>
      </c>
      <c r="Q273" s="147">
        <v>6</v>
      </c>
      <c r="R273" s="147">
        <v>12</v>
      </c>
    </row>
    <row r="274" spans="1:18"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v>
      </c>
      <c r="N274" s="148">
        <v>0</v>
      </c>
      <c r="O274" s="148">
        <v>0</v>
      </c>
      <c r="P274" s="148">
        <v>0</v>
      </c>
      <c r="Q274" s="148">
        <v>0</v>
      </c>
      <c r="R274" s="148">
        <v>0.8</v>
      </c>
    </row>
    <row r="275" spans="1:18"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12</v>
      </c>
      <c r="K277" s="81" t="str">
        <f t="shared" si="8"/>
        <v/>
      </c>
      <c r="L277" s="147">
        <v>0</v>
      </c>
      <c r="M277" s="147">
        <v>0</v>
      </c>
      <c r="N277" s="147">
        <v>0</v>
      </c>
      <c r="O277" s="147">
        <v>0</v>
      </c>
      <c r="P277" s="147">
        <v>2</v>
      </c>
      <c r="Q277" s="147">
        <v>3</v>
      </c>
      <c r="R277" s="147">
        <v>7</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5</v>
      </c>
      <c r="K279" s="81" t="str">
        <f t="shared" si="8"/>
        <v/>
      </c>
      <c r="L279" s="147">
        <v>0</v>
      </c>
      <c r="M279" s="147">
        <v>0</v>
      </c>
      <c r="N279" s="147">
        <v>0</v>
      </c>
      <c r="O279" s="147">
        <v>0</v>
      </c>
      <c r="P279" s="147">
        <v>0</v>
      </c>
      <c r="Q279" s="147">
        <v>2</v>
      </c>
      <c r="R279" s="147">
        <v>3</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2</v>
      </c>
      <c r="K281" s="81" t="str">
        <f t="shared" si="8"/>
        <v/>
      </c>
      <c r="L281" s="147">
        <v>0</v>
      </c>
      <c r="M281" s="147">
        <v>0</v>
      </c>
      <c r="N281" s="147">
        <v>0</v>
      </c>
      <c r="O281" s="147">
        <v>0</v>
      </c>
      <c r="P281" s="147">
        <v>0</v>
      </c>
      <c r="Q281" s="147">
        <v>1</v>
      </c>
      <c r="R281" s="147">
        <v>1</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4</v>
      </c>
      <c r="K283" s="81" t="str">
        <f t="shared" si="8"/>
        <v/>
      </c>
      <c r="L283" s="147">
        <v>1</v>
      </c>
      <c r="M283" s="147">
        <v>1</v>
      </c>
      <c r="N283" s="147">
        <v>1</v>
      </c>
      <c r="O283" s="147">
        <v>1</v>
      </c>
      <c r="P283" s="147">
        <v>0</v>
      </c>
      <c r="Q283" s="147">
        <v>0</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13</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12</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2.5</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13</v>
      </c>
      <c r="M297" s="147">
        <v>14</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1.6</v>
      </c>
      <c r="M298" s="148">
        <v>10.199999999999999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5</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v>
      </c>
      <c r="M302" s="148">
        <v>1</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73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13</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6</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1053</v>
      </c>
      <c r="O322" s="66" t="s">
        <v>1055</v>
      </c>
      <c r="P322" s="66" t="s">
        <v>1056</v>
      </c>
      <c r="Q322" s="66" t="s">
        <v>1061</v>
      </c>
      <c r="R322" s="66" t="s">
        <v>1062</v>
      </c>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137" t="s">
        <v>1057</v>
      </c>
      <c r="Q323" s="137" t="s">
        <v>1057</v>
      </c>
      <c r="R323" s="137" t="s">
        <v>1057</v>
      </c>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0.6</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8</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8</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1053</v>
      </c>
      <c r="O342" s="66" t="s">
        <v>1055</v>
      </c>
      <c r="P342" s="66" t="s">
        <v>1056</v>
      </c>
      <c r="Q342" s="66" t="s">
        <v>1061</v>
      </c>
      <c r="R342" s="66" t="s">
        <v>1062</v>
      </c>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137" t="s">
        <v>1057</v>
      </c>
      <c r="Q343" s="137" t="s">
        <v>1057</v>
      </c>
      <c r="R343" s="137" t="s">
        <v>1057</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2</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1053</v>
      </c>
      <c r="O367" s="66" t="s">
        <v>1055</v>
      </c>
      <c r="P367" s="66" t="s">
        <v>1056</v>
      </c>
      <c r="Q367" s="66" t="s">
        <v>1061</v>
      </c>
      <c r="R367" s="66" t="s">
        <v>1062</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1057</v>
      </c>
      <c r="Q368" s="137" t="s">
        <v>1057</v>
      </c>
      <c r="R368" s="137" t="s">
        <v>1057</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1053</v>
      </c>
      <c r="O390" s="66" t="s">
        <v>1055</v>
      </c>
      <c r="P390" s="66" t="s">
        <v>1056</v>
      </c>
      <c r="Q390" s="66" t="s">
        <v>1061</v>
      </c>
      <c r="R390" s="66" t="s">
        <v>1062</v>
      </c>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70" t="s">
        <v>1057</v>
      </c>
      <c r="Q391" s="70" t="s">
        <v>1057</v>
      </c>
      <c r="R391" s="70" t="s">
        <v>1057</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5167</v>
      </c>
      <c r="K392" s="81" t="str">
        <f t="shared" ref="K392:K397" si="12">IF(OR(COUNTIF(L392:R392,"未確認")&gt;0,COUNTIF(L392:R392,"~*")&gt;0),"※","")</f>
        <v/>
      </c>
      <c r="L392" s="147">
        <v>1059</v>
      </c>
      <c r="M392" s="147">
        <v>1049</v>
      </c>
      <c r="N392" s="147">
        <v>1024</v>
      </c>
      <c r="O392" s="147">
        <v>1009</v>
      </c>
      <c r="P392" s="147">
        <v>296</v>
      </c>
      <c r="Q392" s="147">
        <v>249</v>
      </c>
      <c r="R392" s="147">
        <v>481</v>
      </c>
    </row>
    <row r="393" spans="1:22" s="83" customFormat="1" ht="34.5" customHeight="1">
      <c r="A393" s="249" t="s">
        <v>773</v>
      </c>
      <c r="B393" s="84"/>
      <c r="C393" s="370"/>
      <c r="D393" s="380"/>
      <c r="E393" s="320" t="s">
        <v>224</v>
      </c>
      <c r="F393" s="321"/>
      <c r="G393" s="321"/>
      <c r="H393" s="322"/>
      <c r="I393" s="343"/>
      <c r="J393" s="140">
        <f t="shared" si="11"/>
        <v>2876</v>
      </c>
      <c r="K393" s="81" t="str">
        <f t="shared" si="12"/>
        <v/>
      </c>
      <c r="L393" s="147">
        <v>542</v>
      </c>
      <c r="M393" s="147">
        <v>525</v>
      </c>
      <c r="N393" s="147">
        <v>327</v>
      </c>
      <c r="O393" s="147">
        <v>456</v>
      </c>
      <c r="P393" s="147">
        <v>296</v>
      </c>
      <c r="Q393" s="147">
        <v>249</v>
      </c>
      <c r="R393" s="147">
        <v>481</v>
      </c>
    </row>
    <row r="394" spans="1:22" s="83" customFormat="1" ht="34.5" customHeight="1">
      <c r="A394" s="250" t="s">
        <v>774</v>
      </c>
      <c r="B394" s="84"/>
      <c r="C394" s="370"/>
      <c r="D394" s="381"/>
      <c r="E394" s="320" t="s">
        <v>225</v>
      </c>
      <c r="F394" s="321"/>
      <c r="G394" s="321"/>
      <c r="H394" s="322"/>
      <c r="I394" s="343"/>
      <c r="J394" s="140">
        <f t="shared" si="11"/>
        <v>1601</v>
      </c>
      <c r="K394" s="81" t="str">
        <f t="shared" si="12"/>
        <v/>
      </c>
      <c r="L394" s="147">
        <v>379</v>
      </c>
      <c r="M394" s="147">
        <v>348</v>
      </c>
      <c r="N394" s="147">
        <v>472</v>
      </c>
      <c r="O394" s="147">
        <v>402</v>
      </c>
      <c r="P394" s="147">
        <v>0</v>
      </c>
      <c r="Q394" s="147">
        <v>0</v>
      </c>
      <c r="R394" s="147">
        <v>0</v>
      </c>
    </row>
    <row r="395" spans="1:22" s="83" customFormat="1" ht="34.5" customHeight="1">
      <c r="A395" s="250" t="s">
        <v>775</v>
      </c>
      <c r="B395" s="84"/>
      <c r="C395" s="370"/>
      <c r="D395" s="382"/>
      <c r="E395" s="320" t="s">
        <v>226</v>
      </c>
      <c r="F395" s="321"/>
      <c r="G395" s="321"/>
      <c r="H395" s="322"/>
      <c r="I395" s="343"/>
      <c r="J395" s="140">
        <f t="shared" si="11"/>
        <v>690</v>
      </c>
      <c r="K395" s="81" t="str">
        <f t="shared" si="12"/>
        <v/>
      </c>
      <c r="L395" s="147">
        <v>138</v>
      </c>
      <c r="M395" s="147">
        <v>176</v>
      </c>
      <c r="N395" s="147">
        <v>225</v>
      </c>
      <c r="O395" s="147">
        <v>151</v>
      </c>
      <c r="P395" s="147">
        <v>0</v>
      </c>
      <c r="Q395" s="147">
        <v>0</v>
      </c>
      <c r="R395" s="147">
        <v>0</v>
      </c>
    </row>
    <row r="396" spans="1:22" s="83" customFormat="1" ht="34.5" customHeight="1">
      <c r="A396" s="250" t="s">
        <v>776</v>
      </c>
      <c r="B396" s="1"/>
      <c r="C396" s="370"/>
      <c r="D396" s="320" t="s">
        <v>227</v>
      </c>
      <c r="E396" s="321"/>
      <c r="F396" s="321"/>
      <c r="G396" s="321"/>
      <c r="H396" s="322"/>
      <c r="I396" s="343"/>
      <c r="J396" s="140">
        <f t="shared" si="11"/>
        <v>101493</v>
      </c>
      <c r="K396" s="81" t="str">
        <f t="shared" si="12"/>
        <v/>
      </c>
      <c r="L396" s="147">
        <v>18341</v>
      </c>
      <c r="M396" s="147">
        <v>13578</v>
      </c>
      <c r="N396" s="147">
        <v>13529</v>
      </c>
      <c r="O396" s="147">
        <v>12562</v>
      </c>
      <c r="P396" s="147">
        <v>10847</v>
      </c>
      <c r="Q396" s="147">
        <v>10852</v>
      </c>
      <c r="R396" s="147">
        <v>21784</v>
      </c>
    </row>
    <row r="397" spans="1:22" s="83" customFormat="1" ht="34.5" customHeight="1">
      <c r="A397" s="250" t="s">
        <v>777</v>
      </c>
      <c r="B397" s="119"/>
      <c r="C397" s="370"/>
      <c r="D397" s="320" t="s">
        <v>228</v>
      </c>
      <c r="E397" s="321"/>
      <c r="F397" s="321"/>
      <c r="G397" s="321"/>
      <c r="H397" s="322"/>
      <c r="I397" s="344"/>
      <c r="J397" s="140">
        <f t="shared" si="11"/>
        <v>5212</v>
      </c>
      <c r="K397" s="81" t="str">
        <f t="shared" si="12"/>
        <v/>
      </c>
      <c r="L397" s="147">
        <v>1079</v>
      </c>
      <c r="M397" s="147">
        <v>1060</v>
      </c>
      <c r="N397" s="147">
        <v>1038</v>
      </c>
      <c r="O397" s="147">
        <v>1023</v>
      </c>
      <c r="P397" s="147">
        <v>299</v>
      </c>
      <c r="Q397" s="147">
        <v>232</v>
      </c>
      <c r="R397" s="147">
        <v>481</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1053</v>
      </c>
      <c r="O403" s="66" t="s">
        <v>1055</v>
      </c>
      <c r="P403" s="66" t="s">
        <v>1056</v>
      </c>
      <c r="Q403" s="66" t="s">
        <v>1061</v>
      </c>
      <c r="R403" s="66" t="s">
        <v>1062</v>
      </c>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70" t="s">
        <v>1057</v>
      </c>
      <c r="Q404" s="70" t="s">
        <v>1057</v>
      </c>
      <c r="R404" s="70" t="s">
        <v>1057</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5210</v>
      </c>
      <c r="K405" s="81" t="str">
        <f t="shared" ref="K405:K422" si="14">IF(OR(COUNTIF(L405:R405,"未確認")&gt;0,COUNTIF(L405:R405,"~*")&gt;0),"※","")</f>
        <v/>
      </c>
      <c r="L405" s="147">
        <v>1059</v>
      </c>
      <c r="M405" s="147">
        <v>1049</v>
      </c>
      <c r="N405" s="147">
        <v>1024</v>
      </c>
      <c r="O405" s="147">
        <v>1009</v>
      </c>
      <c r="P405" s="147">
        <v>296</v>
      </c>
      <c r="Q405" s="147">
        <v>291</v>
      </c>
      <c r="R405" s="147">
        <v>482</v>
      </c>
    </row>
    <row r="406" spans="1:22" s="83" customFormat="1" ht="34.5" customHeight="1">
      <c r="A406" s="251" t="s">
        <v>779</v>
      </c>
      <c r="B406" s="119"/>
      <c r="C406" s="369"/>
      <c r="D406" s="375" t="s">
        <v>233</v>
      </c>
      <c r="E406" s="377" t="s">
        <v>234</v>
      </c>
      <c r="F406" s="378"/>
      <c r="G406" s="378"/>
      <c r="H406" s="379"/>
      <c r="I406" s="361"/>
      <c r="J406" s="140">
        <f t="shared" si="13"/>
        <v>1258</v>
      </c>
      <c r="K406" s="81" t="str">
        <f t="shared" si="14"/>
        <v/>
      </c>
      <c r="L406" s="147">
        <v>46</v>
      </c>
      <c r="M406" s="147">
        <v>83</v>
      </c>
      <c r="N406" s="147">
        <v>28</v>
      </c>
      <c r="O406" s="147">
        <v>34</v>
      </c>
      <c r="P406" s="147">
        <v>296</v>
      </c>
      <c r="Q406" s="147">
        <v>289</v>
      </c>
      <c r="R406" s="147">
        <v>482</v>
      </c>
    </row>
    <row r="407" spans="1:22" s="83" customFormat="1" ht="34.5" customHeight="1">
      <c r="A407" s="251" t="s">
        <v>780</v>
      </c>
      <c r="B407" s="119"/>
      <c r="C407" s="369"/>
      <c r="D407" s="369"/>
      <c r="E407" s="320" t="s">
        <v>235</v>
      </c>
      <c r="F407" s="321"/>
      <c r="G407" s="321"/>
      <c r="H407" s="322"/>
      <c r="I407" s="361"/>
      <c r="J407" s="140">
        <f t="shared" si="13"/>
        <v>3237</v>
      </c>
      <c r="K407" s="81" t="str">
        <f t="shared" si="14"/>
        <v/>
      </c>
      <c r="L407" s="147">
        <v>826</v>
      </c>
      <c r="M407" s="147">
        <v>798</v>
      </c>
      <c r="N407" s="147">
        <v>805</v>
      </c>
      <c r="O407" s="147">
        <v>808</v>
      </c>
      <c r="P407" s="147">
        <v>0</v>
      </c>
      <c r="Q407" s="147">
        <v>0</v>
      </c>
      <c r="R407" s="147">
        <v>0</v>
      </c>
    </row>
    <row r="408" spans="1:22" s="83" customFormat="1" ht="34.5" customHeight="1">
      <c r="A408" s="251" t="s">
        <v>781</v>
      </c>
      <c r="B408" s="119"/>
      <c r="C408" s="369"/>
      <c r="D408" s="369"/>
      <c r="E408" s="320" t="s">
        <v>236</v>
      </c>
      <c r="F408" s="321"/>
      <c r="G408" s="321"/>
      <c r="H408" s="322"/>
      <c r="I408" s="361"/>
      <c r="J408" s="140">
        <f t="shared" si="13"/>
        <v>305</v>
      </c>
      <c r="K408" s="81" t="str">
        <f t="shared" si="14"/>
        <v/>
      </c>
      <c r="L408" s="147">
        <v>62</v>
      </c>
      <c r="M408" s="147">
        <v>100</v>
      </c>
      <c r="N408" s="147">
        <v>85</v>
      </c>
      <c r="O408" s="147">
        <v>56</v>
      </c>
      <c r="P408" s="147">
        <v>0</v>
      </c>
      <c r="Q408" s="147">
        <v>2</v>
      </c>
      <c r="R408" s="147">
        <v>0</v>
      </c>
    </row>
    <row r="409" spans="1:22" s="83" customFormat="1" ht="34.5" customHeight="1">
      <c r="A409" s="251" t="s">
        <v>782</v>
      </c>
      <c r="B409" s="119"/>
      <c r="C409" s="369"/>
      <c r="D409" s="369"/>
      <c r="E409" s="317" t="s">
        <v>989</v>
      </c>
      <c r="F409" s="318"/>
      <c r="G409" s="318"/>
      <c r="H409" s="319"/>
      <c r="I409" s="361"/>
      <c r="J409" s="140">
        <f t="shared" si="13"/>
        <v>410</v>
      </c>
      <c r="K409" s="81" t="str">
        <f t="shared" si="14"/>
        <v/>
      </c>
      <c r="L409" s="147">
        <v>125</v>
      </c>
      <c r="M409" s="147">
        <v>68</v>
      </c>
      <c r="N409" s="147">
        <v>106</v>
      </c>
      <c r="O409" s="147">
        <v>111</v>
      </c>
      <c r="P409" s="147">
        <v>0</v>
      </c>
      <c r="Q409" s="147">
        <v>0</v>
      </c>
      <c r="R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5218</v>
      </c>
      <c r="K413" s="81" t="str">
        <f t="shared" si="14"/>
        <v/>
      </c>
      <c r="L413" s="147">
        <v>1079</v>
      </c>
      <c r="M413" s="147">
        <v>1066</v>
      </c>
      <c r="N413" s="147">
        <v>1038</v>
      </c>
      <c r="O413" s="147">
        <v>1023</v>
      </c>
      <c r="P413" s="147">
        <v>299</v>
      </c>
      <c r="Q413" s="147">
        <v>232</v>
      </c>
      <c r="R413" s="147">
        <v>481</v>
      </c>
    </row>
    <row r="414" spans="1:22" s="83" customFormat="1" ht="34.5" customHeight="1">
      <c r="A414" s="251" t="s">
        <v>787</v>
      </c>
      <c r="B414" s="119"/>
      <c r="C414" s="369"/>
      <c r="D414" s="375" t="s">
        <v>240</v>
      </c>
      <c r="E414" s="377" t="s">
        <v>241</v>
      </c>
      <c r="F414" s="378"/>
      <c r="G414" s="378"/>
      <c r="H414" s="379"/>
      <c r="I414" s="361"/>
      <c r="J414" s="140">
        <f t="shared" si="13"/>
        <v>1246</v>
      </c>
      <c r="K414" s="81" t="str">
        <f t="shared" si="14"/>
        <v/>
      </c>
      <c r="L414" s="147">
        <v>243</v>
      </c>
      <c r="M414" s="147">
        <v>433</v>
      </c>
      <c r="N414" s="147">
        <v>308</v>
      </c>
      <c r="O414" s="147">
        <v>219</v>
      </c>
      <c r="P414" s="147">
        <v>5</v>
      </c>
      <c r="Q414" s="147">
        <v>9</v>
      </c>
      <c r="R414" s="147">
        <v>29</v>
      </c>
    </row>
    <row r="415" spans="1:22" s="83" customFormat="1" ht="34.5" customHeight="1">
      <c r="A415" s="251" t="s">
        <v>788</v>
      </c>
      <c r="B415" s="119"/>
      <c r="C415" s="369"/>
      <c r="D415" s="369"/>
      <c r="E415" s="320" t="s">
        <v>242</v>
      </c>
      <c r="F415" s="321"/>
      <c r="G415" s="321"/>
      <c r="H415" s="322"/>
      <c r="I415" s="361"/>
      <c r="J415" s="140">
        <f t="shared" si="13"/>
        <v>2939</v>
      </c>
      <c r="K415" s="81" t="str">
        <f t="shared" si="14"/>
        <v/>
      </c>
      <c r="L415" s="147">
        <v>621</v>
      </c>
      <c r="M415" s="147">
        <v>482</v>
      </c>
      <c r="N415" s="147">
        <v>550</v>
      </c>
      <c r="O415" s="147">
        <v>642</v>
      </c>
      <c r="P415" s="147">
        <v>191</v>
      </c>
      <c r="Q415" s="147">
        <v>153</v>
      </c>
      <c r="R415" s="147">
        <v>300</v>
      </c>
    </row>
    <row r="416" spans="1:22" s="83" customFormat="1" ht="34.5" customHeight="1">
      <c r="A416" s="251" t="s">
        <v>789</v>
      </c>
      <c r="B416" s="119"/>
      <c r="C416" s="369"/>
      <c r="D416" s="369"/>
      <c r="E416" s="320" t="s">
        <v>243</v>
      </c>
      <c r="F416" s="321"/>
      <c r="G416" s="321"/>
      <c r="H416" s="322"/>
      <c r="I416" s="361"/>
      <c r="J416" s="140">
        <f t="shared" si="13"/>
        <v>385</v>
      </c>
      <c r="K416" s="81" t="str">
        <f t="shared" si="14"/>
        <v/>
      </c>
      <c r="L416" s="147">
        <v>57</v>
      </c>
      <c r="M416" s="147">
        <v>102</v>
      </c>
      <c r="N416" s="147">
        <v>88</v>
      </c>
      <c r="O416" s="147">
        <v>56</v>
      </c>
      <c r="P416" s="147">
        <v>28</v>
      </c>
      <c r="Q416" s="147">
        <v>20</v>
      </c>
      <c r="R416" s="147">
        <v>34</v>
      </c>
    </row>
    <row r="417" spans="1:22" s="83" customFormat="1" ht="34.5" customHeight="1">
      <c r="A417" s="251" t="s">
        <v>790</v>
      </c>
      <c r="B417" s="119"/>
      <c r="C417" s="369"/>
      <c r="D417" s="369"/>
      <c r="E417" s="320" t="s">
        <v>244</v>
      </c>
      <c r="F417" s="321"/>
      <c r="G417" s="321"/>
      <c r="H417" s="322"/>
      <c r="I417" s="361"/>
      <c r="J417" s="140">
        <f t="shared" si="13"/>
        <v>150</v>
      </c>
      <c r="K417" s="81" t="str">
        <f t="shared" si="14"/>
        <v/>
      </c>
      <c r="L417" s="147">
        <v>18</v>
      </c>
      <c r="M417" s="147">
        <v>9</v>
      </c>
      <c r="N417" s="147">
        <v>15</v>
      </c>
      <c r="O417" s="147">
        <v>20</v>
      </c>
      <c r="P417" s="147">
        <v>23</v>
      </c>
      <c r="Q417" s="147">
        <v>16</v>
      </c>
      <c r="R417" s="147">
        <v>49</v>
      </c>
    </row>
    <row r="418" spans="1:22" s="83" customFormat="1" ht="34.5" customHeight="1">
      <c r="A418" s="251" t="s">
        <v>791</v>
      </c>
      <c r="B418" s="119"/>
      <c r="C418" s="369"/>
      <c r="D418" s="369"/>
      <c r="E418" s="320" t="s">
        <v>245</v>
      </c>
      <c r="F418" s="321"/>
      <c r="G418" s="321"/>
      <c r="H418" s="322"/>
      <c r="I418" s="361"/>
      <c r="J418" s="140">
        <f t="shared" si="13"/>
        <v>194</v>
      </c>
      <c r="K418" s="81" t="str">
        <f t="shared" si="14"/>
        <v/>
      </c>
      <c r="L418" s="147">
        <v>40</v>
      </c>
      <c r="M418" s="147">
        <v>18</v>
      </c>
      <c r="N418" s="147">
        <v>31</v>
      </c>
      <c r="O418" s="147">
        <v>31</v>
      </c>
      <c r="P418" s="147">
        <v>11</v>
      </c>
      <c r="Q418" s="147">
        <v>20</v>
      </c>
      <c r="R418" s="147">
        <v>43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72</v>
      </c>
      <c r="K420" s="81" t="str">
        <f t="shared" si="14"/>
        <v/>
      </c>
      <c r="L420" s="147">
        <v>9</v>
      </c>
      <c r="M420" s="147">
        <v>5</v>
      </c>
      <c r="N420" s="147">
        <v>17</v>
      </c>
      <c r="O420" s="147">
        <v>14</v>
      </c>
      <c r="P420" s="147">
        <v>7</v>
      </c>
      <c r="Q420" s="147">
        <v>5</v>
      </c>
      <c r="R420" s="147">
        <v>15</v>
      </c>
    </row>
    <row r="421" spans="1:22" s="83" customFormat="1" ht="34.5" customHeight="1">
      <c r="A421" s="251" t="s">
        <v>794</v>
      </c>
      <c r="B421" s="119"/>
      <c r="C421" s="369"/>
      <c r="D421" s="369"/>
      <c r="E421" s="320" t="s">
        <v>247</v>
      </c>
      <c r="F421" s="321"/>
      <c r="G421" s="321"/>
      <c r="H421" s="322"/>
      <c r="I421" s="361"/>
      <c r="J421" s="140">
        <f t="shared" si="13"/>
        <v>232</v>
      </c>
      <c r="K421" s="81" t="str">
        <f t="shared" si="14"/>
        <v/>
      </c>
      <c r="L421" s="147">
        <v>91</v>
      </c>
      <c r="M421" s="147">
        <v>17</v>
      </c>
      <c r="N421" s="147">
        <v>29</v>
      </c>
      <c r="O421" s="147">
        <v>41</v>
      </c>
      <c r="P421" s="147">
        <v>34</v>
      </c>
      <c r="Q421" s="147">
        <v>9</v>
      </c>
      <c r="R421" s="147">
        <v>11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1053</v>
      </c>
      <c r="O428" s="66" t="s">
        <v>1055</v>
      </c>
      <c r="P428" s="66" t="s">
        <v>1056</v>
      </c>
      <c r="Q428" s="66" t="s">
        <v>1061</v>
      </c>
      <c r="R428" s="66" t="s">
        <v>1062</v>
      </c>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70" t="s">
        <v>1057</v>
      </c>
      <c r="Q429" s="70" t="s">
        <v>1057</v>
      </c>
      <c r="R429" s="70" t="s">
        <v>1057</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3972</v>
      </c>
      <c r="K430" s="193" t="str">
        <f>IF(OR(COUNTIF(L430:R430,"未確認")&gt;0,COUNTIF(L430:R430,"~*")&gt;0),"※","")</f>
        <v/>
      </c>
      <c r="L430" s="147">
        <v>836</v>
      </c>
      <c r="M430" s="147">
        <v>633</v>
      </c>
      <c r="N430" s="147">
        <v>730</v>
      </c>
      <c r="O430" s="147">
        <v>804</v>
      </c>
      <c r="P430" s="147">
        <v>294</v>
      </c>
      <c r="Q430" s="147">
        <v>223</v>
      </c>
      <c r="R430" s="147">
        <v>452</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46</v>
      </c>
      <c r="K431" s="193" t="str">
        <f>IF(OR(COUNTIF(L431:R431,"未確認")&gt;0,COUNTIF(L431:R431,"~*")&gt;0),"※","")</f>
        <v/>
      </c>
      <c r="L431" s="147">
        <v>8</v>
      </c>
      <c r="M431" s="147">
        <v>5</v>
      </c>
      <c r="N431" s="147">
        <v>8</v>
      </c>
      <c r="O431" s="147">
        <v>12</v>
      </c>
      <c r="P431" s="147">
        <v>3</v>
      </c>
      <c r="Q431" s="147">
        <v>2</v>
      </c>
      <c r="R431" s="147">
        <v>8</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471</v>
      </c>
      <c r="K432" s="193" t="str">
        <f>IF(OR(COUNTIF(L432:R432,"未確認")&gt;0,COUNTIF(L432:R432,"~*")&gt;0),"※","")</f>
        <v/>
      </c>
      <c r="L432" s="147">
        <v>38</v>
      </c>
      <c r="M432" s="147">
        <v>42</v>
      </c>
      <c r="N432" s="147">
        <v>87</v>
      </c>
      <c r="O432" s="147">
        <v>69</v>
      </c>
      <c r="P432" s="147">
        <v>44</v>
      </c>
      <c r="Q432" s="147">
        <v>53</v>
      </c>
      <c r="R432" s="147">
        <v>138</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3455</v>
      </c>
      <c r="K433" s="193" t="str">
        <f>IF(OR(COUNTIF(L433:R433,"未確認")&gt;0,COUNTIF(L433:R433,"~*")&gt;0),"※","")</f>
        <v/>
      </c>
      <c r="L433" s="147">
        <v>790</v>
      </c>
      <c r="M433" s="147">
        <v>586</v>
      </c>
      <c r="N433" s="147">
        <v>635</v>
      </c>
      <c r="O433" s="147">
        <v>723</v>
      </c>
      <c r="P433" s="147">
        <v>247</v>
      </c>
      <c r="Q433" s="147">
        <v>168</v>
      </c>
      <c r="R433" s="147">
        <v>306</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0</v>
      </c>
      <c r="K434" s="193" t="str">
        <f>IF(OR(COUNTIF(L434:R434,"未確認")&gt;0,COUNTIF(L434:R434,"~*")&gt;0),"※","")</f>
        <v/>
      </c>
      <c r="L434" s="147">
        <v>0</v>
      </c>
      <c r="M434" s="147">
        <v>0</v>
      </c>
      <c r="N434" s="147">
        <v>0</v>
      </c>
      <c r="O434" s="147">
        <v>0</v>
      </c>
      <c r="P434" s="147">
        <v>0</v>
      </c>
      <c r="Q434" s="147">
        <v>0</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1053</v>
      </c>
      <c r="O441" s="66" t="s">
        <v>1055</v>
      </c>
      <c r="P441" s="66" t="s">
        <v>1056</v>
      </c>
      <c r="Q441" s="66" t="s">
        <v>1061</v>
      </c>
      <c r="R441" s="66" t="s">
        <v>1062</v>
      </c>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70" t="s">
        <v>1057</v>
      </c>
      <c r="Q442" s="70" t="s">
        <v>1057</v>
      </c>
      <c r="R442" s="70" t="s">
        <v>1057</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1053</v>
      </c>
      <c r="O466" s="66" t="s">
        <v>1055</v>
      </c>
      <c r="P466" s="66" t="s">
        <v>1056</v>
      </c>
      <c r="Q466" s="66" t="s">
        <v>1061</v>
      </c>
      <c r="R466" s="66" t="s">
        <v>1062</v>
      </c>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70" t="s">
        <v>1057</v>
      </c>
      <c r="Q467" s="70" t="s">
        <v>1057</v>
      </c>
      <c r="R467" s="70" t="s">
        <v>1057</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107</v>
      </c>
      <c r="K468" s="201" t="str">
        <f t="shared" ref="K468:K475" si="16">IF(OR(COUNTIF(L468:R468,"未確認")&gt;0,COUNTIF(L468:R468,"*")&gt;0),"※","")</f>
        <v/>
      </c>
      <c r="L468" s="117">
        <v>30</v>
      </c>
      <c r="M468" s="117">
        <v>35</v>
      </c>
      <c r="N468" s="117">
        <v>20</v>
      </c>
      <c r="O468" s="117">
        <v>22</v>
      </c>
      <c r="P468" s="117">
        <v>0</v>
      </c>
      <c r="Q468" s="117">
        <v>0</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t="s">
        <v>541</v>
      </c>
      <c r="M469" s="117" t="s">
        <v>541</v>
      </c>
      <c r="N469" s="117">
        <v>0</v>
      </c>
      <c r="O469" s="117" t="s">
        <v>541</v>
      </c>
      <c r="P469" s="117">
        <v>0</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45</v>
      </c>
      <c r="K470" s="201" t="str">
        <f t="shared" si="16"/>
        <v>※</v>
      </c>
      <c r="L470" s="117">
        <v>16</v>
      </c>
      <c r="M470" s="117">
        <v>29</v>
      </c>
      <c r="N470" s="117" t="s">
        <v>541</v>
      </c>
      <c r="O470" s="117" t="s">
        <v>541</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f t="shared" si="17"/>
        <v>13</v>
      </c>
      <c r="K471" s="201" t="str">
        <f t="shared" si="16"/>
        <v>※</v>
      </c>
      <c r="L471" s="117" t="s">
        <v>541</v>
      </c>
      <c r="M471" s="117" t="s">
        <v>541</v>
      </c>
      <c r="N471" s="117">
        <v>13</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t="s">
        <v>541</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t="s">
        <v>541</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IF(OR(COUNTIF(L476:R476,"未確認")&gt;0,COUNTIF(L476:R476,"~")&gt;0),"※","")</f>
        <v/>
      </c>
      <c r="L476" s="117" t="s">
        <v>541</v>
      </c>
      <c r="M476" s="117">
        <v>0</v>
      </c>
      <c r="N476" s="117" t="s">
        <v>541</v>
      </c>
      <c r="O476" s="117" t="s">
        <v>541</v>
      </c>
      <c r="P476" s="117">
        <v>0</v>
      </c>
      <c r="Q476" s="117">
        <v>0</v>
      </c>
      <c r="R476" s="117">
        <v>0</v>
      </c>
      <c r="S476" s="8"/>
      <c r="T476" s="8"/>
      <c r="U476" s="8"/>
      <c r="V476" s="8"/>
    </row>
    <row r="477" spans="1:22" ht="34.5" customHeight="1">
      <c r="A477" s="252" t="s">
        <v>820</v>
      </c>
      <c r="B477" s="1"/>
      <c r="C477" s="202"/>
      <c r="D477" s="356"/>
      <c r="E477" s="320" t="s">
        <v>293</v>
      </c>
      <c r="F477" s="321"/>
      <c r="G477" s="321"/>
      <c r="H477" s="322"/>
      <c r="I477" s="354"/>
      <c r="J477" s="116">
        <f t="shared" si="17"/>
        <v>12</v>
      </c>
      <c r="K477" s="201" t="str">
        <f t="shared" ref="K477:K496" si="18">IF(OR(COUNTIF(L477:R477,"未確認")&gt;0,COUNTIF(L477:R477,"*")&gt;0),"※","")</f>
        <v>※</v>
      </c>
      <c r="L477" s="117" t="s">
        <v>541</v>
      </c>
      <c r="M477" s="117">
        <v>0</v>
      </c>
      <c r="N477" s="117" t="s">
        <v>541</v>
      </c>
      <c r="O477" s="117">
        <v>12</v>
      </c>
      <c r="P477" s="117">
        <v>0</v>
      </c>
      <c r="Q477" s="117">
        <v>0</v>
      </c>
      <c r="R477" s="117">
        <v>0</v>
      </c>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v>0</v>
      </c>
      <c r="M480" s="117">
        <v>0</v>
      </c>
      <c r="N480" s="117">
        <v>0</v>
      </c>
      <c r="O480" s="117" t="s">
        <v>541</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86</v>
      </c>
      <c r="K481" s="201" t="str">
        <f t="shared" si="18"/>
        <v/>
      </c>
      <c r="L481" s="117">
        <v>21</v>
      </c>
      <c r="M481" s="117">
        <v>30</v>
      </c>
      <c r="N481" s="117">
        <v>17</v>
      </c>
      <c r="O481" s="117">
        <v>18</v>
      </c>
      <c r="P481" s="117">
        <v>0</v>
      </c>
      <c r="Q481" s="117">
        <v>0</v>
      </c>
      <c r="R481" s="117">
        <v>0</v>
      </c>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IF(SUM(L482:R482)=0,IF(COUNTIF(L482:R482,"未確認")&gt;0,"未確認",IF(COUNTIF(L482:R482,"~*")&gt;0,"*",SUM(L482:R482))),SUM(L482:R482))</f>
        <v>*</v>
      </c>
      <c r="K482" s="201" t="str">
        <f t="shared" si="18"/>
        <v>※</v>
      </c>
      <c r="L482" s="117" t="s">
        <v>541</v>
      </c>
      <c r="M482" s="117" t="s">
        <v>541</v>
      </c>
      <c r="N482" s="117">
        <v>0</v>
      </c>
      <c r="O482" s="117">
        <v>0</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43</v>
      </c>
      <c r="K483" s="201" t="str">
        <f t="shared" si="18"/>
        <v>※</v>
      </c>
      <c r="L483" s="117">
        <v>16</v>
      </c>
      <c r="M483" s="117">
        <v>27</v>
      </c>
      <c r="N483" s="117" t="s">
        <v>541</v>
      </c>
      <c r="O483" s="117" t="s">
        <v>541</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f t="shared" si="19"/>
        <v>14</v>
      </c>
      <c r="K484" s="201" t="str">
        <f t="shared" si="18"/>
        <v>※</v>
      </c>
      <c r="L484" s="117" t="s">
        <v>541</v>
      </c>
      <c r="M484" s="117" t="s">
        <v>541</v>
      </c>
      <c r="N484" s="117">
        <v>14</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t="s">
        <v>541</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t="s">
        <v>541</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t="s">
        <v>541</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10</v>
      </c>
      <c r="K490" s="201" t="str">
        <f t="shared" si="18"/>
        <v>※</v>
      </c>
      <c r="L490" s="117" t="s">
        <v>541</v>
      </c>
      <c r="M490" s="117">
        <v>0</v>
      </c>
      <c r="N490" s="117">
        <v>0</v>
      </c>
      <c r="O490" s="117">
        <v>10</v>
      </c>
      <c r="P490" s="117">
        <v>0</v>
      </c>
      <c r="Q490" s="117">
        <v>0</v>
      </c>
      <c r="R490" s="117">
        <v>0</v>
      </c>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t="s">
        <v>541</v>
      </c>
      <c r="P496" s="117">
        <v>0</v>
      </c>
      <c r="Q496" s="117">
        <v>0</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1053</v>
      </c>
      <c r="O502" s="66" t="s">
        <v>1055</v>
      </c>
      <c r="P502" s="66" t="s">
        <v>1056</v>
      </c>
      <c r="Q502" s="66" t="s">
        <v>1061</v>
      </c>
      <c r="R502" s="66" t="s">
        <v>1062</v>
      </c>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1057</v>
      </c>
      <c r="Q503" s="70" t="s">
        <v>1057</v>
      </c>
      <c r="R503" s="70" t="s">
        <v>1057</v>
      </c>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IF(SUM(L504:R504)=0,IF(COUNTIF(L504:R504,"未確認")&gt;0,"未確認",IF(COUNTIF(L504:R504,"~*")&gt;0,"*",SUM(L504:R504))),SUM(L504:R504))</f>
        <v>*</v>
      </c>
      <c r="K504" s="201" t="str">
        <f t="shared" ref="K504:K511" si="21">IF(OR(COUNTIF(L504:R504,"未確認")&gt;0,COUNTIF(L504:R504,"*")&gt;0),"※","")</f>
        <v>※</v>
      </c>
      <c r="L504" s="117" t="s">
        <v>541</v>
      </c>
      <c r="M504" s="117">
        <v>0</v>
      </c>
      <c r="N504" s="117">
        <v>0</v>
      </c>
      <c r="O504" s="117" t="s">
        <v>541</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v>
      </c>
      <c r="L505" s="117" t="s">
        <v>541</v>
      </c>
      <c r="M505" s="117" t="s">
        <v>541</v>
      </c>
      <c r="N505" s="117" t="s">
        <v>541</v>
      </c>
      <c r="O505" s="117">
        <v>10</v>
      </c>
      <c r="P505" s="117">
        <v>0</v>
      </c>
      <c r="Q505" s="117">
        <v>0</v>
      </c>
      <c r="R505" s="117">
        <v>0</v>
      </c>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v>0</v>
      </c>
      <c r="P507" s="117">
        <v>0</v>
      </c>
      <c r="Q507" s="117">
        <v>0</v>
      </c>
      <c r="R507" s="117">
        <v>0</v>
      </c>
      <c r="S507" s="8"/>
      <c r="T507" s="8"/>
      <c r="U507" s="8"/>
      <c r="V507" s="8"/>
    </row>
    <row r="508" spans="1:22" ht="84">
      <c r="A508" s="252" t="s">
        <v>839</v>
      </c>
      <c r="B508" s="204"/>
      <c r="C508" s="320" t="s">
        <v>316</v>
      </c>
      <c r="D508" s="321"/>
      <c r="E508" s="321"/>
      <c r="F508" s="321"/>
      <c r="G508" s="321"/>
      <c r="H508" s="322"/>
      <c r="I508" s="122" t="s">
        <v>317</v>
      </c>
      <c r="J508" s="116">
        <f t="shared" si="20"/>
        <v>31</v>
      </c>
      <c r="K508" s="201" t="str">
        <f t="shared" si="21"/>
        <v>※</v>
      </c>
      <c r="L508" s="117">
        <v>31</v>
      </c>
      <c r="M508" s="117" t="s">
        <v>541</v>
      </c>
      <c r="N508" s="117">
        <v>0</v>
      </c>
      <c r="O508" s="117" t="s">
        <v>541</v>
      </c>
      <c r="P508" s="117" t="s">
        <v>541</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1053</v>
      </c>
      <c r="O514" s="66" t="s">
        <v>1055</v>
      </c>
      <c r="P514" s="66" t="s">
        <v>1056</v>
      </c>
      <c r="Q514" s="66" t="s">
        <v>1061</v>
      </c>
      <c r="R514" s="66" t="s">
        <v>1062</v>
      </c>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1057</v>
      </c>
      <c r="Q515" s="70" t="s">
        <v>1057</v>
      </c>
      <c r="R515" s="70" t="s">
        <v>1057</v>
      </c>
      <c r="S515" s="8"/>
      <c r="T515" s="8"/>
      <c r="U515" s="8"/>
      <c r="V515" s="8"/>
    </row>
    <row r="516" spans="1:22" s="115" customFormat="1" ht="56">
      <c r="A516" s="252" t="s">
        <v>843</v>
      </c>
      <c r="B516" s="204"/>
      <c r="C516" s="347" t="s">
        <v>325</v>
      </c>
      <c r="D516" s="348"/>
      <c r="E516" s="348"/>
      <c r="F516" s="348"/>
      <c r="G516" s="348"/>
      <c r="H516" s="349"/>
      <c r="I516" s="122" t="s">
        <v>326</v>
      </c>
      <c r="J516" s="205">
        <f>IF(SUM(L516:R516)=0,IF(COUNTIF(L516:R516,"未確認")&gt;0,"未確認",IF(COUNTIF(L516:R516,"~*")&gt;0,"*",SUM(L516:R516))),SUM(L516:R516))</f>
        <v>0</v>
      </c>
      <c r="K516" s="201" t="str">
        <f>IF(OR(COUNTIF(L516:R516,"未確認")&gt;0,COUNTIF(L516:R516,"*")&gt;0),"※","")</f>
        <v/>
      </c>
      <c r="L516" s="117">
        <v>0</v>
      </c>
      <c r="M516" s="117">
        <v>0</v>
      </c>
      <c r="N516" s="117">
        <v>0</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f>IF(SUM(L517:R517)=0,IF(COUNTIF(L517:R517,"未確認")&gt;0,"未確認",IF(COUNTIF(L517:R517,"~*")&gt;0,"*",SUM(L517:R517))),SUM(L517:R517))</f>
        <v>0</v>
      </c>
      <c r="K517" s="201" t="str">
        <f>IF(OR(COUNTIF(L517:R517,"未確認")&gt;0,COUNTIF(L517:R517,"*")&gt;0),"※","")</f>
        <v/>
      </c>
      <c r="L517" s="117">
        <v>0</v>
      </c>
      <c r="M517" s="117">
        <v>0</v>
      </c>
      <c r="N517" s="117">
        <v>0</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1053</v>
      </c>
      <c r="O520" s="66" t="s">
        <v>1055</v>
      </c>
      <c r="P520" s="66" t="s">
        <v>1056</v>
      </c>
      <c r="Q520" s="66" t="s">
        <v>1061</v>
      </c>
      <c r="R520" s="66" t="s">
        <v>1062</v>
      </c>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1057</v>
      </c>
      <c r="Q521" s="70" t="s">
        <v>1057</v>
      </c>
      <c r="R521" s="70" t="s">
        <v>1057</v>
      </c>
      <c r="S521" s="8"/>
      <c r="T521" s="8"/>
      <c r="U521" s="8"/>
      <c r="V521" s="8"/>
    </row>
    <row r="522" spans="1:22" s="115" customFormat="1" ht="70">
      <c r="A522" s="252" t="s">
        <v>845</v>
      </c>
      <c r="B522" s="204"/>
      <c r="C522" s="347" t="s">
        <v>330</v>
      </c>
      <c r="D522" s="348"/>
      <c r="E522" s="348"/>
      <c r="F522" s="348"/>
      <c r="G522" s="348"/>
      <c r="H522" s="349"/>
      <c r="I522" s="122" t="s">
        <v>331</v>
      </c>
      <c r="J522" s="205">
        <f>IF(SUM(L522:R522)=0,IF(COUNTIF(L522:R522,"未確認")&gt;0,"未確認",IF(COUNTIF(L522:R522,"~*")&gt;0,"*",SUM(L522:R522))),SUM(L522:R522))</f>
        <v>0</v>
      </c>
      <c r="K522" s="201" t="str">
        <f>IF(OR(COUNTIF(L522:R522,"未確認")&gt;0,COUNTIF(L522:R522,"*")&gt;0),"※","")</f>
        <v/>
      </c>
      <c r="L522" s="117">
        <v>0</v>
      </c>
      <c r="M522" s="117">
        <v>0</v>
      </c>
      <c r="N522" s="117">
        <v>0</v>
      </c>
      <c r="O522" s="117">
        <v>0</v>
      </c>
      <c r="P522" s="117">
        <v>0</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1053</v>
      </c>
      <c r="O525" s="66" t="s">
        <v>1055</v>
      </c>
      <c r="P525" s="66" t="s">
        <v>1056</v>
      </c>
      <c r="Q525" s="66" t="s">
        <v>1061</v>
      </c>
      <c r="R525" s="66" t="s">
        <v>1062</v>
      </c>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1057</v>
      </c>
      <c r="Q526" s="70" t="s">
        <v>1057</v>
      </c>
      <c r="R526" s="70" t="s">
        <v>1057</v>
      </c>
      <c r="S526" s="8"/>
      <c r="T526" s="8"/>
      <c r="U526" s="8"/>
      <c r="V526" s="8"/>
    </row>
    <row r="527" spans="1:22" s="91" customFormat="1" ht="34.5" customHeight="1">
      <c r="A527" s="251" t="s">
        <v>846</v>
      </c>
      <c r="B527" s="204"/>
      <c r="C527" s="320" t="s">
        <v>333</v>
      </c>
      <c r="D527" s="321"/>
      <c r="E527" s="321"/>
      <c r="F527" s="321"/>
      <c r="G527" s="321"/>
      <c r="H527" s="322"/>
      <c r="I527" s="122" t="s">
        <v>334</v>
      </c>
      <c r="J527" s="116">
        <f>IF(SUM(L527:R527)=0,IF(COUNTIF(L527:R527,"未確認")&gt;0,"未確認",IF(COUNTIF(L527:R527,"~*")&gt;0,"*",SUM(L527:R527))),SUM(L527:R527))</f>
        <v>0</v>
      </c>
      <c r="K527" s="201" t="str">
        <f>IF(OR(COUNTIF(L527:R527,"未確認")&gt;0,COUNTIF(L527:R527,"*")&gt;0),"※","")</f>
        <v/>
      </c>
      <c r="L527" s="117">
        <v>0</v>
      </c>
      <c r="M527" s="117">
        <v>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1053</v>
      </c>
      <c r="O530" s="66" t="s">
        <v>1055</v>
      </c>
      <c r="P530" s="66" t="s">
        <v>1056</v>
      </c>
      <c r="Q530" s="66" t="s">
        <v>1061</v>
      </c>
      <c r="R530" s="66" t="s">
        <v>1062</v>
      </c>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1057</v>
      </c>
      <c r="Q531" s="70" t="s">
        <v>1057</v>
      </c>
      <c r="R531" s="70" t="s">
        <v>1057</v>
      </c>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IF(SUM(L532:R532)=0,IF(COUNTIF(L532:R532,"未確認")&gt;0,"未確認",IF(COUNTIF(L532:R532,"~*")&gt;0,"*",SUM(L532:R532))),SUM(L532:R532))</f>
        <v>0</v>
      </c>
      <c r="K532" s="201" t="str">
        <f t="shared" ref="K532:K537" si="23">IF(OR(COUNTIF(L532:R532,"未確認")&gt;0,COUNTIF(L532:R532,"*")&gt;0),"※","")</f>
        <v/>
      </c>
      <c r="L532" s="117">
        <v>0</v>
      </c>
      <c r="M532" s="117">
        <v>0</v>
      </c>
      <c r="N532" s="117">
        <v>0</v>
      </c>
      <c r="O532" s="117">
        <v>0</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103</v>
      </c>
      <c r="K535" s="201" t="str">
        <f t="shared" si="23"/>
        <v>※</v>
      </c>
      <c r="L535" s="117">
        <v>12</v>
      </c>
      <c r="M535" s="117">
        <v>23</v>
      </c>
      <c r="N535" s="117">
        <v>25</v>
      </c>
      <c r="O535" s="117">
        <v>11</v>
      </c>
      <c r="P535" s="117" t="s">
        <v>541</v>
      </c>
      <c r="Q535" s="117" t="s">
        <v>541</v>
      </c>
      <c r="R535" s="117">
        <v>32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1053</v>
      </c>
      <c r="O543" s="66" t="s">
        <v>1055</v>
      </c>
      <c r="P543" s="66" t="s">
        <v>1056</v>
      </c>
      <c r="Q543" s="66" t="s">
        <v>1061</v>
      </c>
      <c r="R543" s="66" t="s">
        <v>1062</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1057</v>
      </c>
      <c r="Q544" s="70" t="s">
        <v>1057</v>
      </c>
      <c r="R544" s="70" t="s">
        <v>1057</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1059</v>
      </c>
      <c r="R558" s="211" t="s">
        <v>1048</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55.2</v>
      </c>
      <c r="M560" s="211">
        <v>43.4</v>
      </c>
      <c r="N560" s="211">
        <v>53.4</v>
      </c>
      <c r="O560" s="211">
        <v>58.3</v>
      </c>
      <c r="P560" s="211" t="s">
        <v>533</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v>38.799999999999997</v>
      </c>
      <c r="M561" s="211">
        <v>28</v>
      </c>
      <c r="N561" s="211">
        <v>36.6</v>
      </c>
      <c r="O561" s="211">
        <v>36.5</v>
      </c>
      <c r="P561" s="211" t="s">
        <v>533</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v>23.9</v>
      </c>
      <c r="M562" s="211">
        <v>26.7</v>
      </c>
      <c r="N562" s="211">
        <v>34.5</v>
      </c>
      <c r="O562" s="211">
        <v>30.1</v>
      </c>
      <c r="P562" s="211" t="s">
        <v>533</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v>12.6</v>
      </c>
      <c r="M563" s="211">
        <v>12.4</v>
      </c>
      <c r="N563" s="211">
        <v>19</v>
      </c>
      <c r="O563" s="211">
        <v>19.8</v>
      </c>
      <c r="P563" s="211" t="s">
        <v>533</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v>3.3</v>
      </c>
      <c r="M564" s="211">
        <v>13.3</v>
      </c>
      <c r="N564" s="211">
        <v>2.5</v>
      </c>
      <c r="O564" s="211">
        <v>4.0999999999999996</v>
      </c>
      <c r="P564" s="211" t="s">
        <v>533</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v>4.7</v>
      </c>
      <c r="M565" s="211">
        <v>5.8</v>
      </c>
      <c r="N565" s="211">
        <v>21.9</v>
      </c>
      <c r="O565" s="211">
        <v>9.1999999999999993</v>
      </c>
      <c r="P565" s="211" t="s">
        <v>533</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v>35</v>
      </c>
      <c r="M566" s="211">
        <v>36.6</v>
      </c>
      <c r="N566" s="211">
        <v>43</v>
      </c>
      <c r="O566" s="211">
        <v>42.9</v>
      </c>
      <c r="P566" s="211" t="s">
        <v>533</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48.9</v>
      </c>
      <c r="Q568" s="211" t="s">
        <v>533</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25.9</v>
      </c>
      <c r="Q569" s="211" t="s">
        <v>533</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v>0</v>
      </c>
      <c r="Q570" s="211" t="s">
        <v>533</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9</v>
      </c>
      <c r="Q571" s="211" t="s">
        <v>533</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v>
      </c>
      <c r="Q572" s="211" t="s">
        <v>533</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v>0</v>
      </c>
      <c r="Q573" s="211" t="s">
        <v>533</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v>0</v>
      </c>
      <c r="Q574" s="211" t="s">
        <v>533</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t="s">
        <v>533</v>
      </c>
      <c r="Q576" s="211" t="s">
        <v>533</v>
      </c>
      <c r="R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t="s">
        <v>533</v>
      </c>
      <c r="Q577" s="211" t="s">
        <v>533</v>
      </c>
      <c r="R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t="s">
        <v>533</v>
      </c>
      <c r="Q578" s="211" t="s">
        <v>533</v>
      </c>
      <c r="R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t="s">
        <v>533</v>
      </c>
      <c r="Q579" s="211" t="s">
        <v>533</v>
      </c>
      <c r="R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t="s">
        <v>533</v>
      </c>
      <c r="Q580" s="211" t="s">
        <v>533</v>
      </c>
      <c r="R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t="s">
        <v>533</v>
      </c>
      <c r="Q581" s="211" t="s">
        <v>533</v>
      </c>
      <c r="R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t="s">
        <v>533</v>
      </c>
      <c r="Q582" s="211" t="s">
        <v>533</v>
      </c>
      <c r="R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1053</v>
      </c>
      <c r="O588" s="66" t="s">
        <v>1055</v>
      </c>
      <c r="P588" s="66" t="s">
        <v>1056</v>
      </c>
      <c r="Q588" s="66" t="s">
        <v>1061</v>
      </c>
      <c r="R588" s="66" t="s">
        <v>1062</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1057</v>
      </c>
      <c r="Q589" s="70" t="s">
        <v>1057</v>
      </c>
      <c r="R589" s="70" t="s">
        <v>1057</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t="str">
        <f>IF(SUM(L591:R591)=0,IF(COUNTIF(L591:R591,"未確認")&gt;0,"未確認",IF(COUNTIF(L591:R591,"~*")&gt;0,"*",SUM(L591:R591))),SUM(L591:R591))</f>
        <v>*</v>
      </c>
      <c r="K591" s="201" t="str">
        <f>IF(OR(COUNTIF(L591:R591,"未確認")&gt;0,COUNTIF(L591:R591,"*")&gt;0),"※","")</f>
        <v>※</v>
      </c>
      <c r="L591" s="117" t="s">
        <v>541</v>
      </c>
      <c r="M591" s="117" t="s">
        <v>541</v>
      </c>
      <c r="N591" s="117" t="s">
        <v>541</v>
      </c>
      <c r="O591" s="117" t="s">
        <v>541</v>
      </c>
      <c r="P591" s="117">
        <v>0</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128</v>
      </c>
      <c r="K593" s="201" t="str">
        <f>IF(OR(COUNTIF(L593:R593,"未確認")&gt;0,COUNTIF(L593:R593,"*")&gt;0),"※","")</f>
        <v/>
      </c>
      <c r="L593" s="117">
        <v>24</v>
      </c>
      <c r="M593" s="117">
        <v>41</v>
      </c>
      <c r="N593" s="117">
        <v>29</v>
      </c>
      <c r="O593" s="117">
        <v>34</v>
      </c>
      <c r="P593" s="117">
        <v>0</v>
      </c>
      <c r="Q593" s="117">
        <v>0</v>
      </c>
      <c r="R593" s="117">
        <v>0</v>
      </c>
    </row>
    <row r="594" spans="1:18" s="115" customFormat="1" ht="84" customHeight="1">
      <c r="A594" s="252" t="s">
        <v>894</v>
      </c>
      <c r="B594" s="84"/>
      <c r="C594" s="320" t="s">
        <v>394</v>
      </c>
      <c r="D594" s="321"/>
      <c r="E594" s="321"/>
      <c r="F594" s="321"/>
      <c r="G594" s="321"/>
      <c r="H594" s="322"/>
      <c r="I594" s="134" t="s">
        <v>395</v>
      </c>
      <c r="J594" s="116">
        <f>IF(SUM(L594:R594)=0,IF(COUNTIF(L594:R594,"未確認")&gt;0,"未確認",IF(COUNTIF(L594:R594,"~*")&gt;0,"*",SUM(L594:R594))),SUM(L594:R594))</f>
        <v>0</v>
      </c>
      <c r="K594" s="201" t="str">
        <f>IF(OR(COUNTIF(L594:R594,"未確認")&gt;0,COUNTIF(L594:R594,"*")&gt;0),"※","")</f>
        <v/>
      </c>
      <c r="L594" s="117">
        <v>0</v>
      </c>
      <c r="M594" s="117">
        <v>0</v>
      </c>
      <c r="N594" s="117">
        <v>0</v>
      </c>
      <c r="O594" s="117">
        <v>0</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1567</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246</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2127</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412</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2456</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f t="shared" ref="J600:J605" si="26">IF(SUM(L600:R600)=0,IF(COUNTIF(L600:R600,"未確認")&gt;0,"未確認",IF(COUNTIF(L600:R600,"~*")&gt;0,"*",SUM(L600:R600))),SUM(L600:R600))</f>
        <v>0</v>
      </c>
      <c r="K600" s="201" t="str">
        <f t="shared" ref="K600:K605" si="27">IF(OR(COUNTIF(L600:R600,"未確認")&gt;0,COUNTIF(L600:R600,"*")&gt;0),"※","")</f>
        <v/>
      </c>
      <c r="L600" s="117">
        <v>0</v>
      </c>
      <c r="M600" s="117">
        <v>0</v>
      </c>
      <c r="N600" s="117">
        <v>0</v>
      </c>
      <c r="O600" s="117">
        <v>0</v>
      </c>
      <c r="P600" s="117">
        <v>0</v>
      </c>
      <c r="Q600" s="117">
        <v>0</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row>
    <row r="603" spans="1:18"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1053</v>
      </c>
      <c r="O611" s="66" t="s">
        <v>1055</v>
      </c>
      <c r="P611" s="66" t="s">
        <v>1056</v>
      </c>
      <c r="Q611" s="66" t="s">
        <v>1061</v>
      </c>
      <c r="R611" s="66" t="s">
        <v>1062</v>
      </c>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70" t="s">
        <v>1057</v>
      </c>
      <c r="Q612" s="70" t="s">
        <v>1057</v>
      </c>
      <c r="R612" s="70" t="s">
        <v>1057</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33</v>
      </c>
      <c r="K613" s="201" t="str">
        <f t="shared" ref="K613:K623" si="29">IF(OR(COUNTIF(L613:R613,"未確認")&gt;0,COUNTIF(L613:R613,"*")&gt;0),"※","")</f>
        <v>※</v>
      </c>
      <c r="L613" s="117" t="s">
        <v>541</v>
      </c>
      <c r="M613" s="117">
        <v>0</v>
      </c>
      <c r="N613" s="117">
        <v>11</v>
      </c>
      <c r="O613" s="117">
        <v>12</v>
      </c>
      <c r="P613" s="117" t="s">
        <v>541</v>
      </c>
      <c r="Q613" s="117" t="s">
        <v>541</v>
      </c>
      <c r="R613" s="117">
        <v>10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27</v>
      </c>
      <c r="K618" s="201" t="str">
        <f t="shared" si="29"/>
        <v/>
      </c>
      <c r="L618" s="117">
        <v>0</v>
      </c>
      <c r="M618" s="117">
        <v>0</v>
      </c>
      <c r="N618" s="117">
        <v>0</v>
      </c>
      <c r="O618" s="117">
        <v>0</v>
      </c>
      <c r="P618" s="117">
        <v>27</v>
      </c>
      <c r="Q618" s="117">
        <v>0</v>
      </c>
      <c r="R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v>0</v>
      </c>
      <c r="P620" s="117">
        <v>0</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c r="P621" s="117">
        <v>0</v>
      </c>
      <c r="Q621" s="117">
        <v>0</v>
      </c>
      <c r="R621" s="117">
        <v>0</v>
      </c>
    </row>
    <row r="622" spans="1:22" s="118" customFormat="1" ht="70" customHeight="1">
      <c r="A622" s="252" t="s">
        <v>915</v>
      </c>
      <c r="B622" s="119"/>
      <c r="C622" s="320" t="s">
        <v>427</v>
      </c>
      <c r="D622" s="321"/>
      <c r="E622" s="321"/>
      <c r="F622" s="321"/>
      <c r="G622" s="321"/>
      <c r="H622" s="322"/>
      <c r="I622" s="122" t="s">
        <v>428</v>
      </c>
      <c r="J622" s="116">
        <f t="shared" si="28"/>
        <v>63</v>
      </c>
      <c r="K622" s="201" t="str">
        <f t="shared" si="29"/>
        <v>※</v>
      </c>
      <c r="L622" s="117">
        <v>14</v>
      </c>
      <c r="M622" s="117">
        <v>17</v>
      </c>
      <c r="N622" s="117">
        <v>16</v>
      </c>
      <c r="O622" s="117">
        <v>16</v>
      </c>
      <c r="P622" s="117" t="s">
        <v>541</v>
      </c>
      <c r="Q622" s="117">
        <v>0</v>
      </c>
      <c r="R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1053</v>
      </c>
      <c r="O629" s="66" t="s">
        <v>1055</v>
      </c>
      <c r="P629" s="66" t="s">
        <v>1056</v>
      </c>
      <c r="Q629" s="66" t="s">
        <v>1061</v>
      </c>
      <c r="R629" s="66" t="s">
        <v>1062</v>
      </c>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70" t="s">
        <v>1057</v>
      </c>
      <c r="Q630" s="70" t="s">
        <v>1057</v>
      </c>
      <c r="R630" s="70" t="s">
        <v>1057</v>
      </c>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t="s">
        <v>541</v>
      </c>
      <c r="M631" s="117" t="s">
        <v>541</v>
      </c>
      <c r="N631" s="117" t="s">
        <v>541</v>
      </c>
      <c r="O631" s="117" t="s">
        <v>541</v>
      </c>
      <c r="P631" s="117">
        <v>0</v>
      </c>
      <c r="Q631" s="117">
        <v>0</v>
      </c>
      <c r="R631" s="117">
        <v>0</v>
      </c>
    </row>
    <row r="632" spans="1:22" s="118" customFormat="1" ht="56.15" customHeight="1">
      <c r="A632" s="252" t="s">
        <v>918</v>
      </c>
      <c r="B632" s="119"/>
      <c r="C632" s="320" t="s">
        <v>434</v>
      </c>
      <c r="D632" s="321"/>
      <c r="E632" s="321"/>
      <c r="F632" s="321"/>
      <c r="G632" s="321"/>
      <c r="H632" s="322"/>
      <c r="I632" s="122" t="s">
        <v>435</v>
      </c>
      <c r="J632" s="116">
        <f t="shared" si="30"/>
        <v>133</v>
      </c>
      <c r="K632" s="201" t="str">
        <f t="shared" si="31"/>
        <v/>
      </c>
      <c r="L632" s="117">
        <v>46</v>
      </c>
      <c r="M632" s="117">
        <v>17</v>
      </c>
      <c r="N632" s="117">
        <v>41</v>
      </c>
      <c r="O632" s="117">
        <v>29</v>
      </c>
      <c r="P632" s="117">
        <v>0</v>
      </c>
      <c r="Q632" s="117">
        <v>0</v>
      </c>
      <c r="R632" s="117">
        <v>0</v>
      </c>
    </row>
    <row r="633" spans="1:22" s="118" customFormat="1" ht="56">
      <c r="A633" s="252" t="s">
        <v>919</v>
      </c>
      <c r="B633" s="119"/>
      <c r="C633" s="320" t="s">
        <v>436</v>
      </c>
      <c r="D633" s="321"/>
      <c r="E633" s="321"/>
      <c r="F633" s="321"/>
      <c r="G633" s="321"/>
      <c r="H633" s="322"/>
      <c r="I633" s="122" t="s">
        <v>437</v>
      </c>
      <c r="J633" s="116">
        <f t="shared" si="30"/>
        <v>57</v>
      </c>
      <c r="K633" s="201" t="str">
        <f t="shared" si="31"/>
        <v>※</v>
      </c>
      <c r="L633" s="117">
        <v>22</v>
      </c>
      <c r="M633" s="117">
        <v>16</v>
      </c>
      <c r="N633" s="117" t="s">
        <v>541</v>
      </c>
      <c r="O633" s="117">
        <v>19</v>
      </c>
      <c r="P633" s="117">
        <v>0</v>
      </c>
      <c r="Q633" s="117">
        <v>0</v>
      </c>
      <c r="R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24</v>
      </c>
      <c r="K635" s="201" t="str">
        <f t="shared" si="31"/>
        <v>※</v>
      </c>
      <c r="L635" s="117" t="s">
        <v>541</v>
      </c>
      <c r="M635" s="117">
        <v>13</v>
      </c>
      <c r="N635" s="117">
        <v>11</v>
      </c>
      <c r="O635" s="117" t="s">
        <v>541</v>
      </c>
      <c r="P635" s="117">
        <v>0</v>
      </c>
      <c r="Q635" s="117">
        <v>0</v>
      </c>
      <c r="R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c r="O636" s="117" t="s">
        <v>541</v>
      </c>
      <c r="P636" s="117">
        <v>0</v>
      </c>
      <c r="Q636" s="117">
        <v>0</v>
      </c>
      <c r="R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t="s">
        <v>541</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1053</v>
      </c>
      <c r="O644" s="66" t="s">
        <v>1055</v>
      </c>
      <c r="P644" s="66" t="s">
        <v>1056</v>
      </c>
      <c r="Q644" s="66" t="s">
        <v>1061</v>
      </c>
      <c r="R644" s="66" t="s">
        <v>1062</v>
      </c>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70" t="s">
        <v>1057</v>
      </c>
      <c r="Q645" s="70" t="s">
        <v>1057</v>
      </c>
      <c r="R645" s="70" t="s">
        <v>1057</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379</v>
      </c>
      <c r="K646" s="201" t="str">
        <f t="shared" ref="K646:K660" si="33">IF(OR(COUNTIF(L646:R646,"未確認")&gt;0,COUNTIF(L646:R646,"*")&gt;0),"※","")</f>
        <v>※</v>
      </c>
      <c r="L646" s="117">
        <v>52</v>
      </c>
      <c r="M646" s="117">
        <v>79</v>
      </c>
      <c r="N646" s="117">
        <v>65</v>
      </c>
      <c r="O646" s="117">
        <v>48</v>
      </c>
      <c r="P646" s="117" t="s">
        <v>541</v>
      </c>
      <c r="Q646" s="117">
        <v>44</v>
      </c>
      <c r="R646" s="117">
        <v>91</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v>0</v>
      </c>
      <c r="N647" s="117">
        <v>0</v>
      </c>
      <c r="O647" s="117">
        <v>0</v>
      </c>
      <c r="P647" s="117">
        <v>0</v>
      </c>
      <c r="Q647" s="117">
        <v>0</v>
      </c>
      <c r="R647" s="117">
        <v>0</v>
      </c>
    </row>
    <row r="648" spans="1:22" s="118" customFormat="1" ht="70" customHeight="1">
      <c r="A648" s="252" t="s">
        <v>927</v>
      </c>
      <c r="B648" s="84"/>
      <c r="C648" s="188"/>
      <c r="D648" s="221"/>
      <c r="E648" s="320" t="s">
        <v>939</v>
      </c>
      <c r="F648" s="321"/>
      <c r="G648" s="321"/>
      <c r="H648" s="322"/>
      <c r="I648" s="122" t="s">
        <v>454</v>
      </c>
      <c r="J648" s="116">
        <f t="shared" si="32"/>
        <v>98</v>
      </c>
      <c r="K648" s="201" t="str">
        <f t="shared" si="33"/>
        <v>※</v>
      </c>
      <c r="L648" s="117" t="s">
        <v>541</v>
      </c>
      <c r="M648" s="117" t="s">
        <v>541</v>
      </c>
      <c r="N648" s="117">
        <v>44</v>
      </c>
      <c r="O648" s="117" t="s">
        <v>541</v>
      </c>
      <c r="P648" s="117">
        <v>0</v>
      </c>
      <c r="Q648" s="117">
        <v>19</v>
      </c>
      <c r="R648" s="117">
        <v>35</v>
      </c>
    </row>
    <row r="649" spans="1:22" s="118" customFormat="1" ht="70" customHeight="1">
      <c r="A649" s="252" t="s">
        <v>928</v>
      </c>
      <c r="B649" s="84"/>
      <c r="C649" s="295"/>
      <c r="D649" s="297"/>
      <c r="E649" s="320" t="s">
        <v>940</v>
      </c>
      <c r="F649" s="321"/>
      <c r="G649" s="321"/>
      <c r="H649" s="322"/>
      <c r="I649" s="122" t="s">
        <v>456</v>
      </c>
      <c r="J649" s="116">
        <f t="shared" si="32"/>
        <v>124</v>
      </c>
      <c r="K649" s="201" t="str">
        <f t="shared" si="33"/>
        <v>※</v>
      </c>
      <c r="L649" s="117">
        <v>27</v>
      </c>
      <c r="M649" s="117">
        <v>15</v>
      </c>
      <c r="N649" s="117">
        <v>15</v>
      </c>
      <c r="O649" s="117">
        <v>32</v>
      </c>
      <c r="P649" s="117" t="s">
        <v>541</v>
      </c>
      <c r="Q649" s="117">
        <v>11</v>
      </c>
      <c r="R649" s="117">
        <v>24</v>
      </c>
    </row>
    <row r="650" spans="1:22" s="118" customFormat="1" ht="84" customHeight="1">
      <c r="A650" s="252" t="s">
        <v>929</v>
      </c>
      <c r="B650" s="84"/>
      <c r="C650" s="295"/>
      <c r="D650" s="297"/>
      <c r="E650" s="320" t="s">
        <v>941</v>
      </c>
      <c r="F650" s="321"/>
      <c r="G650" s="321"/>
      <c r="H650" s="322"/>
      <c r="I650" s="122" t="s">
        <v>458</v>
      </c>
      <c r="J650" s="116">
        <f t="shared" si="32"/>
        <v>128</v>
      </c>
      <c r="K650" s="201" t="str">
        <f t="shared" si="33"/>
        <v>※</v>
      </c>
      <c r="L650" s="117">
        <v>13</v>
      </c>
      <c r="M650" s="117">
        <v>68</v>
      </c>
      <c r="N650" s="117" t="s">
        <v>541</v>
      </c>
      <c r="O650" s="117" t="s">
        <v>541</v>
      </c>
      <c r="P650" s="117">
        <v>0</v>
      </c>
      <c r="Q650" s="117">
        <v>14</v>
      </c>
      <c r="R650" s="117">
        <v>33</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t="s">
        <v>541</v>
      </c>
      <c r="P651" s="117">
        <v>0</v>
      </c>
      <c r="Q651" s="117">
        <v>0</v>
      </c>
      <c r="R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236</v>
      </c>
      <c r="K655" s="201" t="str">
        <f t="shared" si="33"/>
        <v/>
      </c>
      <c r="L655" s="117">
        <v>36</v>
      </c>
      <c r="M655" s="117">
        <v>75</v>
      </c>
      <c r="N655" s="117">
        <v>50</v>
      </c>
      <c r="O655" s="117">
        <v>28</v>
      </c>
      <c r="P655" s="117">
        <v>0</v>
      </c>
      <c r="Q655" s="117">
        <v>12</v>
      </c>
      <c r="R655" s="117">
        <v>35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f t="shared" si="32"/>
        <v>176</v>
      </c>
      <c r="K657" s="201" t="str">
        <f t="shared" si="33"/>
        <v>※</v>
      </c>
      <c r="L657" s="117">
        <v>27</v>
      </c>
      <c r="M657" s="117">
        <v>66</v>
      </c>
      <c r="N657" s="117">
        <v>44</v>
      </c>
      <c r="O657" s="117">
        <v>23</v>
      </c>
      <c r="P657" s="117">
        <v>0</v>
      </c>
      <c r="Q657" s="117" t="s">
        <v>541</v>
      </c>
      <c r="R657" s="117">
        <v>16</v>
      </c>
    </row>
    <row r="658" spans="1:22" s="118" customFormat="1" ht="56.15" customHeight="1">
      <c r="A658" s="252" t="s">
        <v>946</v>
      </c>
      <c r="B658" s="84"/>
      <c r="C658" s="320" t="s">
        <v>471</v>
      </c>
      <c r="D658" s="321"/>
      <c r="E658" s="321"/>
      <c r="F658" s="321"/>
      <c r="G658" s="321"/>
      <c r="H658" s="322"/>
      <c r="I658" s="122" t="s">
        <v>472</v>
      </c>
      <c r="J658" s="116">
        <f t="shared" si="32"/>
        <v>111</v>
      </c>
      <c r="K658" s="201" t="str">
        <f t="shared" si="33"/>
        <v>※</v>
      </c>
      <c r="L658" s="117">
        <v>11</v>
      </c>
      <c r="M658" s="117" t="s">
        <v>541</v>
      </c>
      <c r="N658" s="117">
        <v>25</v>
      </c>
      <c r="O658" s="117">
        <v>17</v>
      </c>
      <c r="P658" s="117">
        <v>10</v>
      </c>
      <c r="Q658" s="117">
        <v>13</v>
      </c>
      <c r="R658" s="117">
        <v>35</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1053</v>
      </c>
      <c r="O665" s="66" t="s">
        <v>1055</v>
      </c>
      <c r="P665" s="66" t="s">
        <v>1056</v>
      </c>
      <c r="Q665" s="66" t="s">
        <v>1061</v>
      </c>
      <c r="R665" s="66" t="s">
        <v>1062</v>
      </c>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70" t="s">
        <v>1057</v>
      </c>
      <c r="Q666" s="70" t="s">
        <v>1057</v>
      </c>
      <c r="R666" s="70" t="s">
        <v>1057</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1060</v>
      </c>
      <c r="R667" s="98" t="s">
        <v>1060</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v>99.9</v>
      </c>
      <c r="R668" s="225">
        <v>99.3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v>8</v>
      </c>
      <c r="R669" s="300">
        <v>7.7</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v>219</v>
      </c>
      <c r="R670" s="301">
        <v>457</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v>101</v>
      </c>
      <c r="R671" s="301">
        <v>205</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v>66</v>
      </c>
      <c r="R672" s="301">
        <v>144</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v>119</v>
      </c>
      <c r="R673" s="301">
        <v>231</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v>102</v>
      </c>
      <c r="R674" s="301">
        <v>208</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v>48.9</v>
      </c>
      <c r="R675" s="302">
        <v>41.5</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1053</v>
      </c>
      <c r="O681" s="66" t="s">
        <v>1055</v>
      </c>
      <c r="P681" s="66" t="s">
        <v>1056</v>
      </c>
      <c r="Q681" s="66" t="s">
        <v>1061</v>
      </c>
      <c r="R681" s="66" t="s">
        <v>1062</v>
      </c>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70" t="s">
        <v>1057</v>
      </c>
      <c r="Q682" s="70" t="s">
        <v>1057</v>
      </c>
      <c r="R682" s="70" t="s">
        <v>1057</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f>IF(SUM(L684:R684)=0,IF(COUNTIF(L684:R684,"未確認")&gt;0,"未確認",IF(COUNTIF(L684:R684,"~*")&gt;0,"*",SUM(L684:R684))),SUM(L684:R684))</f>
        <v>0</v>
      </c>
      <c r="K684" s="201" t="str">
        <f>IF(OR(COUNTIF(L684:R684,"未確認")&gt;0,COUNTIF(L684:R684,"*")&gt;0),"※","")</f>
        <v/>
      </c>
      <c r="L684" s="117">
        <v>0</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1053</v>
      </c>
      <c r="O691" s="66" t="s">
        <v>1055</v>
      </c>
      <c r="P691" s="66" t="s">
        <v>1056</v>
      </c>
      <c r="Q691" s="66" t="s">
        <v>1061</v>
      </c>
      <c r="R691" s="66" t="s">
        <v>1062</v>
      </c>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70" t="s">
        <v>1057</v>
      </c>
      <c r="Q692" s="70" t="s">
        <v>1057</v>
      </c>
      <c r="R692" s="70" t="s">
        <v>1057</v>
      </c>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IF(SUM(L693:R693)=0,IF(COUNTIF(L693:R693,"未確認")&gt;0,"未確認",IF(COUNTIF(L693:R693,"~*")&gt;0,"*",SUM(L693:R693))),SUM(L693:R693))</f>
        <v>*</v>
      </c>
      <c r="K693" s="201" t="str">
        <f>IF(OR(COUNTIF(L693:R693,"未確認")&gt;0,COUNTIF(L693:R693,"*")&gt;0),"※","")</f>
        <v>※</v>
      </c>
      <c r="L693" s="117" t="s">
        <v>541</v>
      </c>
      <c r="M693" s="117" t="s">
        <v>541</v>
      </c>
      <c r="N693" s="117" t="s">
        <v>541</v>
      </c>
      <c r="O693" s="117">
        <v>0</v>
      </c>
      <c r="P693" s="117">
        <v>0</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70" customHeight="1">
      <c r="A695" s="252" t="s">
        <v>965</v>
      </c>
      <c r="B695" s="119"/>
      <c r="C695" s="317" t="s">
        <v>1006</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1053</v>
      </c>
      <c r="O704" s="66" t="s">
        <v>1055</v>
      </c>
      <c r="P704" s="66" t="s">
        <v>1056</v>
      </c>
      <c r="Q704" s="66" t="s">
        <v>1061</v>
      </c>
      <c r="R704" s="66" t="s">
        <v>1062</v>
      </c>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70" t="s">
        <v>1057</v>
      </c>
      <c r="Q705" s="70" t="s">
        <v>1057</v>
      </c>
      <c r="R705" s="70" t="s">
        <v>1057</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t="str">
        <f>IF(SUM(L707:R707)=0,IF(COUNTIF(L707:R707,"未確認")&gt;0,"未確認",IF(COUNTIF(L707:R707,"~*")&gt;0,"*",SUM(L707:R707))),SUM(L707:R707))</f>
        <v>*</v>
      </c>
      <c r="K707" s="201" t="str">
        <f>IF(OR(COUNTIF(L707:R707,"未確認")&gt;0,COUNTIF(L707:R707,"*")&gt;0),"※","")</f>
        <v>※</v>
      </c>
      <c r="L707" s="117">
        <v>0</v>
      </c>
      <c r="M707" s="117">
        <v>0</v>
      </c>
      <c r="N707" s="117">
        <v>0</v>
      </c>
      <c r="O707" s="117" t="s">
        <v>541</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444788E-19D4-4DCE-8A71-52A090A344C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2019-12-23T00:59:44Z</dcterms:modified>
</cp:coreProperties>
</file>