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<sst xmlns="http://schemas.openxmlformats.org/spreadsheetml/2006/main" count="35" uniqueCount="30">
  <si>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代　位　弁　済</t>
  </si>
  <si>
    <t>件　数</t>
  </si>
  <si>
    <t>金　　額</t>
  </si>
  <si>
    <t>件  数</t>
  </si>
  <si>
    <t>資料：奈良県信用保証協会</t>
  </si>
  <si>
    <t>保　  証　　承　　諾</t>
  </si>
  <si>
    <t>保　証　債　務　残　高</t>
  </si>
  <si>
    <t>構成比</t>
  </si>
  <si>
    <t>前年比</t>
  </si>
  <si>
    <t>件数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</si>
  <si>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</si>
  <si>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</si>
  <si>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</si>
  <si>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</si>
  <si>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</si>
  <si>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</si>
  <si>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</si>
  <si>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</si>
  <si>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</si>
  <si>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</si>
  <si>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</si>
  <si>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（単位：件，千円，％）</t>
  </si>
  <si>
    <t>年度業種別</t>
  </si>
  <si>
    <t>金　額</t>
  </si>
  <si>
    <t>(注)1.保証債務残高は各年度末の数値である。</t>
  </si>
  <si>
    <t xml:space="preserve">    2.単位未満を四捨五入しているため、総数と内訳の合計が一致しない場合がある。</t>
  </si>
  <si>
    <t>非指定業種</t>
  </si>
  <si>
    <t>３－Ｂ．業  種  別  保  証  状  況</t>
  </si>
  <si>
    <t>-</t>
  </si>
  <si>
    <t>平成25年度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</si>
</sst>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7" fontId="9" fillId="0" borderId="1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49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M1"/>
    </sheetView>
  </sheetViews>
  <sheetFormatPr defaultColWidth="8.796875" defaultRowHeight="15"/>
  <cols>
    <col min="1" max="1" width="9.5" style="1" customWidth="1"/>
    <col min="2" max="2" width="5.59765625" style="1" customWidth="1"/>
    <col min="3" max="3" width="9.09765625" style="1" customWidth="1"/>
    <col min="4" max="5" width="5.3984375" style="1" customWidth="1"/>
    <col min="6" max="6" width="5.8984375" style="1" customWidth="1"/>
    <col min="7" max="7" width="9.09765625" style="1" customWidth="1"/>
    <col min="8" max="8" width="5.19921875" style="1" customWidth="1"/>
    <col min="9" max="9" width="5.3984375" style="1" customWidth="1"/>
    <col min="10" max="10" width="4.5" style="1" customWidth="1"/>
    <col min="11" max="11" width="8.3984375" style="1" customWidth="1"/>
    <col min="12" max="12" width="5.3984375" style="1" customWidth="1"/>
    <col min="13" max="13" width="6" style="1" customWidth="1"/>
    <col min="14" max="16384" width="9" style="1" customWidth="1"/>
  </cols>
  <sheetData>
    <row r="1" spans="1:13" s="2" customFormat="1" ht="21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>
      <c r="A2" s="3" t="s">
        <v>21</v>
      </c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</row>
    <row r="3" spans="1:14" ht="19.5" customHeight="1">
      <c r="A3" s="36" t="s">
        <v>22</v>
      </c>
      <c r="B3" s="5" t="s">
        <v>5</v>
      </c>
      <c r="C3" s="4"/>
      <c r="D3" s="4"/>
      <c r="E3" s="4"/>
      <c r="F3" s="5" t="s">
        <v>6</v>
      </c>
      <c r="G3" s="11"/>
      <c r="H3" s="4"/>
      <c r="I3" s="4"/>
      <c r="J3" s="5" t="s">
        <v>0</v>
      </c>
      <c r="K3" s="4"/>
      <c r="L3" s="4"/>
      <c r="M3" s="4"/>
      <c r="N3" s="3"/>
    </row>
    <row r="4" spans="1:14" ht="19.5" customHeight="1">
      <c r="A4" s="37"/>
      <c r="B4" s="6" t="s">
        <v>3</v>
      </c>
      <c r="C4" s="6" t="s">
        <v>2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7</v>
      </c>
      <c r="I4" s="6" t="s">
        <v>8</v>
      </c>
      <c r="J4" s="6" t="s">
        <v>9</v>
      </c>
      <c r="K4" s="6" t="s">
        <v>23</v>
      </c>
      <c r="L4" s="6" t="s">
        <v>7</v>
      </c>
      <c r="M4" s="6" t="s">
        <v>8</v>
      </c>
      <c r="N4" s="12"/>
    </row>
    <row r="5" spans="1:14" s="16" customFormat="1" ht="17.25" customHeight="1">
      <c r="A5" s="13" t="s">
        <v>29</v>
      </c>
      <c r="B5" s="19">
        <v>5757</v>
      </c>
      <c r="C5" s="17">
        <v>68796979</v>
      </c>
      <c r="D5" s="17">
        <v>99.99999999999999</v>
      </c>
      <c r="E5" s="18">
        <v>88.71945980578586</v>
      </c>
      <c r="F5" s="17">
        <v>26028</v>
      </c>
      <c r="G5" s="17">
        <v>253445828</v>
      </c>
      <c r="H5" s="17">
        <v>100.00000039456164</v>
      </c>
      <c r="I5" s="18">
        <v>93.29984231680564</v>
      </c>
      <c r="J5" s="17">
        <v>332</v>
      </c>
      <c r="K5" s="17">
        <v>3742006</v>
      </c>
      <c r="L5" s="17">
        <v>100</v>
      </c>
      <c r="M5" s="18">
        <v>67.1495010721113</v>
      </c>
      <c r="N5" s="7"/>
    </row>
    <row r="6" spans="1:14" s="16" customFormat="1" ht="17.25" customHeight="1">
      <c r="A6" s="13">
        <v>26</v>
      </c>
      <c r="B6" s="19">
        <v>6260</v>
      </c>
      <c r="C6" s="17">
        <v>67640749</v>
      </c>
      <c r="D6" s="17">
        <v>100.00000000000003</v>
      </c>
      <c r="E6" s="18">
        <v>98.31935934279905</v>
      </c>
      <c r="F6" s="17">
        <v>26100</v>
      </c>
      <c r="G6" s="17">
        <v>242381907</v>
      </c>
      <c r="H6" s="17">
        <v>100</v>
      </c>
      <c r="I6" s="18">
        <v>95.6346012529352</v>
      </c>
      <c r="J6" s="17">
        <v>342</v>
      </c>
      <c r="K6" s="17">
        <v>3588014</v>
      </c>
      <c r="L6" s="17">
        <v>99.99999999999999</v>
      </c>
      <c r="M6" s="18">
        <v>95.88477410244666</v>
      </c>
      <c r="N6" s="14"/>
    </row>
    <row r="7" spans="1:14" s="16" customFormat="1" ht="17.25" customHeight="1">
      <c r="A7" s="13">
        <v>27</v>
      </c>
      <c r="B7" s="19">
        <v>6175</v>
      </c>
      <c r="C7" s="17">
        <v>77421161</v>
      </c>
      <c r="D7" s="17">
        <v>100.00000000000003</v>
      </c>
      <c r="E7" s="18">
        <v>100</v>
      </c>
      <c r="F7" s="17">
        <v>24997</v>
      </c>
      <c r="G7" s="17">
        <v>233660874</v>
      </c>
      <c r="H7" s="17">
        <v>100</v>
      </c>
      <c r="I7" s="18">
        <v>100</v>
      </c>
      <c r="J7" s="17">
        <v>258</v>
      </c>
      <c r="K7" s="17">
        <v>2668666</v>
      </c>
      <c r="L7" s="17">
        <v>99.99999999999999</v>
      </c>
      <c r="M7" s="18">
        <v>100</v>
      </c>
      <c r="N7" s="14"/>
    </row>
    <row r="8" spans="1:14" s="16" customFormat="1" ht="17.25" customHeight="1">
      <c r="A8" s="13">
        <v>28</v>
      </c>
      <c r="B8" s="19">
        <v>5782</v>
      </c>
      <c r="C8" s="17">
        <v>74716456</v>
      </c>
      <c r="D8" s="17">
        <v>100.00000000000001</v>
      </c>
      <c r="E8" s="18">
        <v>96.5065042101345</v>
      </c>
      <c r="F8" s="17">
        <v>23408</v>
      </c>
      <c r="G8" s="17">
        <v>224328345</v>
      </c>
      <c r="H8" s="17">
        <v>99.99999999999999</v>
      </c>
      <c r="I8" s="18">
        <v>96.00595134297066</v>
      </c>
      <c r="J8" s="17">
        <v>285</v>
      </c>
      <c r="K8" s="17">
        <v>2852181</v>
      </c>
      <c r="L8" s="17">
        <v>100</v>
      </c>
      <c r="M8" s="18">
        <v>106.87665672661922</v>
      </c>
      <c r="N8" s="14"/>
    </row>
    <row r="9" spans="1:14" s="24" customFormat="1" ht="17.25" customHeight="1">
      <c r="A9" s="33">
        <v>29</v>
      </c>
      <c r="B9" s="20">
        <f>SUM(B11:B22)</f>
        <v>5375</v>
      </c>
      <c r="C9" s="31">
        <f>SUM(C11:C22)</f>
        <v>69092762</v>
      </c>
      <c r="D9" s="34">
        <f>SUM(D11:D22)</f>
        <v>99.98769769834936</v>
      </c>
      <c r="E9" s="22">
        <f>C9/C8*100</f>
        <v>92.47328593850864</v>
      </c>
      <c r="F9" s="21">
        <f>SUM(F11:F22)</f>
        <v>22310</v>
      </c>
      <c r="G9" s="21">
        <v>214298548</v>
      </c>
      <c r="H9" s="34">
        <f>SUM(H11:H22)</f>
        <v>99.99999953336129</v>
      </c>
      <c r="I9" s="22">
        <f>G9/G8*100</f>
        <v>95.52896581125314</v>
      </c>
      <c r="J9" s="21">
        <f>SUM(J11:J22)</f>
        <v>244</v>
      </c>
      <c r="K9" s="21">
        <v>2935539</v>
      </c>
      <c r="L9" s="34">
        <f>SUM(L11:L22)</f>
        <v>100.0000340652943</v>
      </c>
      <c r="M9" s="22">
        <f>K9/K8*100</f>
        <v>102.9226055429161</v>
      </c>
      <c r="N9" s="23"/>
    </row>
    <row r="10" spans="1:14" s="16" customFormat="1" ht="17.25" customHeight="1">
      <c r="A10" s="8"/>
      <c r="B10" s="25"/>
      <c r="C10" s="14"/>
      <c r="D10" s="15"/>
      <c r="E10" s="15"/>
      <c r="F10" s="14"/>
      <c r="G10" s="14"/>
      <c r="H10" s="15"/>
      <c r="I10" s="15"/>
      <c r="J10" s="14"/>
      <c r="K10" s="14"/>
      <c r="L10" s="15"/>
      <c r="M10" s="15"/>
      <c r="N10" s="14"/>
    </row>
    <row r="11" spans="1:14" s="16" customFormat="1" ht="17.25" customHeight="1">
      <c r="A11" s="26" t="s">
        <v>10</v>
      </c>
      <c r="B11" s="27">
        <v>1015</v>
      </c>
      <c r="C11" s="28">
        <v>15186625</v>
      </c>
      <c r="D11" s="29">
        <f>(C11/$C$9)*100</f>
        <v>21.98005197707974</v>
      </c>
      <c r="E11" s="29">
        <v>94.1</v>
      </c>
      <c r="F11" s="28">
        <v>4682</v>
      </c>
      <c r="G11" s="28">
        <v>56232038</v>
      </c>
      <c r="H11" s="29">
        <f>(G11/$G$9)*100</f>
        <v>26.24004619947308</v>
      </c>
      <c r="I11" s="29">
        <v>91.6</v>
      </c>
      <c r="J11" s="28">
        <v>64</v>
      </c>
      <c r="K11" s="28">
        <v>1187982</v>
      </c>
      <c r="L11" s="29">
        <f>(K11/$K$9)*100</f>
        <v>40.46895646761974</v>
      </c>
      <c r="M11" s="29">
        <v>138.2</v>
      </c>
      <c r="N11" s="14"/>
    </row>
    <row r="12" spans="1:14" s="16" customFormat="1" ht="17.25" customHeight="1">
      <c r="A12" s="26" t="s">
        <v>11</v>
      </c>
      <c r="B12" s="27">
        <v>19</v>
      </c>
      <c r="C12" s="28">
        <v>93200</v>
      </c>
      <c r="D12" s="29">
        <f>(C12/$C$9)*100</f>
        <v>0.13489111927527228</v>
      </c>
      <c r="E12" s="29">
        <v>125.7</v>
      </c>
      <c r="F12" s="28">
        <v>66</v>
      </c>
      <c r="G12" s="28">
        <v>393247</v>
      </c>
      <c r="H12" s="29">
        <f>(G12/$G$9)*100</f>
        <v>0.18350427647321252</v>
      </c>
      <c r="I12" s="29">
        <v>91.8</v>
      </c>
      <c r="J12" s="28">
        <v>0</v>
      </c>
      <c r="K12" s="28">
        <v>0</v>
      </c>
      <c r="L12" s="28">
        <v>0</v>
      </c>
      <c r="M12" s="28">
        <v>0</v>
      </c>
      <c r="N12" s="14"/>
    </row>
    <row r="13" spans="1:14" s="16" customFormat="1" ht="17.25" customHeight="1">
      <c r="A13" s="26" t="s">
        <v>12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4"/>
    </row>
    <row r="14" spans="1:14" s="16" customFormat="1" ht="17.25" customHeight="1">
      <c r="A14" s="26" t="s">
        <v>13</v>
      </c>
      <c r="B14" s="27">
        <v>1343</v>
      </c>
      <c r="C14" s="28">
        <v>17947069</v>
      </c>
      <c r="D14" s="29">
        <f aca="true" t="shared" si="0" ref="D14:D21">(C14/$C$9)*100</f>
        <v>25.975324303868476</v>
      </c>
      <c r="E14" s="29">
        <v>91.8</v>
      </c>
      <c r="F14" s="28">
        <v>5412</v>
      </c>
      <c r="G14" s="28">
        <v>50189694</v>
      </c>
      <c r="H14" s="29">
        <f aca="true" t="shared" si="1" ref="H14:H22">(G14/$G$9)*100</f>
        <v>23.42045453336436</v>
      </c>
      <c r="I14" s="29">
        <v>96.2</v>
      </c>
      <c r="J14" s="28">
        <v>48</v>
      </c>
      <c r="K14" s="30">
        <v>592044</v>
      </c>
      <c r="L14" s="29">
        <f aca="true" t="shared" si="2" ref="L14:L20">(K14/$K$9)*100</f>
        <v>20.168153105783983</v>
      </c>
      <c r="M14" s="29">
        <v>90.4</v>
      </c>
      <c r="N14" s="14"/>
    </row>
    <row r="15" spans="1:14" s="16" customFormat="1" ht="17.25" customHeight="1">
      <c r="A15" s="26" t="s">
        <v>14</v>
      </c>
      <c r="B15" s="27">
        <v>560</v>
      </c>
      <c r="C15" s="28">
        <v>8242720</v>
      </c>
      <c r="D15" s="29">
        <f t="shared" si="0"/>
        <v>11.929932689620948</v>
      </c>
      <c r="E15" s="29">
        <v>88.2</v>
      </c>
      <c r="F15" s="28">
        <v>2376</v>
      </c>
      <c r="G15" s="28">
        <v>25937946</v>
      </c>
      <c r="H15" s="29">
        <f t="shared" si="1"/>
        <v>12.103649904338129</v>
      </c>
      <c r="I15" s="29">
        <v>95</v>
      </c>
      <c r="J15" s="28">
        <v>36</v>
      </c>
      <c r="K15" s="30">
        <v>309819</v>
      </c>
      <c r="L15" s="29">
        <f t="shared" si="2"/>
        <v>10.55407541851769</v>
      </c>
      <c r="M15" s="29">
        <v>45</v>
      </c>
      <c r="N15" s="14"/>
    </row>
    <row r="16" spans="1:14" s="16" customFormat="1" ht="17.25" customHeight="1">
      <c r="A16" s="26" t="s">
        <v>15</v>
      </c>
      <c r="B16" s="27">
        <v>754</v>
      </c>
      <c r="C16" s="28">
        <v>8152870</v>
      </c>
      <c r="D16" s="29">
        <f t="shared" si="0"/>
        <v>11.799890124525634</v>
      </c>
      <c r="E16" s="29">
        <v>87.6</v>
      </c>
      <c r="F16" s="28">
        <v>3171</v>
      </c>
      <c r="G16" s="28">
        <v>26382384</v>
      </c>
      <c r="H16" s="29">
        <f t="shared" si="1"/>
        <v>12.311041883494237</v>
      </c>
      <c r="I16" s="29">
        <v>96.4</v>
      </c>
      <c r="J16" s="28">
        <v>52</v>
      </c>
      <c r="K16" s="30">
        <v>559723</v>
      </c>
      <c r="L16" s="29">
        <f t="shared" si="2"/>
        <v>19.067128728318718</v>
      </c>
      <c r="M16" s="29">
        <v>209.8</v>
      </c>
      <c r="N16" s="14"/>
    </row>
    <row r="17" spans="1:14" s="16" customFormat="1" ht="17.25" customHeight="1">
      <c r="A17" s="26" t="s">
        <v>16</v>
      </c>
      <c r="B17" s="27">
        <v>288</v>
      </c>
      <c r="C17" s="28">
        <v>2103220</v>
      </c>
      <c r="D17" s="29">
        <f t="shared" si="0"/>
        <v>3.044052573842684</v>
      </c>
      <c r="E17" s="29">
        <v>119.5</v>
      </c>
      <c r="F17" s="28">
        <v>1085</v>
      </c>
      <c r="G17" s="28">
        <v>5443389</v>
      </c>
      <c r="H17" s="29">
        <f t="shared" si="1"/>
        <v>2.5400960719528536</v>
      </c>
      <c r="I17" s="29">
        <v>96.5</v>
      </c>
      <c r="J17" s="28">
        <v>16</v>
      </c>
      <c r="K17" s="30">
        <v>35200</v>
      </c>
      <c r="L17" s="29">
        <f t="shared" si="2"/>
        <v>1.1990983597901441</v>
      </c>
      <c r="M17" s="29">
        <v>46</v>
      </c>
      <c r="N17" s="14"/>
    </row>
    <row r="18" spans="1:14" s="16" customFormat="1" ht="17.25" customHeight="1">
      <c r="A18" s="26" t="s">
        <v>17</v>
      </c>
      <c r="B18" s="27">
        <v>195</v>
      </c>
      <c r="C18" s="28">
        <v>4509760</v>
      </c>
      <c r="D18" s="29">
        <f t="shared" si="0"/>
        <v>6.527109163764505</v>
      </c>
      <c r="E18" s="29">
        <v>101.7</v>
      </c>
      <c r="F18" s="28">
        <v>828</v>
      </c>
      <c r="G18" s="28">
        <v>13311153</v>
      </c>
      <c r="H18" s="29">
        <f t="shared" si="1"/>
        <v>6.211499389160584</v>
      </c>
      <c r="I18" s="29">
        <v>99.8</v>
      </c>
      <c r="J18" s="28">
        <v>6</v>
      </c>
      <c r="K18" s="30">
        <v>50763</v>
      </c>
      <c r="L18" s="29">
        <f t="shared" si="2"/>
        <v>1.7292565351712241</v>
      </c>
      <c r="M18" s="29">
        <v>286.6</v>
      </c>
      <c r="N18" s="14"/>
    </row>
    <row r="19" spans="1:14" s="16" customFormat="1" ht="17.25" customHeight="1">
      <c r="A19" s="26" t="s">
        <v>18</v>
      </c>
      <c r="B19" s="27">
        <v>965</v>
      </c>
      <c r="C19" s="28">
        <v>9718626</v>
      </c>
      <c r="D19" s="29">
        <f t="shared" si="0"/>
        <v>14.066055139031786</v>
      </c>
      <c r="E19" s="29">
        <v>85.6</v>
      </c>
      <c r="F19" s="28">
        <v>3784</v>
      </c>
      <c r="G19" s="28">
        <v>28442809</v>
      </c>
      <c r="H19" s="29">
        <f t="shared" si="1"/>
        <v>13.27251596683707</v>
      </c>
      <c r="I19" s="29">
        <v>99</v>
      </c>
      <c r="J19" s="28">
        <v>19</v>
      </c>
      <c r="K19" s="30">
        <v>177778</v>
      </c>
      <c r="L19" s="29">
        <f t="shared" si="2"/>
        <v>6.056059892237848</v>
      </c>
      <c r="M19" s="29">
        <v>68.7</v>
      </c>
      <c r="N19" s="14"/>
    </row>
    <row r="20" spans="1:14" s="16" customFormat="1" ht="17.25" customHeight="1">
      <c r="A20" s="26" t="s">
        <v>19</v>
      </c>
      <c r="B20" s="27">
        <v>202</v>
      </c>
      <c r="C20" s="28">
        <v>2922272</v>
      </c>
      <c r="D20" s="29">
        <f t="shared" si="0"/>
        <v>4.229490782261679</v>
      </c>
      <c r="E20" s="29">
        <v>129.8</v>
      </c>
      <c r="F20" s="28">
        <v>705</v>
      </c>
      <c r="G20" s="28">
        <v>6501136</v>
      </c>
      <c r="H20" s="29">
        <f t="shared" si="1"/>
        <v>3.033681777442561</v>
      </c>
      <c r="I20" s="29">
        <v>101.4</v>
      </c>
      <c r="J20" s="28">
        <v>3</v>
      </c>
      <c r="K20" s="30">
        <v>22231</v>
      </c>
      <c r="L20" s="29">
        <f t="shared" si="2"/>
        <v>0.757305557854963</v>
      </c>
      <c r="M20" s="29">
        <v>798.2</v>
      </c>
      <c r="N20" s="14"/>
    </row>
    <row r="21" spans="1:14" s="16" customFormat="1" ht="17.25" customHeight="1">
      <c r="A21" s="26" t="s">
        <v>20</v>
      </c>
      <c r="B21" s="27">
        <v>33</v>
      </c>
      <c r="C21" s="28">
        <v>207900</v>
      </c>
      <c r="D21" s="29">
        <f t="shared" si="0"/>
        <v>0.3008998250786385</v>
      </c>
      <c r="E21" s="29">
        <v>42.6</v>
      </c>
      <c r="F21" s="28">
        <v>181</v>
      </c>
      <c r="G21" s="28">
        <v>1366799</v>
      </c>
      <c r="H21" s="29">
        <f t="shared" si="1"/>
        <v>0.6378013349861801</v>
      </c>
      <c r="I21" s="29">
        <v>96.1</v>
      </c>
      <c r="J21" s="28">
        <v>0</v>
      </c>
      <c r="K21" s="28">
        <v>0</v>
      </c>
      <c r="L21" s="28">
        <v>0</v>
      </c>
      <c r="M21" s="28">
        <v>0</v>
      </c>
      <c r="N21" s="14"/>
    </row>
    <row r="22" spans="1:14" s="16" customFormat="1" ht="17.25" customHeight="1" thickBot="1">
      <c r="A22" s="26" t="s">
        <v>26</v>
      </c>
      <c r="B22" s="27">
        <v>1</v>
      </c>
      <c r="C22" s="28">
        <v>8500</v>
      </c>
      <c r="D22" s="28">
        <v>0</v>
      </c>
      <c r="E22" s="28">
        <v>0</v>
      </c>
      <c r="F22" s="28">
        <v>20</v>
      </c>
      <c r="G22" s="28">
        <v>97952</v>
      </c>
      <c r="H22" s="29">
        <f t="shared" si="1"/>
        <v>0.04570819583901241</v>
      </c>
      <c r="I22" s="29">
        <v>92.8</v>
      </c>
      <c r="J22" s="28" t="s">
        <v>28</v>
      </c>
      <c r="K22" s="28">
        <v>0</v>
      </c>
      <c r="L22" s="28">
        <v>0</v>
      </c>
      <c r="M22" s="28">
        <v>0</v>
      </c>
      <c r="N22" s="14"/>
    </row>
    <row r="23" spans="1:13" ht="14.25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2">
      <c r="H26" s="3"/>
    </row>
    <row r="27" ht="12">
      <c r="H27" s="3"/>
    </row>
    <row r="28" ht="12">
      <c r="H28" s="3"/>
    </row>
    <row r="29" ht="15" customHeight="1">
      <c r="H29" s="3"/>
    </row>
    <row r="30" ht="12">
      <c r="H30" s="3"/>
    </row>
    <row r="31" ht="12">
      <c r="H31" s="3"/>
    </row>
    <row r="32" ht="12">
      <c r="H32" s="3"/>
    </row>
  </sheetData>
  <sheetProtection/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2019-12-16T04:18:52Z</dcterms:modified>
  <cp:category/>
  <cp:version/>
  <cp:contentType/>
  <cp:contentStatus/>
</cp:coreProperties>
</file>