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E_財政\E-3_予算決算（交付税含む）\E‐3‐3_決算\09.財政状況資料集\R1\20200817 【作業依頼・９月２３日〆切】平成３０年度財政状況資料集(公会計分)の作成及び提出について\※提出用※\"/>
    </mc:Choice>
  </mc:AlternateContent>
  <bookViews>
    <workbookView xWindow="0" yWindow="0" windowWidth="20430" windowHeight="74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<sst xmlns="http://schemas.openxmlformats.org/spreadsheetml/2006/main" count="1168" uniqueCount="599">
  <si>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</si>
  <si>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</si>
  <si>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</si>
  <si>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</si>
  <si>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</si>
  <si>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</si>
  <si>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</si>
  <si>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</si>
  <si>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</si>
  <si>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</si>
  <si>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</si>
  <si>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</si>
  <si>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</si>
  <si>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</si>
  <si>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</si>
  <si>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</si>
  <si>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</si>
  <si>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</si>
  <si>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</si>
  <si>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</si>
  <si>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</si>
  <si>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</si>
  <si>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</si>
  <si>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</si>
  <si>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</si>
  <si>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</si>
  <si>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</si>
  <si>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</si>
  <si>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</si>
  <si>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</si>
  <si>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</si>
  <si>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</si>
  <si>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</si>
  <si>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</si>
  <si>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</si>
  <si>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</si>
  <si>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</si>
  <si>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</si>
  <si>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</si>
  <si>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</si>
  <si>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</si>
  <si>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</si>
  <si>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</si>
  <si>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</si>
  <si>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</si>
  <si>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</si>
  <si>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</si>
  <si>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</si>
  <si>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</si>
  <si>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</si>
  <si>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</si>
  <si>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</si>
  <si>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</si>
  <si>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</si>
  <si>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</si>
  <si>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</si>
  <si>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</si>
  <si>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</si>
  <si>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</si>
  <si>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</si>
  <si>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</si>
  <si>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</si>
  <si>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</si>
  <si>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</si>
  <si>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</si>
  <si>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</si>
  <si>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</si>
  <si>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</si>
  <si>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</si>
  <si>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</si>
  <si>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</si>
  <si>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</si>
  <si>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</si>
  <si>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</si>
  <si>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</si>
  <si>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</si>
  <si>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</si>
  <si>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</si>
  <si>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</si>
  <si>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</si>
  <si>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</si>
  <si>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</si>
  <si>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</si>
  <si>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</si>
  <si>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</si>
  <si>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</si>
  <si>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</si>
  <si>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</si>
  <si>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</si>
  <si>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</si>
  <si>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</si>
  <si>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</si>
  <si>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</si>
  <si>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</si>
  <si>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</si>
  <si>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</si>
  <si>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</si>
  <si>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</si>
  <si>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三宅町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</si>
  <si>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</si>
  <si>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</si>
  <si>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</si>
  <si>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</si>
  <si>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</si>
  <si>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</si>
  <si>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</si>
  <si>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</si>
  <si>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</si>
  <si>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</si>
  <si>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</si>
  <si>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</si>
  <si>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</si>
  <si>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</si>
  <si>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</si>
  <si>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</si>
  <si>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</si>
  <si>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</si>
  <si>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</si>
  <si>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</si>
  <si>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</si>
  <si>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</si>
  <si>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</si>
  <si>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</si>
  <si>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</si>
  <si>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</si>
  <si>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</si>
  <si>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</si>
  <si>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</si>
  <si>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</si>
  <si>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</si>
  <si>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</si>
  <si>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</si>
  <si>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</si>
  <si>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</si>
  <si>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</si>
  <si>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</si>
  <si>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</si>
  <si>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</si>
  <si>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</si>
  <si>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</si>
  <si>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</si>
  <si>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</si>
  <si>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</si>
  <si>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</si>
  <si>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</si>
  <si>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</si>
  <si>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</si>
  <si>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</si>
  <si>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</si>
  <si>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</si>
  <si>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</si>
  <si>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</si>
  <si>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</si>
  <si>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</si>
  <si>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</si>
  <si>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</si>
  <si>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</si>
  <si>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</si>
  <si>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</si>
  <si>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</si>
  <si>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</si>
  <si>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</si>
  <si>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</si>
  <si>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</si>
  <si>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</si>
  <si>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</si>
  <si>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</si>
  <si>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</si>
  <si>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</si>
  <si>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</si>
  <si>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</si>
  <si>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</si>
  <si>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</si>
  <si>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</si>
  <si>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</si>
  <si>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</si>
  <si>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</si>
  <si>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</si>
  <si>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</si>
  <si>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</si>
  <si>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</si>
  <si>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</si>
  <si>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</si>
  <si>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</si>
  <si>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</si>
  <si>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</si>
  <si>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</si>
  <si>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</si>
  <si>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</si>
  <si>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</si>
  <si>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</si>
  <si>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</si>
  <si>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</si>
  <si>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</si>
  <si>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</si>
  <si>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</si>
  <si>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</si>
  <si>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</si>
  <si>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</si>
  <si>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</si>
  <si>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</si>
  <si>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</si>
  <si>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</si>
  <si>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</si>
  <si>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</si>
  <si>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</si>
  <si>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</si>
  <si>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</si>
  <si>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</si>
  <si>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</si>
  <si>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</si>
  <si>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</si>
  <si>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</si>
  <si>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</si>
  <si>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奈良県三宅町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</si>
  <si>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</si>
  <si>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</si>
  <si>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</si>
  <si>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</si>
  <si>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</si>
  <si>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</si>
  <si>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</si>
  <si>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</si>
  <si>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</si>
  <si>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</si>
  <si>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</si>
  <si>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</si>
  <si>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</si>
  <si>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</si>
  <si>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</si>
  <si>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</si>
  <si>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</si>
  <si>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</si>
  <si>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</si>
  <si>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</si>
  <si>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</si>
  <si>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</si>
  <si>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</si>
  <si>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</si>
  <si>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</si>
  <si>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</si>
  <si>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</si>
  <si>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</si>
  <si>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</si>
  <si>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</si>
  <si>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</si>
  <si>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</si>
  <si>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</si>
  <si>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</si>
  <si>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</si>
  <si>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</si>
  <si>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</si>
  <si>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</si>
  <si>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</si>
  <si>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</si>
  <si>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</si>
  <si>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</si>
  <si>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</si>
  <si>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</si>
  <si>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</si>
  <si>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</si>
  <si>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</si>
  <si>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</si>
  <si>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</si>
  <si>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</si>
  <si>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</si>
  <si>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</si>
  <si>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</si>
  <si>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</si>
  <si>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</si>
  <si>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</si>
  <si>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</si>
  <si>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</si>
  <si>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</si>
  <si>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</si>
  <si>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</si>
  <si>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</si>
  <si>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</si>
  <si>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</si>
  <si>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</si>
  <si>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</si>
  <si>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</si>
  <si>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</si>
  <si>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</si>
  <si>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</si>
  <si>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</si>
  <si>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</si>
  <si>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</si>
  <si>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</si>
  <si>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</si>
  <si>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</si>
  <si>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</si>
  <si>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</si>
  <si>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</si>
  <si>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</si>
  <si>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</si>
  <si>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</si>
  <si>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</si>
  <si>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</si>
  <si>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</si>
  <si>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</si>
  <si>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</si>
  <si>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</si>
  <si>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</si>
  <si>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</si>
  <si>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</si>
  <si>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</si>
  <si>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</si>
  <si>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</si>
  <si>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</si>
  <si>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</si>
  <si>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</si>
  <si>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</si>
  <si>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</si>
  <si>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</si>
  <si>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</si>
  <si>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</si>
  <si>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</si>
  <si>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</si>
  <si>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</si>
  <si>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</si>
  <si>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</si>
  <si>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</si>
  <si>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</si>
  <si>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</si>
  <si>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</si>
  <si>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</si>
  <si>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</si>
  <si>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</si>
  <si>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</si>
  <si>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</si>
  <si>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</si>
  <si>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</si>
  <si>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</si>
  <si>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</si>
  <si>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</si>
  <si>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</si>
  <si>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</si>
  <si>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</si>
  <si>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</si>
  <si>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</si>
  <si>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</si>
  <si>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</si>
  <si>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</si>
  <si>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</si>
  <si>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</si>
  <si>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</si>
  <si>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</si>
  <si>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</si>
  <si>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</si>
  <si>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</si>
  <si>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</si>
  <si>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</si>
  <si>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</si>
  <si>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</si>
  <si>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</si>
  <si>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</si>
  <si>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</si>
  <si>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</si>
  <si>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</si>
  <si>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</si>
  <si>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</si>
  <si>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</si>
  <si>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</si>
  <si>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</si>
  <si>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奈良県三宅町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</si>
  <si>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</si>
  <si>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</si>
  <si>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</si>
  <si>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</si>
  <si>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</si>
  <si>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</si>
  <si>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</si>
  <si>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</si>
  <si>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</si>
  <si>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</si>
  <si>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</si>
  <si>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</si>
  <si>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</si>
  <si>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</si>
  <si>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</si>
  <si>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</si>
  <si>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</si>
  <si>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</si>
  <si>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</si>
  <si>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</si>
  <si>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</si>
  <si>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</si>
  <si>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</si>
  <si>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</si>
  <si>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</si>
  <si>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</si>
  <si>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</si>
  <si>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</si>
  <si>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</si>
  <si>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</si>
  <si>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</si>
  <si>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</si>
  <si>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</si>
  <si>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</si>
  <si>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</si>
  <si>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</si>
  <si>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</si>
  <si>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</si>
  <si>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</si>
  <si>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</si>
  <si>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</si>
  <si>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</si>
  <si>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</si>
  <si>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</si>
  <si>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</si>
  <si>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</si>
  <si>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</si>
  <si>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</si>
  <si>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</si>
  <si>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</si>
  <si>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</si>
  <si>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</si>
  <si>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</si>
  <si>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</si>
  <si>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</si>
  <si>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</si>
  <si>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</si>
  <si>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</si>
  <si>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</si>
  <si>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</si>
  <si>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</si>
  <si>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</si>
  <si>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</si>
  <si>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</si>
  <si>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</si>
  <si>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</si>
  <si>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</si>
  <si>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</si>
  <si>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</si>
  <si>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</si>
  <si>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</si>
  <si>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</si>
  <si>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</si>
  <si>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</si>
  <si>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</si>
  <si>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</si>
  <si>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</si>
  <si>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</si>
  <si>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</si>
  <si>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</si>
  <si>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</si>
  <si>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</si>
  <si>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</si>
  <si>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</si>
  <si>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</si>
  <si>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</si>
  <si>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</si>
  <si>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</si>
  <si>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</si>
  <si>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</si>
  <si>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</si>
  <si>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</si>
  <si>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</si>
  <si>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</si>
  <si>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</si>
  <si>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</si>
  <si>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</si>
  <si>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</si>
  <si>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</si>
  <si>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</si>
  <si>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</si>
  <si>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</si>
  <si>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</si>
  <si>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</si>
  <si>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</si>
  <si>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</si>
  <si>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</si>
  <si>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</si>
  <si>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</si>
  <si>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</si>
  <si>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</si>
  <si>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</si>
  <si>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</si>
  <si>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</si>
  <si>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</si>
  <si>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</si>
  <si>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</si>
  <si>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</si>
  <si>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</si>
  <si>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</si>
  <si>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</si>
  <si>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</si>
  <si>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</si>
  <si>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</si>
  <si>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</si>
  <si>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</si>
  <si>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</si>
  <si>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</si>
  <si>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</si>
  <si>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</si>
  <si>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</si>
  <si>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</si>
  <si>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</si>
  <si>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</si>
  <si>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</si>
  <si>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</si>
  <si>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</si>
  <si>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</si>
  <si>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</si>
  <si>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</si>
  <si>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</si>
  <si>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</si>
  <si>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</si>
  <si>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</si>
  <si>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</si>
  <si>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</si>
  <si>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</si>
  <si>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</si>
  <si>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</si>
  <si>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</si>
  <si>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</si>
  <si>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</si>
  <si>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</si>
  <si>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</si>
  <si>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</si>
  <si>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</si>
  <si>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</si>
  <si>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</si>
  <si>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</si>
  <si>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</si>
  <si>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</si>
  <si>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</si>
  <si>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</si>
  <si>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</si>
  <si>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</si>
  <si>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</si>
  <si>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</si>
  <si>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</si>
  <si>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</si>
  <si>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</si>
  <si>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</si>
  <si>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</si>
  <si>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</si>
  <si>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</si>
  <si>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</si>
  <si>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</si>
  <si>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</si>
  <si>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</si>
  <si>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</si>
  <si>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0.29</t>
  </si>
  <si>
    <t>▲ 1.05</t>
  </si>
  <si>
    <t>水道事業会計</t>
  </si>
  <si>
    <t>一般会計</t>
  </si>
  <si>
    <t>介護保険特別会計</t>
  </si>
  <si>
    <t>国民健康保険特別会計</t>
  </si>
  <si>
    <t>後期高齢者医療特別会計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</si>
  <si>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</si>
  <si>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</si>
  <si>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</si>
  <si>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</si>
  <si>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</si>
  <si>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</si>
  <si>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</si>
  <si>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</si>
  <si>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川西町・三宅町式下中学校組合</t>
    <rPh sb="0" eb="2">
      <t>カワニシ</t>
    </rPh>
    <rPh sb="2" eb="3">
      <t>チョウ</t>
    </rPh>
    <rPh sb="4" eb="7">
      <t>ミヤケチョウ</t>
    </rPh>
    <rPh sb="7" eb="8">
      <t>シキ</t>
    </rPh>
    <rPh sb="8" eb="9">
      <t>ゲ</t>
    </rPh>
    <rPh sb="9" eb="12">
      <t>チュウガッコウ</t>
    </rPh>
    <rPh sb="12" eb="14">
      <t>クミアイ</t>
    </rPh>
    <phoneticPr fontId="2"/>
  </si>
  <si>
    <t>奈良県市町村総合事務組合</t>
    <rPh sb="0" eb="3">
      <t>ナラケン</t>
    </rPh>
    <rPh sb="3" eb="6">
      <t>シチョウソン</t>
    </rPh>
    <rPh sb="6" eb="8">
      <t>ソウゴウ</t>
    </rPh>
    <rPh sb="8" eb="10">
      <t>ジム</t>
    </rPh>
    <rPh sb="10" eb="12">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</si>
  <si>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</si>
  <si>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</si>
  <si>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</si>
  <si>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</si>
  <si>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国保中央病院組合</t>
    <rPh sb="0" eb="2">
      <t>コクホ</t>
    </rPh>
    <rPh sb="2" eb="4">
      <t>チュウオウ</t>
    </rPh>
    <rPh sb="4" eb="6">
      <t>ビョウイン</t>
    </rPh>
    <rPh sb="6" eb="8">
      <t>クミアイ</t>
    </rPh>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</si>
  <si>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</si>
  <si>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</si>
  <si>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</si>
  <si>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</si>
  <si>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2"/>
  </si>
  <si>
    <t>地域振興基金</t>
    <rPh sb="0" eb="2">
      <t>チイキ</t>
    </rPh>
    <rPh sb="2" eb="4">
      <t>シンコウ</t>
    </rPh>
    <rPh sb="4" eb="6">
      <t>キキン</t>
    </rPh>
    <phoneticPr fontId="2"/>
  </si>
  <si>
    <t>消防基金</t>
    <rPh sb="0" eb="2">
      <t>ショウボウ</t>
    </rPh>
    <rPh sb="2" eb="4">
      <t>キキン</t>
    </rPh>
    <phoneticPr fontId="2"/>
  </si>
  <si>
    <t>小学校施設整備基金</t>
    <rPh sb="0" eb="3">
      <t>ショウガッコウ</t>
    </rPh>
    <rPh sb="3" eb="5">
      <t>シセツ</t>
    </rPh>
    <rPh sb="5" eb="7">
      <t>セイビ</t>
    </rPh>
    <rPh sb="7" eb="9">
      <t>キキン</t>
    </rPh>
    <phoneticPr fontId="2"/>
  </si>
  <si>
    <t>ふるさと納税基金</t>
    <rPh sb="4" eb="6">
      <t>ノウゼイ</t>
    </rPh>
    <rPh sb="6" eb="8">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</si>
  <si>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</si>
  <si>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</si>
  <si>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</si>
  <si>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</si>
  <si>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</si>
  <si>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</si>
  <si>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</si>
  <si>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</si>
  <si>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</si>
  <si>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</si>
  <si>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</si>
  <si>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</si>
  <si>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</si>
  <si>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</si>
  <si>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</si>
  <si>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</si>
  <si>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</si>
  <si>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</si>
  <si>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</si>
  <si>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</si>
  <si>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</si>
  <si>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比べると、将来負担比率及び有形固定資産減価償却率は類似団体に比べ高くなっている。資産の計画的な長寿命化を図りつつ、中長期的な視点での財政負担の軽減、平準化を図るため、適正かつ効率的な維持管理に努める。</t>
    <rPh sb="0" eb="2">
      <t>ルイジ</t>
    </rPh>
    <rPh sb="2" eb="4">
      <t>ダンタイ</t>
    </rPh>
    <rPh sb="5" eb="6">
      <t>クラ</t>
    </rPh>
    <rPh sb="10" eb="12">
      <t>ショウライ</t>
    </rPh>
    <rPh sb="12" eb="14">
      <t>フタン</t>
    </rPh>
    <rPh sb="14" eb="16">
      <t>ヒリツ</t>
    </rPh>
    <rPh sb="16" eb="17">
      <t>オヨ</t>
    </rPh>
    <rPh sb="18" eb="20">
      <t>ユウケイ</t>
    </rPh>
    <rPh sb="20" eb="22">
      <t>コテイ</t>
    </rPh>
    <rPh sb="22" eb="24">
      <t>シサン</t>
    </rPh>
    <rPh sb="24" eb="26">
      <t>ゲンカ</t>
    </rPh>
    <rPh sb="26" eb="28">
      <t>ショウキャク</t>
    </rPh>
    <rPh sb="28" eb="29">
      <t>リツ</t>
    </rPh>
    <rPh sb="30" eb="32">
      <t>ルイジ</t>
    </rPh>
    <rPh sb="32" eb="34">
      <t>ダンタイ</t>
    </rPh>
    <rPh sb="35" eb="36">
      <t>クラ</t>
    </rPh>
    <rPh sb="37" eb="38">
      <t>タカ</t>
    </rPh>
    <rPh sb="62" eb="66">
      <t>チュウチョウキテキ</t>
    </rPh>
    <rPh sb="67" eb="69">
      <t>シテン</t>
    </rPh>
    <rPh sb="71" eb="73">
      <t>ザイセイ</t>
    </rPh>
    <rPh sb="73" eb="75">
      <t>フタン</t>
    </rPh>
    <rPh sb="76" eb="78">
      <t>ケイゲン</t>
    </rPh>
    <rPh sb="79" eb="82">
      <t>ヘイジュンカ</t>
    </rPh>
    <rPh sb="83" eb="84">
      <t>ハカ</t>
    </rPh>
    <rPh sb="88" eb="90">
      <t>テキセイ</t>
    </rPh>
    <rPh sb="92" eb="95">
      <t>コウリツテキ</t>
    </rPh>
    <rPh sb="96" eb="98">
      <t>イジ</t>
    </rPh>
    <rPh sb="98" eb="100">
      <t>カンリ</t>
    </rPh>
    <rPh sb="101" eb="102">
      <t>ツト</t>
    </rPh>
    <phoneticPr fontId="5"/>
  </si>
  <si>
    <t xml:space="preserve">将来負担比率・実質公債費比率ともに類似団体より高い状態になっている。今後も地方債の発行を最小限に抑え、事業実施の適正化を図り、財政の健全化に努める。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</si>
</sst>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UD デジタル 教科書体 NK-R"/>
      <family val="1"/>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7D7D-462C-8D9C-3CEA20CF48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21356</c:v>
                </c:pt>
                <c:pt idx="1">
                  <c:v>69041</c:v>
                </c:pt>
                <c:pt idx="2">
                  <c:v>88742</c:v>
                </c:pt>
                <c:pt idx="3">
                  <c:v>45723</c:v>
                </c:pt>
                <c:pt idx="4">
                  <c:v>55977</c:v>
                </c:pt>
              </c:numCache>
            </c:numRef>
          </c:val>
          <c:smooth val="0"/>
          <c:extLst>
            <c:ext xmlns:c16="http://schemas.microsoft.com/office/drawing/2014/chart" uri="{C3380CC4-5D6E-409C-BE32-E72D297353CC}">
              <c16:uniqueId val="{00000001-7D7D-462C-8D9C-3CEA20CF48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9.01</c:v>
                </c:pt>
                <c:pt idx="1">
                  <c:v>5.24</c:v>
                </c:pt>
                <c:pt idx="2">
                  <c:v>8.4600000000000009</c:v>
                </c:pt>
                <c:pt idx="3">
                  <c:v>8.1300000000000008</c:v>
                </c:pt>
                <c:pt idx="4">
                  <c:v>6.9</c:v>
                </c:pt>
              </c:numCache>
            </c:numRef>
          </c:val>
          <c:extLst>
            <c:ext xmlns:c16="http://schemas.microsoft.com/office/drawing/2014/chart" uri="{C3380CC4-5D6E-409C-BE32-E72D297353CC}">
              <c16:uniqueId val="{00000000-00E8-4D40-A16A-EF88DEE58D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42.73</c:v>
                </c:pt>
                <c:pt idx="1">
                  <c:v>47.85</c:v>
                </c:pt>
                <c:pt idx="2">
                  <c:v>53.06</c:v>
                </c:pt>
                <c:pt idx="3">
                  <c:v>53.28</c:v>
                </c:pt>
                <c:pt idx="4">
                  <c:v>52.59</c:v>
                </c:pt>
              </c:numCache>
            </c:numRef>
          </c:val>
          <c:extLst>
            <c:ext xmlns:c16="http://schemas.microsoft.com/office/drawing/2014/chart" uri="{C3380CC4-5D6E-409C-BE32-E72D297353CC}">
              <c16:uniqueId val="{00000001-00E8-4D40-A16A-EF88DEE58D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c:v>
                </c:pt>
                <c:pt idx="1">
                  <c:v>5.26</c:v>
                </c:pt>
                <c:pt idx="2">
                  <c:v>2.65</c:v>
                </c:pt>
                <c:pt idx="3">
                  <c:v>-0.28999999999999998</c:v>
                </c:pt>
                <c:pt idx="4">
                  <c:v>-1.05</c:v>
                </c:pt>
              </c:numCache>
            </c:numRef>
          </c:val>
          <c:smooth val="0"/>
          <c:extLst>
            <c:ext xmlns:c16="http://schemas.microsoft.com/office/drawing/2014/chart" uri="{C3380CC4-5D6E-409C-BE32-E72D297353CC}">
              <c16:uniqueId val="{00000002-00E8-4D40-A16A-EF88DEE58D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FED-47F9-A789-6307CFDB71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ED-47F9-A789-6307CFDB71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FED-47F9-A789-6307CFDB710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FED-47F9-A789-6307CFDB7104}"/>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FED-47F9-A789-6307CFDB710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FED-47F9-A789-6307CFDB710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2.2400000000000002</c:v>
                </c:pt>
                <c:pt idx="2">
                  <c:v>#N/A</c:v>
                </c:pt>
                <c:pt idx="3">
                  <c:v>0.84</c:v>
                </c:pt>
                <c:pt idx="4">
                  <c:v>#N/A</c:v>
                </c:pt>
                <c:pt idx="5">
                  <c:v>0.03</c:v>
                </c:pt>
                <c:pt idx="6">
                  <c:v>#N/A</c:v>
                </c:pt>
                <c:pt idx="7">
                  <c:v>0.26</c:v>
                </c:pt>
                <c:pt idx="8">
                  <c:v>#N/A</c:v>
                </c:pt>
                <c:pt idx="9">
                  <c:v>0.41</c:v>
                </c:pt>
              </c:numCache>
            </c:numRef>
          </c:val>
          <c:extLst>
            <c:ext xmlns:c16="http://schemas.microsoft.com/office/drawing/2014/chart" uri="{C3380CC4-5D6E-409C-BE32-E72D297353CC}">
              <c16:uniqueId val="{00000006-AFED-47F9-A789-6307CFDB710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0.05</c:v>
                </c:pt>
                <c:pt idx="2">
                  <c:v>#N/A</c:v>
                </c:pt>
                <c:pt idx="3">
                  <c:v>0.63</c:v>
                </c:pt>
                <c:pt idx="4">
                  <c:v>#N/A</c:v>
                </c:pt>
                <c:pt idx="5">
                  <c:v>1.75</c:v>
                </c:pt>
                <c:pt idx="6">
                  <c:v>#N/A</c:v>
                </c:pt>
                <c:pt idx="7">
                  <c:v>1.56</c:v>
                </c:pt>
                <c:pt idx="8">
                  <c:v>#N/A</c:v>
                </c:pt>
                <c:pt idx="9">
                  <c:v>0.86</c:v>
                </c:pt>
              </c:numCache>
            </c:numRef>
          </c:val>
          <c:extLst>
            <c:ext xmlns:c16="http://schemas.microsoft.com/office/drawing/2014/chart" uri="{C3380CC4-5D6E-409C-BE32-E72D297353CC}">
              <c16:uniqueId val="{00000007-AFED-47F9-A789-6307CFDB710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9.01</c:v>
                </c:pt>
                <c:pt idx="2">
                  <c:v>#N/A</c:v>
                </c:pt>
                <c:pt idx="3">
                  <c:v>5.24</c:v>
                </c:pt>
                <c:pt idx="4">
                  <c:v>#N/A</c:v>
                </c:pt>
                <c:pt idx="5">
                  <c:v>8.4499999999999993</c:v>
                </c:pt>
                <c:pt idx="6">
                  <c:v>#N/A</c:v>
                </c:pt>
                <c:pt idx="7">
                  <c:v>8.1199999999999992</c:v>
                </c:pt>
                <c:pt idx="8">
                  <c:v>#N/A</c:v>
                </c:pt>
                <c:pt idx="9">
                  <c:v>6.9</c:v>
                </c:pt>
              </c:numCache>
            </c:numRef>
          </c:val>
          <c:extLst>
            <c:ext xmlns:c16="http://schemas.microsoft.com/office/drawing/2014/chart" uri="{C3380CC4-5D6E-409C-BE32-E72D297353CC}">
              <c16:uniqueId val="{00000008-AFED-47F9-A789-6307CFDB710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20.37</c:v>
                </c:pt>
                <c:pt idx="2">
                  <c:v>#N/A</c:v>
                </c:pt>
                <c:pt idx="3">
                  <c:v>20.34</c:v>
                </c:pt>
                <c:pt idx="4">
                  <c:v>#N/A</c:v>
                </c:pt>
                <c:pt idx="5">
                  <c:v>23.62</c:v>
                </c:pt>
                <c:pt idx="6">
                  <c:v>#N/A</c:v>
                </c:pt>
                <c:pt idx="7">
                  <c:v>24.69</c:v>
                </c:pt>
                <c:pt idx="8">
                  <c:v>#N/A</c:v>
                </c:pt>
                <c:pt idx="9">
                  <c:v>24.6</c:v>
                </c:pt>
              </c:numCache>
            </c:numRef>
          </c:val>
          <c:extLst>
            <c:ext xmlns:c16="http://schemas.microsoft.com/office/drawing/2014/chart" uri="{C3380CC4-5D6E-409C-BE32-E72D297353CC}">
              <c16:uniqueId val="{00000009-AFED-47F9-A789-6307CFDB71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477</c:v>
                </c:pt>
                <c:pt idx="5">
                  <c:v>450</c:v>
                </c:pt>
                <c:pt idx="8">
                  <c:v>368</c:v>
                </c:pt>
                <c:pt idx="11">
                  <c:v>355</c:v>
                </c:pt>
                <c:pt idx="14">
                  <c:v>343</c:v>
                </c:pt>
              </c:numCache>
            </c:numRef>
          </c:val>
          <c:extLst>
            <c:ext xmlns:c16="http://schemas.microsoft.com/office/drawing/2014/chart" uri="{C3380CC4-5D6E-409C-BE32-E72D297353CC}">
              <c16:uniqueId val="{00000000-0347-4BA3-B1A5-FBE14E9CB7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47-4BA3-B1A5-FBE14E9CB7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347-4BA3-B1A5-FBE14E9CB7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30</c:v>
                </c:pt>
                <c:pt idx="3">
                  <c:v>42</c:v>
                </c:pt>
                <c:pt idx="6">
                  <c:v>46</c:v>
                </c:pt>
                <c:pt idx="9">
                  <c:v>53</c:v>
                </c:pt>
                <c:pt idx="12">
                  <c:v>51</c:v>
                </c:pt>
              </c:numCache>
            </c:numRef>
          </c:val>
          <c:extLst>
            <c:ext xmlns:c16="http://schemas.microsoft.com/office/drawing/2014/chart" uri="{C3380CC4-5D6E-409C-BE32-E72D297353CC}">
              <c16:uniqueId val="{00000003-0347-4BA3-B1A5-FBE14E9CB7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117</c:v>
                </c:pt>
                <c:pt idx="3">
                  <c:v>125</c:v>
                </c:pt>
                <c:pt idx="6">
                  <c:v>133</c:v>
                </c:pt>
                <c:pt idx="9">
                  <c:v>164</c:v>
                </c:pt>
                <c:pt idx="12">
                  <c:v>161</c:v>
                </c:pt>
              </c:numCache>
            </c:numRef>
          </c:val>
          <c:extLst>
            <c:ext xmlns:c16="http://schemas.microsoft.com/office/drawing/2014/chart" uri="{C3380CC4-5D6E-409C-BE32-E72D297353CC}">
              <c16:uniqueId val="{00000004-0347-4BA3-B1A5-FBE14E9CB7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47-4BA3-B1A5-FBE14E9CB7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47-4BA3-B1A5-FBE14E9CB7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353</c:v>
                </c:pt>
                <c:pt idx="3">
                  <c:v>334</c:v>
                </c:pt>
                <c:pt idx="6">
                  <c:v>321</c:v>
                </c:pt>
                <c:pt idx="9">
                  <c:v>317</c:v>
                </c:pt>
                <c:pt idx="12">
                  <c:v>312</c:v>
                </c:pt>
              </c:numCache>
            </c:numRef>
          </c:val>
          <c:extLst>
            <c:ext xmlns:c16="http://schemas.microsoft.com/office/drawing/2014/chart" uri="{C3380CC4-5D6E-409C-BE32-E72D297353CC}">
              <c16:uniqueId val="{00000007-0347-4BA3-B1A5-FBE14E9CB7E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c:v>
                </c:pt>
                <c:pt idx="2">
                  <c:v>#N/A</c:v>
                </c:pt>
                <c:pt idx="3">
                  <c:v>#N/A</c:v>
                </c:pt>
                <c:pt idx="4">
                  <c:v>51</c:v>
                </c:pt>
                <c:pt idx="5">
                  <c:v>#N/A</c:v>
                </c:pt>
                <c:pt idx="6">
                  <c:v>#N/A</c:v>
                </c:pt>
                <c:pt idx="7">
                  <c:v>132</c:v>
                </c:pt>
                <c:pt idx="8">
                  <c:v>#N/A</c:v>
                </c:pt>
                <c:pt idx="9">
                  <c:v>#N/A</c:v>
                </c:pt>
                <c:pt idx="10">
                  <c:v>179</c:v>
                </c:pt>
                <c:pt idx="11">
                  <c:v>#N/A</c:v>
                </c:pt>
                <c:pt idx="12">
                  <c:v>#N/A</c:v>
                </c:pt>
                <c:pt idx="13">
                  <c:v>181</c:v>
                </c:pt>
                <c:pt idx="14">
                  <c:v>#N/A</c:v>
                </c:pt>
              </c:numCache>
            </c:numRef>
          </c:val>
          <c:smooth val="0"/>
          <c:extLst>
            <c:ext xmlns:c16="http://schemas.microsoft.com/office/drawing/2014/chart" uri="{C3380CC4-5D6E-409C-BE32-E72D297353CC}">
              <c16:uniqueId val="{00000008-0347-4BA3-B1A5-FBE14E9CB7E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3624</c:v>
                </c:pt>
                <c:pt idx="5">
                  <c:v>3491</c:v>
                </c:pt>
                <c:pt idx="8">
                  <c:v>3306</c:v>
                </c:pt>
                <c:pt idx="11">
                  <c:v>3231</c:v>
                </c:pt>
                <c:pt idx="14">
                  <c:v>3225</c:v>
                </c:pt>
              </c:numCache>
            </c:numRef>
          </c:val>
          <c:extLst>
            <c:ext xmlns:c16="http://schemas.microsoft.com/office/drawing/2014/chart" uri="{C3380CC4-5D6E-409C-BE32-E72D297353CC}">
              <c16:uniqueId val="{00000000-7C7F-4D11-B78B-38981E17FC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70</c:v>
                </c:pt>
                <c:pt idx="5">
                  <c:v>52</c:v>
                </c:pt>
                <c:pt idx="8">
                  <c:v>33</c:v>
                </c:pt>
                <c:pt idx="11">
                  <c:v>26</c:v>
                </c:pt>
                <c:pt idx="14">
                  <c:v>11</c:v>
                </c:pt>
              </c:numCache>
            </c:numRef>
          </c:val>
          <c:extLst>
            <c:ext xmlns:c16="http://schemas.microsoft.com/office/drawing/2014/chart" uri="{C3380CC4-5D6E-409C-BE32-E72D297353CC}">
              <c16:uniqueId val="{00000001-7C7F-4D11-B78B-38981E17FC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1333</c:v>
                </c:pt>
                <c:pt idx="5">
                  <c:v>1563</c:v>
                </c:pt>
                <c:pt idx="8">
                  <c:v>1563</c:v>
                </c:pt>
                <c:pt idx="11">
                  <c:v>1602</c:v>
                </c:pt>
                <c:pt idx="14">
                  <c:v>1699</c:v>
                </c:pt>
              </c:numCache>
            </c:numRef>
          </c:val>
          <c:extLst>
            <c:ext xmlns:c16="http://schemas.microsoft.com/office/drawing/2014/chart" uri="{C3380CC4-5D6E-409C-BE32-E72D297353CC}">
              <c16:uniqueId val="{00000002-7C7F-4D11-B78B-38981E17FC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7F-4D11-B78B-38981E17FC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7F-4D11-B78B-38981E17FC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7F-4D11-B78B-38981E17FC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780</c:v>
                </c:pt>
                <c:pt idx="3">
                  <c:v>770</c:v>
                </c:pt>
                <c:pt idx="6">
                  <c:v>681</c:v>
                </c:pt>
                <c:pt idx="9">
                  <c:v>603</c:v>
                </c:pt>
                <c:pt idx="12">
                  <c:v>468</c:v>
                </c:pt>
              </c:numCache>
            </c:numRef>
          </c:val>
          <c:extLst>
            <c:ext xmlns:c16="http://schemas.microsoft.com/office/drawing/2014/chart" uri="{C3380CC4-5D6E-409C-BE32-E72D297353CC}">
              <c16:uniqueId val="{00000006-7C7F-4D11-B78B-38981E17FC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535</c:v>
                </c:pt>
                <c:pt idx="3">
                  <c:v>494</c:v>
                </c:pt>
                <c:pt idx="6">
                  <c:v>454</c:v>
                </c:pt>
                <c:pt idx="9">
                  <c:v>425</c:v>
                </c:pt>
                <c:pt idx="12">
                  <c:v>381</c:v>
                </c:pt>
              </c:numCache>
            </c:numRef>
          </c:val>
          <c:extLst>
            <c:ext xmlns:c16="http://schemas.microsoft.com/office/drawing/2014/chart" uri="{C3380CC4-5D6E-409C-BE32-E72D297353CC}">
              <c16:uniqueId val="{00000007-7C7F-4D11-B78B-38981E17FC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1213</c:v>
                </c:pt>
                <c:pt idx="3">
                  <c:v>1127</c:v>
                </c:pt>
                <c:pt idx="6">
                  <c:v>1105</c:v>
                </c:pt>
                <c:pt idx="9">
                  <c:v>1808</c:v>
                </c:pt>
                <c:pt idx="12">
                  <c:v>1597</c:v>
                </c:pt>
              </c:numCache>
            </c:numRef>
          </c:val>
          <c:extLst>
            <c:ext xmlns:c16="http://schemas.microsoft.com/office/drawing/2014/chart" uri="{C3380CC4-5D6E-409C-BE32-E72D297353CC}">
              <c16:uniqueId val="{00000008-7C7F-4D11-B78B-38981E17FC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C7F-4D11-B78B-38981E17FC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3059</c:v>
                </c:pt>
                <c:pt idx="3">
                  <c:v>3034</c:v>
                </c:pt>
                <c:pt idx="6">
                  <c:v>3119</c:v>
                </c:pt>
                <c:pt idx="9">
                  <c:v>3129</c:v>
                </c:pt>
                <c:pt idx="12">
                  <c:v>3189</c:v>
                </c:pt>
              </c:numCache>
            </c:numRef>
          </c:val>
          <c:extLst>
            <c:ext xmlns:c16="http://schemas.microsoft.com/office/drawing/2014/chart" uri="{C3380CC4-5D6E-409C-BE32-E72D297353CC}">
              <c16:uniqueId val="{0000000A-7C7F-4D11-B78B-38981E17FC6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561</c:v>
                </c:pt>
                <c:pt idx="2">
                  <c:v>#N/A</c:v>
                </c:pt>
                <c:pt idx="3">
                  <c:v>#N/A</c:v>
                </c:pt>
                <c:pt idx="4">
                  <c:v>318</c:v>
                </c:pt>
                <c:pt idx="5">
                  <c:v>#N/A</c:v>
                </c:pt>
                <c:pt idx="6">
                  <c:v>#N/A</c:v>
                </c:pt>
                <c:pt idx="7">
                  <c:v>458</c:v>
                </c:pt>
                <c:pt idx="8">
                  <c:v>#N/A</c:v>
                </c:pt>
                <c:pt idx="9">
                  <c:v>#N/A</c:v>
                </c:pt>
                <c:pt idx="10">
                  <c:v>1105</c:v>
                </c:pt>
                <c:pt idx="11">
                  <c:v>#N/A</c:v>
                </c:pt>
                <c:pt idx="12">
                  <c:v>#N/A</c:v>
                </c:pt>
                <c:pt idx="13">
                  <c:v>701</c:v>
                </c:pt>
                <c:pt idx="14">
                  <c:v>#N/A</c:v>
                </c:pt>
              </c:numCache>
            </c:numRef>
          </c:val>
          <c:smooth val="0"/>
          <c:extLst>
            <c:ext xmlns:c16="http://schemas.microsoft.com/office/drawing/2014/chart" uri="{C3380CC4-5D6E-409C-BE32-E72D297353CC}">
              <c16:uniqueId val="{0000000B-7C7F-4D11-B78B-38981E17FC6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1146</c:v>
                </c:pt>
                <c:pt idx="1">
                  <c:v>1147</c:v>
                </c:pt>
                <c:pt idx="2">
                  <c:v>1149</c:v>
                </c:pt>
              </c:numCache>
            </c:numRef>
          </c:val>
          <c:extLst>
            <c:ext xmlns:c16="http://schemas.microsoft.com/office/drawing/2014/chart" uri="{C3380CC4-5D6E-409C-BE32-E72D297353CC}">
              <c16:uniqueId val="{00000000-7E2A-43B2-B967-7BB5F60BD6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417</c:v>
                </c:pt>
                <c:pt idx="1">
                  <c:v>455</c:v>
                </c:pt>
                <c:pt idx="2">
                  <c:v>550</c:v>
                </c:pt>
              </c:numCache>
            </c:numRef>
          </c:val>
          <c:extLst>
            <c:ext xmlns:c16="http://schemas.microsoft.com/office/drawing/2014/chart" uri="{C3380CC4-5D6E-409C-BE32-E72D297353CC}">
              <c16:uniqueId val="{00000001-7E2A-43B2-B967-7BB5F60BD6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457</c:v>
                </c:pt>
                <c:pt idx="1">
                  <c:v>505</c:v>
                </c:pt>
                <c:pt idx="2">
                  <c:v>508</c:v>
                </c:pt>
              </c:numCache>
            </c:numRef>
          </c:val>
          <c:extLst>
            <c:ext xmlns:c16="http://schemas.microsoft.com/office/drawing/2014/chart" uri="{C3380CC4-5D6E-409C-BE32-E72D297353CC}">
              <c16:uniqueId val="{00000002-7E2A-43B2-B967-7BB5F60BD6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{AA7C4E66-BD95-48CA-8CB0-5A5918303479}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77D-46A6-A204-BA0919A9D9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{600F638A-D327-4B8A-898C-CEBFAAC96588}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7D-46A6-A204-BA0919A9D9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{BBDAE653-0A73-47B4-BF6E-B38B002BDB4D}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7D-46A6-A204-BA0919A9D9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{D9277D93-53CD-4E06-A4E2-34A2F5704E5E}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7D-46A6-A204-BA0919A9D9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{03DDECBF-D247-4EE8-81F6-ABFDDBAFE8CC}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7D-46A6-A204-BA0919A9D9C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{E20EFD71-FA44-4C60-A144-F92E9DBB8D0C}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77D-46A6-A204-BA0919A9D9C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{1E947AC0-3429-4D78-8B1D-CD0375CDC631}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77D-46A6-A204-BA0919A9D9C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{8D0ADAF5-796F-4479-95D3-E58AF95E3387}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77D-46A6-A204-BA0919A9D9C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{8C31D5A5-B789-40B2-A67C-332663CE59F6}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77D-46A6-A204-BA0919A9D9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53.3</c:v>
                </c:pt>
                <c:pt idx="16">
                  <c:v>62.4</c:v>
                </c:pt>
                <c:pt idx="24">
                  <c:v>69.400000000000006</c:v>
                </c:pt>
                <c:pt idx="32">
                  <c:v>72.2</c:v>
                </c:pt>
              </c:numCache>
            </c:numRef>
          </c:xVal>
          <c:yVal>
            <c:numRef>
              <c:f>公会計指標分析・財政指標組合せ分析表!$BP$51:$DC$51</c:f>
              <c:numCache>
                <c:formatCode>#,##0.0;"▲ "#,##0.0</c:formatCode>
                <c:ptCount val="40"/>
                <c:pt idx="8">
                  <c:v>16</c:v>
                </c:pt>
                <c:pt idx="16">
                  <c:v>25.1</c:v>
                </c:pt>
                <c:pt idx="24">
                  <c:v>60.6</c:v>
                </c:pt>
                <c:pt idx="32">
                  <c:v>37.6</c:v>
                </c:pt>
              </c:numCache>
            </c:numRef>
          </c:yVal>
          <c:smooth val="0"/>
          <c:extLst>
            <c:ext xmlns:c16="http://schemas.microsoft.com/office/drawing/2014/chart" uri="{C3380CC4-5D6E-409C-BE32-E72D297353CC}">
              <c16:uniqueId val="{00000009-D77D-46A6-A204-BA0919A9D9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{0BBBD70F-A5CF-4D2F-894B-C09E3A384D04}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77D-46A6-A204-BA0919A9D9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{3AD2DA75-701C-4CA0-B8FF-8C6A27782A9A}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7D-46A6-A204-BA0919A9D9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{CB194076-E0F7-4FF1-92BB-98892CBB285F}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7D-46A6-A204-BA0919A9D9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{4EFB0AFF-AD16-4B6B-8CAD-46D26059B48F}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7D-46A6-A204-BA0919A9D9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{9FCD7427-57E2-4285-A52B-025AF54AE337}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7D-46A6-A204-BA0919A9D9C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{F0162324-1C2C-4845-B81E-2F9C2D387D85}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77D-46A6-A204-BA0919A9D9CB}"/>
                </c:ext>
              </c:extLst>
            </c:dLbl>
            <c:dLbl>
              <c:idx val="16"/>
              <c:layout>
                <c:manualLayout>
                  <c:x val="-3.6050318557221336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{09ECB7FD-9940-450B-A78D-F861379A98B2}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77D-46A6-A204-BA0919A9D9CB}"/>
                </c:ext>
              </c:extLst>
            </c:dLbl>
            <c:dLbl>
              <c:idx val="24"/>
              <c:layout>
                <c:manualLayout>
                  <c:x val="-2.824008238192327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{F005D549-E6D1-419E-90E0-EF8F789C230D}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77D-46A6-A204-BA0919A9D9C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{4DCBB70D-36C3-4EB1-BBD6-1361816561A5}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77D-46A6-A204-BA0919A9D9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c:ext xmlns:c16="http://schemas.microsoft.com/office/drawing/2014/chart" uri="{C3380CC4-5D6E-409C-BE32-E72D297353CC}">
              <c16:uniqueId val="{00000013-D77D-46A6-A204-BA0919A9D9CB}"/>
            </c:ext>
          </c:extLst>
        </c:ser>
        <c:dLbls>
          <c:showLegendKey val="0"/>
          <c:showVal val="1"/>
          <c:showCatName val="0"/>
          <c:showSerName val="0"/>
          <c:showPercent val="0"/>
          <c:showBubbleSize val="0"/>
        </c:dLbls>
        <c:axId val="46179840"/>
        <c:axId val="46181760"/>
      </c:scatterChart>
      <c:valAx>
        <c:axId val="46179840"/>
        <c:scaling>
          <c:orientation val="minMax"/>
          <c:max val="74"/>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{A26ACE19-47BE-42DA-95B5-18FB61E2739C}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CCD-41EC-A1B8-5CD302290F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{2B4F4D84-B5F3-417E-8D45-63421B8EA154}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CD-41EC-A1B8-5CD302290F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{1A80D996-EF59-44F9-9D6A-7695B0C5456D}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CD-41EC-A1B8-5CD302290F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{7BE9EB44-F67C-4E66-BC49-8D154290AD90}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CD-41EC-A1B8-5CD302290F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{E0F84363-6EDC-4D9F-9789-24D86114DA92}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CD-41EC-A1B8-5CD302290FD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{89946F89-9181-4CC9-8998-E3F3FC0FAC20}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CCD-41EC-A1B8-5CD302290FD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{98FA19B6-2EB2-4427-94A4-3F9DE7557EA0}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CCD-41EC-A1B8-5CD302290FD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{CE2A470D-418F-46BB-BC9D-C60712B55F71}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CCD-41EC-A1B8-5CD302290FD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{7F1DD33C-3DC5-42AB-8131-694D1CD15CBE}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CCD-41EC-A1B8-5CD302290F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2.2999999999999998</c:v>
                </c:pt>
                <c:pt idx="16">
                  <c:v>3.7</c:v>
                </c:pt>
                <c:pt idx="24">
                  <c:v>6.5</c:v>
                </c:pt>
                <c:pt idx="32">
                  <c:v>8.9</c:v>
                </c:pt>
              </c:numCache>
            </c:numRef>
          </c:xVal>
          <c:yVal>
            <c:numRef>
              <c:f>公会計指標分析・財政指標組合せ分析表!$BP$73:$DC$73</c:f>
              <c:numCache>
                <c:formatCode>#,##0.0;"▲ "#,##0.0</c:formatCode>
                <c:ptCount val="40"/>
                <c:pt idx="0">
                  <c:v>31.8</c:v>
                </c:pt>
                <c:pt idx="8">
                  <c:v>16</c:v>
                </c:pt>
                <c:pt idx="16">
                  <c:v>25.1</c:v>
                </c:pt>
                <c:pt idx="24">
                  <c:v>60.6</c:v>
                </c:pt>
                <c:pt idx="32">
                  <c:v>37.6</c:v>
                </c:pt>
              </c:numCache>
            </c:numRef>
          </c:yVal>
          <c:smooth val="0"/>
          <c:extLst>
            <c:ext xmlns:c16="http://schemas.microsoft.com/office/drawing/2014/chart" uri="{C3380CC4-5D6E-409C-BE32-E72D297353CC}">
              <c16:uniqueId val="{00000009-8CCD-41EC-A1B8-5CD302290F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{E5776CB8-F525-4D03-98EE-1FDEE463D062}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CCD-41EC-A1B8-5CD302290F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{A6617C1C-67C4-4ADA-AB4E-8D2EA18C34C3}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CD-41EC-A1B8-5CD302290F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{E8086B78-3D70-40B5-AE49-E4B4E07FBE1C}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CD-41EC-A1B8-5CD302290F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{088D0D68-613B-48A8-8D29-4B812E84817D}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CD-41EC-A1B8-5CD302290F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{73140DA3-43D4-485A-8B58-7A38BE480557}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CD-41EC-A1B8-5CD302290FD6}"/>
                </c:ext>
              </c:extLst>
            </c:dLbl>
            <c:dLbl>
              <c:idx val="8"/>
              <c:layout>
                <c:manualLayout>
                  <c:x val="0"/>
                  <c:y val="-1.6173461734206435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{4B663093-F4F6-45D4-8E49-92CE56280AE8}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CCD-41EC-A1B8-5CD302290FD6}"/>
                </c:ext>
              </c:extLst>
            </c:dLbl>
            <c:dLbl>
              <c:idx val="16"/>
              <c:layout>
                <c:manualLayout>
                  <c:x val="0"/>
                  <c:y val="4.5807712409078115E-4"/>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{C7072D4B-1AAD-4C3C-8A7C-BDC95B307C71}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CCD-41EC-A1B8-5CD302290FD6}"/>
                </c:ext>
              </c:extLst>
            </c:dLbl>
            <c:dLbl>
              <c:idx val="24"/>
              <c:layout>
                <c:manualLayout>
                  <c:x val="0"/>
                  <c:y val="1.571555585390020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{EF9190D8-040F-4FEB-BDD0-68910046C1FA}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CCD-41EC-A1B8-5CD302290FD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{6B8BA7B7-99A1-4151-8BB8-912C3DD3D9BF}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CCD-41EC-A1B8-5CD302290F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8CCD-41EC-A1B8-5CD302290FD6}"/>
            </c:ext>
          </c:extLst>
        </c:ser>
        <c:dLbls>
          <c:showLegendKey val="0"/>
          <c:showVal val="1"/>
          <c:showCatName val="0"/>
          <c:showSerName val="0"/>
          <c:showPercent val="0"/>
          <c:showBubbleSize val="0"/>
        </c:dLbls>
        <c:axId val="84219776"/>
        <c:axId val="84234240"/>
      </c:scatterChart>
      <c:valAx>
        <c:axId val="84219776"/>
        <c:scaling>
          <c:orientation val="minMax"/>
          <c:max val="10.1"/>
          <c:min val="1.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実質公債費比率は、前年度と比べ</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やや</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増加している。これは普通交付税の減少</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による</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算入公債費等の減少と平成</a:t>
          </a:r>
          <a:r>
            <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29</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年度に</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一般会計から公営企業への繰出基準額の算定方法が、従来のものから一部変更されたことによる公営企業債の元利償還金に対する繰入金の増加によるものである。</a:t>
          </a:r>
          <a:endParaRPr lang="ja-JP" altLang="ja-JP" sz="1200">
            <a:effectLst/>
            <a:latin typeface="UD デジタル 教科書体 NK-R" panose="02020400000000000000" pitchFamily="18" charset="-128"/>
            <a:ea typeface="UD デジタル 教科書体 NK-R" panose="02020400000000000000" pitchFamily="18" charset="-128"/>
          </a:endParaRPr>
        </a:p>
        <a:p>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今後も、緊急度・住民ニーズを的確に把握した事業の選択により、地方債の発行を最小限に抑え、公債費の削減に努める。</a:t>
          </a:r>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endParaRPr lang="ja-JP" altLang="ja-JP" sz="1200">
            <a:effectLst/>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デジタル 教科書体 NK-R" panose="02020400000000000000" pitchFamily="18" charset="-128"/>
              <a:ea typeface="UD デジタル 教科書体 NK-R" panose="02020400000000000000" pitchFamily="18"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将来負担比率は、前年度と比べて</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減少</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している。これは</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減債基金の増加に伴い充当可能財源が増加したことに加え、公営企業債の償還に伴い公営企業債等繰入見込額の減少によるものである。</a:t>
          </a:r>
          <a:endParaRPr lang="ja-JP" altLang="ja-JP" sz="1200">
            <a:effectLst/>
            <a:latin typeface="UD デジタル 教科書体 NK-R" panose="02020400000000000000" pitchFamily="18" charset="-128"/>
            <a:ea typeface="UD デジタル 教科書体 NK-R" panose="02020400000000000000" pitchFamily="18" charset="-128"/>
          </a:endParaRPr>
        </a:p>
        <a:p>
          <a:pPr eaLnBrk="1" fontAlgn="auto" latinLnBrk="0" hangingPunct="1"/>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今後も後世への負担を少しでも軽減できるよう、事業実施の適正化を図り、財政の健全化に努める。</a:t>
          </a:r>
          <a:endParaRPr lang="ja-JP" altLang="ja-JP" sz="1200">
            <a:effectLst/>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奈良県三宅町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・減債基金は、</a:t>
          </a:r>
          <a:r>
            <a:rPr kumimoji="1" lang="ja-JP" altLang="en-US"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９５</a:t>
          </a:r>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百万円の積み立て。公共施設等整備基金は、庁舎耐震化事業で</a:t>
          </a:r>
          <a:r>
            <a:rPr kumimoji="1" lang="en-US"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6.5</a:t>
          </a:r>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百万円の取り崩しを行った</a:t>
          </a:r>
          <a:r>
            <a:rPr kumimoji="1" lang="ja-JP" altLang="en-US"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。ふるさと納税基金で</a:t>
          </a:r>
          <a:r>
            <a:rPr kumimoji="1" lang="en-US"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9</a:t>
          </a:r>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百万円を積み立てたこと等により、基金全体としては</a:t>
          </a:r>
          <a:r>
            <a:rPr kumimoji="1" lang="en-US"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100</a:t>
          </a:r>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百万円の増となった。</a:t>
          </a:r>
          <a:endParaRPr lang="ja-JP" altLang="ja-JP" sz="1300">
            <a:effectLst/>
            <a:latin typeface="UD デジタル 教科書体 NK-R" panose="02020400000000000000" pitchFamily="18" charset="-128"/>
            <a:ea typeface="UD デジタル 教科書体 NK-R" panose="02020400000000000000"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財政調整整金は突発的な財政事情に対応するために、ある一定の金額を確保しているが、</a:t>
          </a:r>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基金の使途の明確化を図るために、</a:t>
          </a:r>
          <a:r>
            <a:rPr kumimoji="1" lang="ja-JP" altLang="en-US"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今後は</a:t>
          </a:r>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減債基金及び個々の特定目的基金に積み立てを行っていくことを予定している。</a:t>
          </a:r>
          <a:endParaRPr kumimoji="1" lang="en-US"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・公共施設等整備基金：公共施設等の改修、広域ごみ処理施設建設等に活用</a:t>
          </a:r>
          <a:endParaRPr lang="ja-JP" altLang="ja-JP" sz="1300">
            <a:effectLst/>
            <a:latin typeface="UD デジタル 教科書体 NK-R" panose="02020400000000000000" pitchFamily="18" charset="-128"/>
            <a:ea typeface="UD デジタル 教科書体 NK-R" panose="02020400000000000000" pitchFamily="18" charset="-128"/>
          </a:endParaRPr>
        </a:p>
        <a:p>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　・地域振興基金　</a:t>
          </a:r>
          <a:r>
            <a:rPr kumimoji="1" lang="ja-JP" altLang="en-US"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　　：地域における福祉活動の促進と快適な生活環境の形成に活用</a:t>
          </a:r>
          <a:endParaRPr lang="ja-JP" altLang="ja-JP" sz="1300">
            <a:effectLst/>
            <a:latin typeface="UD デジタル 教科書体 NK-R" panose="02020400000000000000" pitchFamily="18" charset="-128"/>
            <a:ea typeface="UD デジタル 教科書体 NK-R" panose="02020400000000000000" pitchFamily="18" charset="-128"/>
          </a:endParaRPr>
        </a:p>
        <a:p>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　・消防基金　　　</a:t>
          </a:r>
          <a:r>
            <a:rPr kumimoji="1" lang="ja-JP" altLang="en-US"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　　：消防施設等の整備に活用</a:t>
          </a:r>
          <a:endParaRPr lang="ja-JP" altLang="ja-JP" sz="1300">
            <a:effectLst/>
            <a:latin typeface="UD デジタル 教科書体 NK-R" panose="02020400000000000000" pitchFamily="18" charset="-128"/>
            <a:ea typeface="UD デジタル 教科書体 NK-R" panose="02020400000000000000" pitchFamily="18" charset="-128"/>
          </a:endParaRPr>
        </a:p>
        <a:p>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　・小学校施設整備基金：小学校施設等の整備に活用</a:t>
          </a:r>
          <a:endParaRPr lang="ja-JP" altLang="ja-JP" sz="1300">
            <a:effectLst/>
            <a:latin typeface="UD デジタル 教科書体 NK-R" panose="02020400000000000000" pitchFamily="18" charset="-128"/>
            <a:ea typeface="UD デジタル 教科書体 NK-R" panose="02020400000000000000" pitchFamily="18" charset="-128"/>
          </a:endParaRPr>
        </a:p>
        <a:p>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　・ふるさと納税基金</a:t>
          </a:r>
          <a:r>
            <a:rPr kumimoji="1" lang="ja-JP" altLang="en-US"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　：寄付者の意向（子育て・まちづくり等）に沿った活用</a:t>
          </a:r>
          <a:endParaRPr lang="ja-JP" altLang="ja-JP" sz="1300">
            <a:effectLst/>
            <a:latin typeface="UD デジタル 教科書体 NK-R" panose="02020400000000000000" pitchFamily="18" charset="-128"/>
            <a:ea typeface="UD デジタル 教科書体 NK-R" panose="02020400000000000000"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・公共施設等整備基金：</a:t>
          </a:r>
          <a:r>
            <a:rPr kumimoji="1" lang="ja-JP" altLang="en-US"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庁舎耐震化事業に伴い平成</a:t>
          </a:r>
          <a:r>
            <a:rPr kumimoji="1" lang="en-US"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30</a:t>
          </a:r>
          <a:r>
            <a:rPr kumimoji="1" lang="ja-JP" altLang="en-US"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年度は</a:t>
          </a:r>
          <a:r>
            <a:rPr kumimoji="1" lang="en-US"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6.5</a:t>
          </a:r>
          <a:r>
            <a:rPr kumimoji="1" lang="ja-JP" altLang="en-US"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百万円取り崩したことにより減少。</a:t>
          </a:r>
          <a:endParaRPr lang="ja-JP" altLang="ja-JP" sz="1300">
            <a:effectLst/>
            <a:latin typeface="UD デジタル 教科書体 NK-R" panose="02020400000000000000" pitchFamily="18" charset="-128"/>
            <a:ea typeface="UD デジタル 教科書体 NK-R" panose="02020400000000000000" pitchFamily="18" charset="-128"/>
          </a:endParaRPr>
        </a:p>
        <a:p>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　・ふるさと納税基金　：寄付額が増加したことにより、ふるさと納税基金が増加。</a:t>
          </a:r>
          <a:endParaRPr lang="ja-JP" altLang="ja-JP" sz="1300">
            <a:effectLst/>
            <a:latin typeface="UD デジタル 教科書体 NK-R" panose="02020400000000000000" pitchFamily="18" charset="-128"/>
            <a:ea typeface="UD デジタル 教科書体 NK-R" panose="02020400000000000000"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　・公共施設等整備基金：</a:t>
          </a:r>
          <a:r>
            <a:rPr kumimoji="1" lang="ja-JP" altLang="en-US"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公共施設の維持補修、改修等に適宜活用していく予定</a:t>
          </a:r>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endParaRPr lang="ja-JP" altLang="ja-JP" sz="1300">
            <a:effectLst/>
            <a:latin typeface="UD デジタル 教科書体 NK-R" panose="02020400000000000000" pitchFamily="18" charset="-128"/>
            <a:ea typeface="UD デジタル 教科書体 NK-R" panose="02020400000000000000" pitchFamily="18" charset="-128"/>
          </a:endParaRPr>
        </a:p>
        <a:p>
          <a:r>
            <a:rPr kumimoji="1" lang="en-US"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300" baseline="0">
              <a:solidFill>
                <a:schemeClr val="dk1"/>
              </a:solidFill>
              <a:effectLst/>
              <a:latin typeface="UD デジタル 教科書体 NK-R" panose="02020400000000000000" pitchFamily="18" charset="-128"/>
              <a:ea typeface="UD デジタル 教科書体 NK-R" panose="02020400000000000000" pitchFamily="18" charset="-128"/>
              <a:cs typeface="+mn-cs"/>
            </a:rPr>
            <a:t> ・その他基金　　　　：基金の目的に応じて適宜活用していく予定。</a:t>
          </a:r>
          <a:endParaRPr lang="ja-JP" altLang="ja-JP" sz="1300">
            <a:effectLst/>
            <a:latin typeface="UD デジタル 教科書体 NK-R" panose="02020400000000000000" pitchFamily="18" charset="-128"/>
            <a:ea typeface="UD デジタル 教科書体 NK-R" panose="02020400000000000000"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・基金運用による利子分の増加。</a:t>
          </a:r>
          <a:endParaRPr kumimoji="1" lang="en-US"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・災害等の突発的な財政支出及び、年度間の財源調整に対応するため、今後も現在の基金残高を維持する。</a:t>
          </a:r>
          <a:endParaRPr lang="ja-JP" altLang="ja-JP" sz="1300">
            <a:effectLst/>
            <a:latin typeface="UD デジタル 教科書体 NK-R" panose="02020400000000000000" pitchFamily="18" charset="-128"/>
            <a:ea typeface="UD デジタル 教科書体 NK-R" panose="02020400000000000000"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・今後の償還金額の一時的な増加に対応するため、歳計剰余金の一部を減債基金に積み立てたことによる増加。</a:t>
          </a:r>
          <a:endParaRPr lang="ja-JP" altLang="ja-JP" sz="1300">
            <a:effectLst/>
            <a:latin typeface="UD デジタル 教科書体 NK-R" panose="02020400000000000000" pitchFamily="18" charset="-128"/>
            <a:ea typeface="UD デジタル 教科書体 NK-R" panose="02020400000000000000"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300">
              <a:solidFill>
                <a:schemeClr val="dk1"/>
              </a:solidFill>
              <a:effectLst/>
              <a:latin typeface="UD デジタル 教科書体 NK-R" panose="02020400000000000000" pitchFamily="18" charset="-128"/>
              <a:ea typeface="UD デジタル 教科書体 NK-R" panose="02020400000000000000" pitchFamily="18" charset="-128"/>
              <a:cs typeface="+mn-cs"/>
            </a:rPr>
            <a:t>・近鉄石見駅周辺整備事業や公共施設耐震化事業等の大規模事業の償還により、償還金額が今後一時的に増加していく見込みである。その増加分に対する財源として、減債基金を適宜取崩していく予定である。</a:t>
          </a:r>
          <a:endParaRPr lang="ja-JP" altLang="ja-JP" sz="1300">
            <a:effectLst/>
            <a:latin typeface="UD デジタル 教科書体 NK-R" panose="02020400000000000000" pitchFamily="18" charset="-128"/>
            <a:ea typeface="UD デジタル 教科書体 NK-R" panose="02020400000000000000"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6,940
6,869
4.06
3,604,669
3,451,176
150,785
2,184,248
3,189,028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平成</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28</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年度</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以降、</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類似団体より高くなっており、資産の計画的な長寿命化を図り、耐用年数まで安全に使用可能な状態を維持できるように取り組む。また、中長期的な視点での財政負担の軽減、平準化を図るため、適正かつ効率的な維持管理に努める。</a:t>
          </a:r>
          <a:endParaRPr lang="ja-JP" altLang="ja-JP">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1" name="有形固定資産減価償却率平均値テキスト"/>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16056</xdr:rowOff>
    </xdr:from>
    <xdr:to>
      <xdr:col>23</xdr:col>
      <xdr:colOff>136525</xdr:colOff>
      <xdr:row>29</xdr:row>
      <xdr:rowOff>117656</xdr:rowOff>
    </xdr:to>
    <xdr:sp macro="" textlink="">
      <xdr:nvSpPr>
        <xdr:cNvPr id="81" name="楕円 80"/>
        <xdr:cNvSpPr/>
      </xdr:nvSpPr>
      <xdr:spPr>
        <a:xfrm>
          <a:off x="4711700" y="5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38933</xdr:rowOff>
    </xdr:from>
    <xdr:ext cx="405111" cy="259045"/>
    <xdr:sp macro="" textlink="">
      <xdr:nvSpPr>
        <xdr:cNvPr id="82" name="有形固定資産減価償却率該当値テキスト"/>
        <xdr:cNvSpPr txBox="1"/>
      </xdr:nvSpPr>
      <xdr:spPr>
        <a:xfrm>
          <a:off x="4813300" y="5611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102417</xdr:rowOff>
    </xdr:from>
    <xdr:to>
      <xdr:col>19</xdr:col>
      <xdr:colOff>187325</xdr:colOff>
      <xdr:row>30</xdr:row>
      <xdr:rowOff>32567</xdr:rowOff>
    </xdr:to>
    <xdr:sp macro="" textlink="">
      <xdr:nvSpPr>
        <xdr:cNvPr id="83" name="楕円 82"/>
        <xdr:cNvSpPr/>
      </xdr:nvSpPr>
      <xdr:spPr>
        <a:xfrm>
          <a:off x="4000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66856</xdr:rowOff>
    </xdr:from>
    <xdr:to>
      <xdr:col>23</xdr:col>
      <xdr:colOff>85725</xdr:colOff>
      <xdr:row>29</xdr:row>
      <xdr:rowOff>153217</xdr:rowOff>
    </xdr:to>
    <xdr:cxnSp macro="">
      <xdr:nvCxnSpPr>
        <xdr:cNvPr id="84" name="直線コネクタ 83"/>
        <xdr:cNvCxnSpPr/>
      </xdr:nvCxnSpPr>
      <xdr:spPr>
        <a:xfrm flipV="1">
          <a:off x="4051300" y="5810431"/>
          <a:ext cx="711200" cy="8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楕円 84"/>
        <xdr:cNvSpPr/>
      </xdr:nvSpPr>
      <xdr:spPr>
        <a:xfrm>
          <a:off x="3238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153217</xdr:rowOff>
    </xdr:from>
    <xdr:to>
      <xdr:col>19</xdr:col>
      <xdr:colOff>136525</xdr:colOff>
      <xdr:row>31</xdr:row>
      <xdr:rowOff>26217</xdr:rowOff>
    </xdr:to>
    <xdr:cxnSp macro="">
      <xdr:nvCxnSpPr>
        <xdr:cNvPr id="86" name="直線コネクタ 85"/>
        <xdr:cNvCxnSpPr/>
      </xdr:nvCxnSpPr>
      <xdr:spPr>
        <a:xfrm flipV="1">
          <a:off x="3289300" y="5896792"/>
          <a:ext cx="762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84636</xdr:rowOff>
    </xdr:from>
    <xdr:to>
      <xdr:col>11</xdr:col>
      <xdr:colOff>187325</xdr:colOff>
      <xdr:row>33</xdr:row>
      <xdr:rowOff>14786</xdr:rowOff>
    </xdr:to>
    <xdr:sp macro="" textlink="">
      <xdr:nvSpPr>
        <xdr:cNvPr id="87" name="楕円 86"/>
        <xdr:cNvSpPr/>
      </xdr:nvSpPr>
      <xdr:spPr>
        <a:xfrm>
          <a:off x="2476500" y="63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26217</xdr:rowOff>
    </xdr:from>
    <xdr:to>
      <xdr:col>15</xdr:col>
      <xdr:colOff>136525</xdr:colOff>
      <xdr:row>32</xdr:row>
      <xdr:rowOff>135436</xdr:rowOff>
    </xdr:to>
    <xdr:cxnSp macro="">
      <xdr:nvCxnSpPr>
        <xdr:cNvPr id="88" name="直線コネクタ 87"/>
        <xdr:cNvCxnSpPr/>
      </xdr:nvCxnSpPr>
      <xdr:spPr>
        <a:xfrm flipV="1">
          <a:off x="2527300" y="6112692"/>
          <a:ext cx="762000" cy="28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89" name="n_1aveValue有形固定資産減価償却率"/>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90" name="n_2aveValue有形固定資産減価償却率"/>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91" name="n_3aveValue有形固定資産減価償却率"/>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49094</xdr:rowOff>
    </xdr:from>
    <xdr:ext cx="405111" cy="259045"/>
    <xdr:sp macro="" textlink="">
      <xdr:nvSpPr>
        <xdr:cNvPr id="92" name="n_1mainValue有形固定資産減価償却率"/>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93" name="n_2mainValue有形固定資産減価償却率"/>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5913</xdr:rowOff>
    </xdr:from>
    <xdr:ext cx="405111" cy="259045"/>
    <xdr:sp macro="" textlink="">
      <xdr:nvSpPr>
        <xdr:cNvPr id="94" name="n_3mainValue有形固定資産減価償却率"/>
        <xdr:cNvSpPr txBox="1"/>
      </xdr:nvSpPr>
      <xdr:spPr>
        <a:xfrm>
          <a:off x="2324744" y="643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latin typeface="UD デジタル 教科書体 NK-R" panose="02020400000000000000" pitchFamily="18" charset="-128"/>
              <a:ea typeface="UD デジタル 教科書体 NK-R" panose="02020400000000000000" pitchFamily="18" charset="-128"/>
            </a:rPr>
            <a:t>債務償還比率は、平成２９年度から減少し、類似団体より低くなっている。これは債務の償還に充当可能な</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減債基金の増加に加え、公営企業債の償還に伴い公営企業債等繰入見込額の減少による</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将来負担額の減少による</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ものである。</a:t>
          </a:r>
          <a:endParaRPr lang="ja-JP" altLang="ja-JP">
            <a:effectLst/>
            <a:latin typeface="UD デジタル 教科書体 NK-R" panose="02020400000000000000" pitchFamily="18" charset="-128"/>
            <a:ea typeface="UD デジタル 教科書体 NK-R" panose="02020400000000000000" pitchFamily="18" charset="-128"/>
          </a:endParaRPr>
        </a:p>
        <a:p>
          <a:pPr eaLnBrk="1" fontAlgn="auto" latinLnBrk="0" hangingPunct="1"/>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　今後も</a:t>
          </a:r>
          <a:r>
            <a:rPr kumimoji="1" lang="ja-JP" altLang="ja-JP" sz="12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地方債の発行を最小限に抑え</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、事業実施の適正化を図り、財政の健全化に努める。</a:t>
          </a:r>
          <a:endParaRPr lang="ja-JP" altLang="ja-JP">
            <a:effectLst/>
            <a:latin typeface="UD デジタル 教科書体 NK-R" panose="02020400000000000000" pitchFamily="18" charset="-128"/>
            <a:ea typeface="UD デジタル 教科書体 NK-R" panose="02020400000000000000" pitchFamily="18" charset="-128"/>
          </a:endParaRPr>
        </a:p>
        <a:p>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3" name="直線コネクタ 122"/>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6"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7" name="直線コネクタ 126"/>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28" name="債務償還比率平均値テキスト"/>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9" name="フローチャート: 判断 128"/>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0" name="フローチャート: 判断 129"/>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157473</xdr:rowOff>
    </xdr:from>
    <xdr:to>
      <xdr:col>76</xdr:col>
      <xdr:colOff>73025</xdr:colOff>
      <xdr:row>31</xdr:row>
      <xdr:rowOff>87623</xdr:rowOff>
    </xdr:to>
    <xdr:sp macro="" textlink="">
      <xdr:nvSpPr>
        <xdr:cNvPr id="136" name="楕円 135"/>
        <xdr:cNvSpPr/>
      </xdr:nvSpPr>
      <xdr:spPr>
        <a:xfrm>
          <a:off x="14744700" y="60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135900</xdr:rowOff>
    </xdr:from>
    <xdr:ext cx="469744" cy="259045"/>
    <xdr:sp macro="" textlink="">
      <xdr:nvSpPr>
        <xdr:cNvPr id="137" name="債務償還比率該当値テキスト"/>
        <xdr:cNvSpPr txBox="1"/>
      </xdr:nvSpPr>
      <xdr:spPr>
        <a:xfrm>
          <a:off x="14846300" y="605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61997</xdr:rowOff>
    </xdr:from>
    <xdr:to>
      <xdr:col>72</xdr:col>
      <xdr:colOff>123825</xdr:colOff>
      <xdr:row>30</xdr:row>
      <xdr:rowOff>163597</xdr:rowOff>
    </xdr:to>
    <xdr:sp macro="" textlink="">
      <xdr:nvSpPr>
        <xdr:cNvPr id="138" name="楕円 137"/>
        <xdr:cNvSpPr/>
      </xdr:nvSpPr>
      <xdr:spPr>
        <a:xfrm>
          <a:off x="14033500" y="59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112797</xdr:rowOff>
    </xdr:from>
    <xdr:to>
      <xdr:col>76</xdr:col>
      <xdr:colOff>22225</xdr:colOff>
      <xdr:row>31</xdr:row>
      <xdr:rowOff>36823</xdr:rowOff>
    </xdr:to>
    <xdr:cxnSp macro="">
      <xdr:nvCxnSpPr>
        <xdr:cNvPr id="139" name="直線コネクタ 138"/>
        <xdr:cNvCxnSpPr/>
      </xdr:nvCxnSpPr>
      <xdr:spPr>
        <a:xfrm>
          <a:off x="14084300" y="6027822"/>
          <a:ext cx="711200" cy="9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40" name="n_1aveValue債務償還比率"/>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8674</xdr:rowOff>
    </xdr:from>
    <xdr:ext cx="469744" cy="259045"/>
    <xdr:sp macro="" textlink="">
      <xdr:nvSpPr>
        <xdr:cNvPr id="141" name="n_1mainValue債務償還比率"/>
        <xdr:cNvSpPr txBox="1"/>
      </xdr:nvSpPr>
      <xdr:spPr>
        <a:xfrm>
          <a:off x="13836727" y="575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6,940
6,869
4.06
3,604,669
3,451,176
150,785
2,184,248
3,189,028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157661</xdr:rowOff>
    </xdr:from>
    <xdr:to>
      <xdr:col>24</xdr:col>
      <xdr:colOff>114300</xdr:colOff>
      <xdr:row>36</xdr:row>
      <xdr:rowOff>87811</xdr:rowOff>
    </xdr:to>
    <xdr:sp macro="" textlink="">
      <xdr:nvSpPr>
        <xdr:cNvPr id="72" name="楕円 71"/>
        <xdr:cNvSpPr/>
      </xdr:nvSpPr>
      <xdr:spPr>
        <a:xfrm>
          <a:off x="45847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9088</xdr:rowOff>
    </xdr:from>
    <xdr:ext cx="405111" cy="259045"/>
    <xdr:sp macro="" textlink="">
      <xdr:nvSpPr>
        <xdr:cNvPr id="73" name="【道路】&#10;有形固定資産減価償却率該当値テキスト"/>
        <xdr:cNvSpPr txBox="1"/>
      </xdr:nvSpPr>
      <xdr:spPr>
        <a:xfrm>
          <a:off x="4673600" y="60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58057</xdr:rowOff>
    </xdr:from>
    <xdr:to>
      <xdr:col>20</xdr:col>
      <xdr:colOff>38100</xdr:colOff>
      <xdr:row>35</xdr:row>
      <xdr:rowOff>159657</xdr:rowOff>
    </xdr:to>
    <xdr:sp macro="" textlink="">
      <xdr:nvSpPr>
        <xdr:cNvPr id="74" name="楕円 73"/>
        <xdr:cNvSpPr/>
      </xdr:nvSpPr>
      <xdr:spPr>
        <a:xfrm>
          <a:off x="3746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108857</xdr:rowOff>
    </xdr:from>
    <xdr:to>
      <xdr:col>24</xdr:col>
      <xdr:colOff>63500</xdr:colOff>
      <xdr:row>36</xdr:row>
      <xdr:rowOff>37011</xdr:rowOff>
    </xdr:to>
    <xdr:cxnSp macro="">
      <xdr:nvCxnSpPr>
        <xdr:cNvPr id="75" name="直線コネクタ 74"/>
        <xdr:cNvCxnSpPr/>
      </xdr:nvCxnSpPr>
      <xdr:spPr>
        <a:xfrm>
          <a:off x="3797300" y="6109607"/>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38463</xdr:rowOff>
    </xdr:from>
    <xdr:to>
      <xdr:col>15</xdr:col>
      <xdr:colOff>101600</xdr:colOff>
      <xdr:row>35</xdr:row>
      <xdr:rowOff>140063</xdr:rowOff>
    </xdr:to>
    <xdr:sp macro="" textlink="">
      <xdr:nvSpPr>
        <xdr:cNvPr id="76" name="楕円 75"/>
        <xdr:cNvSpPr/>
      </xdr:nvSpPr>
      <xdr:spPr>
        <a:xfrm>
          <a:off x="2857500" y="60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89263</xdr:rowOff>
    </xdr:from>
    <xdr:to>
      <xdr:col>19</xdr:col>
      <xdr:colOff>177800</xdr:colOff>
      <xdr:row>35</xdr:row>
      <xdr:rowOff>108857</xdr:rowOff>
    </xdr:to>
    <xdr:cxnSp macro="">
      <xdr:nvCxnSpPr>
        <xdr:cNvPr id="77" name="直線コネクタ 76"/>
        <xdr:cNvCxnSpPr/>
      </xdr:nvCxnSpPr>
      <xdr:spPr>
        <a:xfrm>
          <a:off x="2908300" y="60900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147864</xdr:rowOff>
    </xdr:from>
    <xdr:to>
      <xdr:col>10</xdr:col>
      <xdr:colOff>165100</xdr:colOff>
      <xdr:row>35</xdr:row>
      <xdr:rowOff>78014</xdr:rowOff>
    </xdr:to>
    <xdr:sp macro="" textlink="">
      <xdr:nvSpPr>
        <xdr:cNvPr id="78" name="楕円 77"/>
        <xdr:cNvSpPr/>
      </xdr:nvSpPr>
      <xdr:spPr>
        <a:xfrm>
          <a:off x="19685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27214</xdr:rowOff>
    </xdr:from>
    <xdr:to>
      <xdr:col>15</xdr:col>
      <xdr:colOff>50800</xdr:colOff>
      <xdr:row>35</xdr:row>
      <xdr:rowOff>89263</xdr:rowOff>
    </xdr:to>
    <xdr:cxnSp macro="">
      <xdr:nvCxnSpPr>
        <xdr:cNvPr id="79" name="直線コネクタ 78"/>
        <xdr:cNvCxnSpPr/>
      </xdr:nvCxnSpPr>
      <xdr:spPr>
        <a:xfrm>
          <a:off x="2019300" y="602796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139354</xdr:rowOff>
    </xdr:from>
    <xdr:ext cx="405111" cy="259045"/>
    <xdr:sp macro="" textlink="">
      <xdr:nvSpPr>
        <xdr:cNvPr id="80" name="n_1aveValue【道路】&#10;有形固定資産減価償却率"/>
        <xdr:cNvSpPr txBox="1"/>
      </xdr:nvSpPr>
      <xdr:spPr>
        <a:xfrm>
          <a:off x="35820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81" name="n_2aveValue【道路】&#10;有形固定資産減価償却率"/>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8726</xdr:rowOff>
    </xdr:from>
    <xdr:ext cx="405111" cy="259045"/>
    <xdr:sp macro="" textlink="">
      <xdr:nvSpPr>
        <xdr:cNvPr id="82" name="n_3aveValue【道路】&#10;有形固定資産減価償却率"/>
        <xdr:cNvSpPr txBox="1"/>
      </xdr:nvSpPr>
      <xdr:spPr>
        <a:xfrm>
          <a:off x="1816744" y="635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4734</xdr:rowOff>
    </xdr:from>
    <xdr:ext cx="405111" cy="259045"/>
    <xdr:sp macro="" textlink="">
      <xdr:nvSpPr>
        <xdr:cNvPr id="83" name="n_1mainValue【道路】&#10;有形固定資産減価償却率"/>
        <xdr:cNvSpPr txBox="1"/>
      </xdr:nvSpPr>
      <xdr:spPr>
        <a:xfrm>
          <a:off x="35820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156590</xdr:rowOff>
    </xdr:from>
    <xdr:ext cx="405111" cy="259045"/>
    <xdr:sp macro="" textlink="">
      <xdr:nvSpPr>
        <xdr:cNvPr id="84" name="n_2mainValue【道路】&#10;有形固定資産減価償却率"/>
        <xdr:cNvSpPr txBox="1"/>
      </xdr:nvSpPr>
      <xdr:spPr>
        <a:xfrm>
          <a:off x="2705744" y="581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94541</xdr:rowOff>
    </xdr:from>
    <xdr:ext cx="405111" cy="259045"/>
    <xdr:sp macro="" textlink="">
      <xdr:nvSpPr>
        <xdr:cNvPr id="85" name="n_3mainValue【道路】&#10;有形固定資産減価償却率"/>
        <xdr:cNvSpPr txBox="1"/>
      </xdr:nvSpPr>
      <xdr:spPr>
        <a:xfrm>
          <a:off x="1816744" y="575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4" name="【道路】&#10;一人当たり延長平均値テキスト"/>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127394</xdr:rowOff>
    </xdr:from>
    <xdr:to>
      <xdr:col>55</xdr:col>
      <xdr:colOff>50800</xdr:colOff>
      <xdr:row>42</xdr:row>
      <xdr:rowOff>57544</xdr:rowOff>
    </xdr:to>
    <xdr:sp macro="" textlink="">
      <xdr:nvSpPr>
        <xdr:cNvPr id="124" name="楕円 123"/>
        <xdr:cNvSpPr/>
      </xdr:nvSpPr>
      <xdr:spPr>
        <a:xfrm>
          <a:off x="10426700" y="71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42321</xdr:rowOff>
    </xdr:from>
    <xdr:ext cx="469744" cy="259045"/>
    <xdr:sp macro="" textlink="">
      <xdr:nvSpPr>
        <xdr:cNvPr id="125" name="【道路】&#10;一人当たり延長該当値テキスト"/>
        <xdr:cNvSpPr txBox="1"/>
      </xdr:nvSpPr>
      <xdr:spPr>
        <a:xfrm>
          <a:off x="10515600" y="707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127634</xdr:rowOff>
    </xdr:from>
    <xdr:to>
      <xdr:col>50</xdr:col>
      <xdr:colOff>165100</xdr:colOff>
      <xdr:row>42</xdr:row>
      <xdr:rowOff>57784</xdr:rowOff>
    </xdr:to>
    <xdr:sp macro="" textlink="">
      <xdr:nvSpPr>
        <xdr:cNvPr id="126" name="楕円 125"/>
        <xdr:cNvSpPr/>
      </xdr:nvSpPr>
      <xdr:spPr>
        <a:xfrm>
          <a:off x="9588500" y="715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6744</xdr:rowOff>
    </xdr:from>
    <xdr:to>
      <xdr:col>55</xdr:col>
      <xdr:colOff>0</xdr:colOff>
      <xdr:row>42</xdr:row>
      <xdr:rowOff>6984</xdr:rowOff>
    </xdr:to>
    <xdr:cxnSp macro="">
      <xdr:nvCxnSpPr>
        <xdr:cNvPr id="127" name="直線コネクタ 126"/>
        <xdr:cNvCxnSpPr/>
      </xdr:nvCxnSpPr>
      <xdr:spPr>
        <a:xfrm flipV="1">
          <a:off x="9639300" y="7207644"/>
          <a:ext cx="8382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127931</xdr:rowOff>
    </xdr:from>
    <xdr:to>
      <xdr:col>46</xdr:col>
      <xdr:colOff>38100</xdr:colOff>
      <xdr:row>42</xdr:row>
      <xdr:rowOff>58081</xdr:rowOff>
    </xdr:to>
    <xdr:sp macro="" textlink="">
      <xdr:nvSpPr>
        <xdr:cNvPr id="128" name="楕円 127"/>
        <xdr:cNvSpPr/>
      </xdr:nvSpPr>
      <xdr:spPr>
        <a:xfrm>
          <a:off x="8699500" y="715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6984</xdr:rowOff>
    </xdr:from>
    <xdr:to>
      <xdr:col>50</xdr:col>
      <xdr:colOff>114300</xdr:colOff>
      <xdr:row>42</xdr:row>
      <xdr:rowOff>7281</xdr:rowOff>
    </xdr:to>
    <xdr:cxnSp macro="">
      <xdr:nvCxnSpPr>
        <xdr:cNvPr id="129" name="直線コネクタ 128"/>
        <xdr:cNvCxnSpPr/>
      </xdr:nvCxnSpPr>
      <xdr:spPr>
        <a:xfrm flipV="1">
          <a:off x="8750300" y="7207884"/>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119812</xdr:rowOff>
    </xdr:from>
    <xdr:to>
      <xdr:col>41</xdr:col>
      <xdr:colOff>101600</xdr:colOff>
      <xdr:row>42</xdr:row>
      <xdr:rowOff>49962</xdr:rowOff>
    </xdr:to>
    <xdr:sp macro="" textlink="">
      <xdr:nvSpPr>
        <xdr:cNvPr id="130" name="楕円 129"/>
        <xdr:cNvSpPr/>
      </xdr:nvSpPr>
      <xdr:spPr>
        <a:xfrm>
          <a:off x="7810500" y="714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170612</xdr:rowOff>
    </xdr:from>
    <xdr:to>
      <xdr:col>45</xdr:col>
      <xdr:colOff>177800</xdr:colOff>
      <xdr:row>42</xdr:row>
      <xdr:rowOff>7281</xdr:rowOff>
    </xdr:to>
    <xdr:cxnSp macro="">
      <xdr:nvCxnSpPr>
        <xdr:cNvPr id="131" name="直線コネクタ 130"/>
        <xdr:cNvCxnSpPr/>
      </xdr:nvCxnSpPr>
      <xdr:spPr>
        <a:xfrm>
          <a:off x="7861300" y="7200062"/>
          <a:ext cx="889000" cy="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32" name="n_1aveValue【道路】&#10;一人当たり延長"/>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33" name="n_2aveValue【道路】&#10;一人当たり延長"/>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34" name="n_3aveValue【道路】&#10;一人当たり延長"/>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48911</xdr:rowOff>
    </xdr:from>
    <xdr:ext cx="469744" cy="259045"/>
    <xdr:sp macro="" textlink="">
      <xdr:nvSpPr>
        <xdr:cNvPr id="135" name="n_1mainValue【道路】&#10;一人当たり延長"/>
        <xdr:cNvSpPr txBox="1"/>
      </xdr:nvSpPr>
      <xdr:spPr>
        <a:xfrm>
          <a:off x="9391727" y="724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49208</xdr:rowOff>
    </xdr:from>
    <xdr:ext cx="469744" cy="259045"/>
    <xdr:sp macro="" textlink="">
      <xdr:nvSpPr>
        <xdr:cNvPr id="136" name="n_2mainValue【道路】&#10;一人当たり延長"/>
        <xdr:cNvSpPr txBox="1"/>
      </xdr:nvSpPr>
      <xdr:spPr>
        <a:xfrm>
          <a:off x="8515427" y="725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41089</xdr:rowOff>
    </xdr:from>
    <xdr:ext cx="534377" cy="259045"/>
    <xdr:sp macro="" textlink="">
      <xdr:nvSpPr>
        <xdr:cNvPr id="137" name="n_3mainValue【道路】&#10;一人当たり延長"/>
        <xdr:cNvSpPr txBox="1"/>
      </xdr:nvSpPr>
      <xdr:spPr>
        <a:xfrm>
          <a:off x="7594111" y="724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94542</xdr:rowOff>
    </xdr:from>
    <xdr:ext cx="405111" cy="259045"/>
    <xdr:sp macro="" textlink="">
      <xdr:nvSpPr>
        <xdr:cNvPr id="168" name="【橋りょう・トンネル】&#10;有形固定資産減価償却率平均値テキスト"/>
        <xdr:cNvSpPr txBox="1"/>
      </xdr:nvSpPr>
      <xdr:spPr>
        <a:xfrm>
          <a:off x="4673600" y="9867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158206</xdr:rowOff>
    </xdr:from>
    <xdr:to>
      <xdr:col>24</xdr:col>
      <xdr:colOff>114300</xdr:colOff>
      <xdr:row>59</xdr:row>
      <xdr:rowOff>88356</xdr:rowOff>
    </xdr:to>
    <xdr:sp macro="" textlink="">
      <xdr:nvSpPr>
        <xdr:cNvPr id="178" name="楕円 177"/>
        <xdr:cNvSpPr/>
      </xdr:nvSpPr>
      <xdr:spPr>
        <a:xfrm>
          <a:off x="4584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136633</xdr:rowOff>
    </xdr:from>
    <xdr:ext cx="405111" cy="259045"/>
    <xdr:sp macro="" textlink="">
      <xdr:nvSpPr>
        <xdr:cNvPr id="179" name="【橋りょう・トンネル】&#10;有形固定資産減価償却率該当値テキスト"/>
        <xdr:cNvSpPr txBox="1"/>
      </xdr:nvSpPr>
      <xdr:spPr>
        <a:xfrm>
          <a:off x="4673600"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xdr:rowOff>
    </xdr:from>
    <xdr:to>
      <xdr:col>20</xdr:col>
      <xdr:colOff>38100</xdr:colOff>
      <xdr:row>59</xdr:row>
      <xdr:rowOff>114481</xdr:rowOff>
    </xdr:to>
    <xdr:sp macro="" textlink="">
      <xdr:nvSpPr>
        <xdr:cNvPr id="180" name="楕円 179"/>
        <xdr:cNvSpPr/>
      </xdr:nvSpPr>
      <xdr:spPr>
        <a:xfrm>
          <a:off x="3746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37556</xdr:rowOff>
    </xdr:from>
    <xdr:to>
      <xdr:col>24</xdr:col>
      <xdr:colOff>63500</xdr:colOff>
      <xdr:row>59</xdr:row>
      <xdr:rowOff>63681</xdr:rowOff>
    </xdr:to>
    <xdr:cxnSp macro="">
      <xdr:nvCxnSpPr>
        <xdr:cNvPr id="181" name="直線コネクタ 180"/>
        <xdr:cNvCxnSpPr/>
      </xdr:nvCxnSpPr>
      <xdr:spPr>
        <a:xfrm flipV="1">
          <a:off x="3797300" y="101531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39007</xdr:rowOff>
    </xdr:from>
    <xdr:to>
      <xdr:col>15</xdr:col>
      <xdr:colOff>101600</xdr:colOff>
      <xdr:row>59</xdr:row>
      <xdr:rowOff>140607</xdr:rowOff>
    </xdr:to>
    <xdr:sp macro="" textlink="">
      <xdr:nvSpPr>
        <xdr:cNvPr id="182" name="楕円 181"/>
        <xdr:cNvSpPr/>
      </xdr:nvSpPr>
      <xdr:spPr>
        <a:xfrm>
          <a:off x="2857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63681</xdr:rowOff>
    </xdr:from>
    <xdr:to>
      <xdr:col>19</xdr:col>
      <xdr:colOff>177800</xdr:colOff>
      <xdr:row>59</xdr:row>
      <xdr:rowOff>89807</xdr:rowOff>
    </xdr:to>
    <xdr:cxnSp macro="">
      <xdr:nvCxnSpPr>
        <xdr:cNvPr id="183" name="直線コネクタ 182"/>
        <xdr:cNvCxnSpPr/>
      </xdr:nvCxnSpPr>
      <xdr:spPr>
        <a:xfrm flipV="1">
          <a:off x="2908300" y="101792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65133</xdr:rowOff>
    </xdr:from>
    <xdr:to>
      <xdr:col>10</xdr:col>
      <xdr:colOff>165100</xdr:colOff>
      <xdr:row>59</xdr:row>
      <xdr:rowOff>166733</xdr:rowOff>
    </xdr:to>
    <xdr:sp macro="" textlink="">
      <xdr:nvSpPr>
        <xdr:cNvPr id="184" name="楕円 183"/>
        <xdr:cNvSpPr/>
      </xdr:nvSpPr>
      <xdr:spPr>
        <a:xfrm>
          <a:off x="1968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89807</xdr:rowOff>
    </xdr:from>
    <xdr:to>
      <xdr:col>15</xdr:col>
      <xdr:colOff>50800</xdr:colOff>
      <xdr:row>59</xdr:row>
      <xdr:rowOff>115933</xdr:rowOff>
    </xdr:to>
    <xdr:cxnSp macro="">
      <xdr:nvCxnSpPr>
        <xdr:cNvPr id="185" name="直線コネクタ 184"/>
        <xdr:cNvCxnSpPr/>
      </xdr:nvCxnSpPr>
      <xdr:spPr>
        <a:xfrm flipV="1">
          <a:off x="2019300" y="102053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86" name="n_1aveValue【橋りょう・トンネル】&#10;有形固定資産減価償却率"/>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87" name="n_2aveValue【橋りょう・トンネル】&#10;有形固定資産減価償却率"/>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88"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105608</xdr:rowOff>
    </xdr:from>
    <xdr:ext cx="405111" cy="259045"/>
    <xdr:sp macro="" textlink="">
      <xdr:nvSpPr>
        <xdr:cNvPr id="189" name="n_1main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131734</xdr:rowOff>
    </xdr:from>
    <xdr:ext cx="405111" cy="259045"/>
    <xdr:sp macro="" textlink="">
      <xdr:nvSpPr>
        <xdr:cNvPr id="190" name="n_2mainValue【橋りょう・トンネル】&#10;有形固定資産減価償却率"/>
        <xdr:cNvSpPr txBox="1"/>
      </xdr:nvSpPr>
      <xdr:spPr>
        <a:xfrm>
          <a:off x="2705744"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157860</xdr:rowOff>
    </xdr:from>
    <xdr:ext cx="405111" cy="259045"/>
    <xdr:sp macro="" textlink="">
      <xdr:nvSpPr>
        <xdr:cNvPr id="191" name="n_3mainValue【橋りょう・トンネル】&#10;有形固定資産減価償却率"/>
        <xdr:cNvSpPr txBox="1"/>
      </xdr:nvSpPr>
      <xdr:spPr>
        <a:xfrm>
          <a:off x="1816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48412</xdr:rowOff>
    </xdr:from>
    <xdr:to>
      <xdr:col>55</xdr:col>
      <xdr:colOff>50800</xdr:colOff>
      <xdr:row>63</xdr:row>
      <xdr:rowOff>150012</xdr:rowOff>
    </xdr:to>
    <xdr:sp macro="" textlink="">
      <xdr:nvSpPr>
        <xdr:cNvPr id="230" name="楕円 229"/>
        <xdr:cNvSpPr/>
      </xdr:nvSpPr>
      <xdr:spPr>
        <a:xfrm>
          <a:off x="10426700" y="1084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26839</xdr:rowOff>
    </xdr:from>
    <xdr:ext cx="599010" cy="259045"/>
    <xdr:sp macro="" textlink="">
      <xdr:nvSpPr>
        <xdr:cNvPr id="231" name="【橋りょう・トンネル】&#10;一人当たり有形固定資産（償却資産）額該当値テキスト"/>
        <xdr:cNvSpPr txBox="1"/>
      </xdr:nvSpPr>
      <xdr:spPr>
        <a:xfrm>
          <a:off x="10515600" y="1082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49558</xdr:rowOff>
    </xdr:from>
    <xdr:to>
      <xdr:col>50</xdr:col>
      <xdr:colOff>165100</xdr:colOff>
      <xdr:row>63</xdr:row>
      <xdr:rowOff>151158</xdr:rowOff>
    </xdr:to>
    <xdr:sp macro="" textlink="">
      <xdr:nvSpPr>
        <xdr:cNvPr id="232" name="楕円 231"/>
        <xdr:cNvSpPr/>
      </xdr:nvSpPr>
      <xdr:spPr>
        <a:xfrm>
          <a:off x="9588500" y="108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99212</xdr:rowOff>
    </xdr:from>
    <xdr:to>
      <xdr:col>55</xdr:col>
      <xdr:colOff>0</xdr:colOff>
      <xdr:row>63</xdr:row>
      <xdr:rowOff>100358</xdr:rowOff>
    </xdr:to>
    <xdr:cxnSp macro="">
      <xdr:nvCxnSpPr>
        <xdr:cNvPr id="233" name="直線コネクタ 232"/>
        <xdr:cNvCxnSpPr/>
      </xdr:nvCxnSpPr>
      <xdr:spPr>
        <a:xfrm flipV="1">
          <a:off x="9639300" y="10900562"/>
          <a:ext cx="83820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51121</xdr:rowOff>
    </xdr:from>
    <xdr:to>
      <xdr:col>46</xdr:col>
      <xdr:colOff>38100</xdr:colOff>
      <xdr:row>63</xdr:row>
      <xdr:rowOff>152721</xdr:rowOff>
    </xdr:to>
    <xdr:sp macro="" textlink="">
      <xdr:nvSpPr>
        <xdr:cNvPr id="234" name="楕円 233"/>
        <xdr:cNvSpPr/>
      </xdr:nvSpPr>
      <xdr:spPr>
        <a:xfrm>
          <a:off x="8699500" y="1085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100358</xdr:rowOff>
    </xdr:from>
    <xdr:to>
      <xdr:col>50</xdr:col>
      <xdr:colOff>114300</xdr:colOff>
      <xdr:row>63</xdr:row>
      <xdr:rowOff>101921</xdr:rowOff>
    </xdr:to>
    <xdr:cxnSp macro="">
      <xdr:nvCxnSpPr>
        <xdr:cNvPr id="235" name="直線コネクタ 234"/>
        <xdr:cNvCxnSpPr/>
      </xdr:nvCxnSpPr>
      <xdr:spPr>
        <a:xfrm flipV="1">
          <a:off x="8750300" y="10901708"/>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51982</xdr:rowOff>
    </xdr:from>
    <xdr:to>
      <xdr:col>41</xdr:col>
      <xdr:colOff>101600</xdr:colOff>
      <xdr:row>63</xdr:row>
      <xdr:rowOff>153582</xdr:rowOff>
    </xdr:to>
    <xdr:sp macro="" textlink="">
      <xdr:nvSpPr>
        <xdr:cNvPr id="236" name="楕円 235"/>
        <xdr:cNvSpPr/>
      </xdr:nvSpPr>
      <xdr:spPr>
        <a:xfrm>
          <a:off x="7810500" y="1085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101921</xdr:rowOff>
    </xdr:from>
    <xdr:to>
      <xdr:col>45</xdr:col>
      <xdr:colOff>177800</xdr:colOff>
      <xdr:row>63</xdr:row>
      <xdr:rowOff>102782</xdr:rowOff>
    </xdr:to>
    <xdr:cxnSp macro="">
      <xdr:nvCxnSpPr>
        <xdr:cNvPr id="237" name="直線コネクタ 236"/>
        <xdr:cNvCxnSpPr/>
      </xdr:nvCxnSpPr>
      <xdr:spPr>
        <a:xfrm flipV="1">
          <a:off x="7861300" y="10903271"/>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40" name="n_3aveValue【橋りょう・トンネル】&#10;一人当たり有形固定資産（償却資産）額"/>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142285</xdr:rowOff>
    </xdr:from>
    <xdr:ext cx="599010" cy="259045"/>
    <xdr:sp macro="" textlink="">
      <xdr:nvSpPr>
        <xdr:cNvPr id="241" name="n_1mainValue【橋りょう・トンネル】&#10;一人当たり有形固定資産（償却資産）額"/>
        <xdr:cNvSpPr txBox="1"/>
      </xdr:nvSpPr>
      <xdr:spPr>
        <a:xfrm>
          <a:off x="9327095" y="1094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143848</xdr:rowOff>
    </xdr:from>
    <xdr:ext cx="599010" cy="259045"/>
    <xdr:sp macro="" textlink="">
      <xdr:nvSpPr>
        <xdr:cNvPr id="242" name="n_2mainValue【橋りょう・トンネル】&#10;一人当たり有形固定資産（償却資産）額"/>
        <xdr:cNvSpPr txBox="1"/>
      </xdr:nvSpPr>
      <xdr:spPr>
        <a:xfrm>
          <a:off x="8450795" y="1094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144709</xdr:rowOff>
    </xdr:from>
    <xdr:ext cx="599010" cy="259045"/>
    <xdr:sp macro="" textlink="">
      <xdr:nvSpPr>
        <xdr:cNvPr id="243" name="n_3mainValue【橋りょう・トンネル】&#10;一人当たり有形固定資産（償却資産）額"/>
        <xdr:cNvSpPr txBox="1"/>
      </xdr:nvSpPr>
      <xdr:spPr>
        <a:xfrm>
          <a:off x="7561795" y="1094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3" name="【公営住宅】&#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77" name="フローチャート: 判断 276"/>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139700</xdr:rowOff>
    </xdr:from>
    <xdr:to>
      <xdr:col>24</xdr:col>
      <xdr:colOff>114300</xdr:colOff>
      <xdr:row>78</xdr:row>
      <xdr:rowOff>69850</xdr:rowOff>
    </xdr:to>
    <xdr:sp macro="" textlink="">
      <xdr:nvSpPr>
        <xdr:cNvPr id="283" name="楕円 282"/>
        <xdr:cNvSpPr/>
      </xdr:nvSpPr>
      <xdr:spPr>
        <a:xfrm>
          <a:off x="45847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54627</xdr:rowOff>
    </xdr:from>
    <xdr:ext cx="405111" cy="259045"/>
    <xdr:sp macro="" textlink="">
      <xdr:nvSpPr>
        <xdr:cNvPr id="284" name="【公営住宅】&#10;有形固定資産減価償却率該当値テキスト"/>
        <xdr:cNvSpPr txBox="1"/>
      </xdr:nvSpPr>
      <xdr:spPr>
        <a:xfrm>
          <a:off x="4673600" y="1325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151130</xdr:rowOff>
    </xdr:from>
    <xdr:to>
      <xdr:col>20</xdr:col>
      <xdr:colOff>38100</xdr:colOff>
      <xdr:row>78</xdr:row>
      <xdr:rowOff>81280</xdr:rowOff>
    </xdr:to>
    <xdr:sp macro="" textlink="">
      <xdr:nvSpPr>
        <xdr:cNvPr id="285" name="楕円 284"/>
        <xdr:cNvSpPr/>
      </xdr:nvSpPr>
      <xdr:spPr>
        <a:xfrm>
          <a:off x="3746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19050</xdr:rowOff>
    </xdr:from>
    <xdr:to>
      <xdr:col>24</xdr:col>
      <xdr:colOff>63500</xdr:colOff>
      <xdr:row>78</xdr:row>
      <xdr:rowOff>30480</xdr:rowOff>
    </xdr:to>
    <xdr:cxnSp macro="">
      <xdr:nvCxnSpPr>
        <xdr:cNvPr id="286" name="直線コネクタ 285"/>
        <xdr:cNvCxnSpPr/>
      </xdr:nvCxnSpPr>
      <xdr:spPr>
        <a:xfrm flipV="1">
          <a:off x="3797300" y="133921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164464</xdr:rowOff>
    </xdr:from>
    <xdr:to>
      <xdr:col>15</xdr:col>
      <xdr:colOff>101600</xdr:colOff>
      <xdr:row>78</xdr:row>
      <xdr:rowOff>94614</xdr:rowOff>
    </xdr:to>
    <xdr:sp macro="" textlink="">
      <xdr:nvSpPr>
        <xdr:cNvPr id="287" name="楕円 286"/>
        <xdr:cNvSpPr/>
      </xdr:nvSpPr>
      <xdr:spPr>
        <a:xfrm>
          <a:off x="2857500" y="133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30480</xdr:rowOff>
    </xdr:from>
    <xdr:to>
      <xdr:col>19</xdr:col>
      <xdr:colOff>177800</xdr:colOff>
      <xdr:row>78</xdr:row>
      <xdr:rowOff>43814</xdr:rowOff>
    </xdr:to>
    <xdr:cxnSp macro="">
      <xdr:nvCxnSpPr>
        <xdr:cNvPr id="288" name="直線コネクタ 287"/>
        <xdr:cNvCxnSpPr/>
      </xdr:nvCxnSpPr>
      <xdr:spPr>
        <a:xfrm flipV="1">
          <a:off x="2908300" y="1340358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8255</xdr:rowOff>
    </xdr:from>
    <xdr:to>
      <xdr:col>10</xdr:col>
      <xdr:colOff>165100</xdr:colOff>
      <xdr:row>78</xdr:row>
      <xdr:rowOff>109855</xdr:rowOff>
    </xdr:to>
    <xdr:sp macro="" textlink="">
      <xdr:nvSpPr>
        <xdr:cNvPr id="289" name="楕円 288"/>
        <xdr:cNvSpPr/>
      </xdr:nvSpPr>
      <xdr:spPr>
        <a:xfrm>
          <a:off x="1968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43814</xdr:rowOff>
    </xdr:from>
    <xdr:to>
      <xdr:col>15</xdr:col>
      <xdr:colOff>50800</xdr:colOff>
      <xdr:row>78</xdr:row>
      <xdr:rowOff>59055</xdr:rowOff>
    </xdr:to>
    <xdr:cxnSp macro="">
      <xdr:nvCxnSpPr>
        <xdr:cNvPr id="290" name="直線コネクタ 289"/>
        <xdr:cNvCxnSpPr/>
      </xdr:nvCxnSpPr>
      <xdr:spPr>
        <a:xfrm flipV="1">
          <a:off x="2019300" y="1341691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91" name="n_1aveValue【公営住宅】&#10;有形固定資産減価償却率"/>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92" name="n_2aveValue【公営住宅】&#10;有形固定資産減価償却率"/>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72407</xdr:rowOff>
    </xdr:from>
    <xdr:ext cx="405111" cy="259045"/>
    <xdr:sp macro="" textlink="">
      <xdr:nvSpPr>
        <xdr:cNvPr id="293" name="n_3aveValue【公営住宅】&#10;有形固定資産減価償却率"/>
        <xdr:cNvSpPr txBox="1"/>
      </xdr:nvSpPr>
      <xdr:spPr>
        <a:xfrm>
          <a:off x="1816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97807</xdr:rowOff>
    </xdr:from>
    <xdr:ext cx="405111" cy="259045"/>
    <xdr:sp macro="" textlink="">
      <xdr:nvSpPr>
        <xdr:cNvPr id="294" name="n_1mainValue【公営住宅】&#10;有形固定資産減価償却率"/>
        <xdr:cNvSpPr txBox="1"/>
      </xdr:nvSpPr>
      <xdr:spPr>
        <a:xfrm>
          <a:off x="358204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111141</xdr:rowOff>
    </xdr:from>
    <xdr:ext cx="405111" cy="259045"/>
    <xdr:sp macro="" textlink="">
      <xdr:nvSpPr>
        <xdr:cNvPr id="295" name="n_2mainValue【公営住宅】&#10;有形固定資産減価償却率"/>
        <xdr:cNvSpPr txBox="1"/>
      </xdr:nvSpPr>
      <xdr:spPr>
        <a:xfrm>
          <a:off x="2705744" y="1314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126382</xdr:rowOff>
    </xdr:from>
    <xdr:ext cx="405111" cy="259045"/>
    <xdr:sp macro="" textlink="">
      <xdr:nvSpPr>
        <xdr:cNvPr id="296" name="n_3mainValue【公営住宅】&#10;有形固定資産減価償却率"/>
        <xdr:cNvSpPr txBox="1"/>
      </xdr:nvSpPr>
      <xdr:spPr>
        <a:xfrm>
          <a:off x="1816744" y="1315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325" name="【公営住宅】&#10;一人当たり面積平均値テキスト"/>
        <xdr:cNvSpPr txBox="1"/>
      </xdr:nvSpPr>
      <xdr:spPr>
        <a:xfrm>
          <a:off x="10515600" y="1431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29" name="フローチャート: 判断 32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105029</xdr:rowOff>
    </xdr:from>
    <xdr:to>
      <xdr:col>55</xdr:col>
      <xdr:colOff>50800</xdr:colOff>
      <xdr:row>85</xdr:row>
      <xdr:rowOff>35179</xdr:rowOff>
    </xdr:to>
    <xdr:sp macro="" textlink="">
      <xdr:nvSpPr>
        <xdr:cNvPr id="335" name="楕円 334"/>
        <xdr:cNvSpPr/>
      </xdr:nvSpPr>
      <xdr:spPr>
        <a:xfrm>
          <a:off x="10426700" y="1450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83456</xdr:rowOff>
    </xdr:from>
    <xdr:ext cx="469744" cy="259045"/>
    <xdr:sp macro="" textlink="">
      <xdr:nvSpPr>
        <xdr:cNvPr id="336" name="【公営住宅】&#10;一人当たり面積該当値テキスト"/>
        <xdr:cNvSpPr txBox="1"/>
      </xdr:nvSpPr>
      <xdr:spPr>
        <a:xfrm>
          <a:off x="10515600" y="1448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107314</xdr:rowOff>
    </xdr:from>
    <xdr:to>
      <xdr:col>50</xdr:col>
      <xdr:colOff>165100</xdr:colOff>
      <xdr:row>85</xdr:row>
      <xdr:rowOff>37464</xdr:rowOff>
    </xdr:to>
    <xdr:sp macro="" textlink="">
      <xdr:nvSpPr>
        <xdr:cNvPr id="337" name="楕円 336"/>
        <xdr:cNvSpPr/>
      </xdr:nvSpPr>
      <xdr:spPr>
        <a:xfrm>
          <a:off x="9588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155829</xdr:rowOff>
    </xdr:from>
    <xdr:to>
      <xdr:col>55</xdr:col>
      <xdr:colOff>0</xdr:colOff>
      <xdr:row>84</xdr:row>
      <xdr:rowOff>158114</xdr:rowOff>
    </xdr:to>
    <xdr:cxnSp macro="">
      <xdr:nvCxnSpPr>
        <xdr:cNvPr id="338" name="直線コネクタ 337"/>
        <xdr:cNvCxnSpPr/>
      </xdr:nvCxnSpPr>
      <xdr:spPr>
        <a:xfrm flipV="1">
          <a:off x="9639300" y="14557629"/>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110553</xdr:rowOff>
    </xdr:from>
    <xdr:to>
      <xdr:col>46</xdr:col>
      <xdr:colOff>38100</xdr:colOff>
      <xdr:row>85</xdr:row>
      <xdr:rowOff>40703</xdr:rowOff>
    </xdr:to>
    <xdr:sp macro="" textlink="">
      <xdr:nvSpPr>
        <xdr:cNvPr id="339" name="楕円 338"/>
        <xdr:cNvSpPr/>
      </xdr:nvSpPr>
      <xdr:spPr>
        <a:xfrm>
          <a:off x="8699500" y="1451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158114</xdr:rowOff>
    </xdr:from>
    <xdr:to>
      <xdr:col>50</xdr:col>
      <xdr:colOff>114300</xdr:colOff>
      <xdr:row>84</xdr:row>
      <xdr:rowOff>161353</xdr:rowOff>
    </xdr:to>
    <xdr:cxnSp macro="">
      <xdr:nvCxnSpPr>
        <xdr:cNvPr id="340" name="直線コネクタ 339"/>
        <xdr:cNvCxnSpPr/>
      </xdr:nvCxnSpPr>
      <xdr:spPr>
        <a:xfrm flipV="1">
          <a:off x="8750300" y="14559914"/>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111697</xdr:rowOff>
    </xdr:from>
    <xdr:to>
      <xdr:col>41</xdr:col>
      <xdr:colOff>101600</xdr:colOff>
      <xdr:row>85</xdr:row>
      <xdr:rowOff>41847</xdr:rowOff>
    </xdr:to>
    <xdr:sp macro="" textlink="">
      <xdr:nvSpPr>
        <xdr:cNvPr id="341" name="楕円 340"/>
        <xdr:cNvSpPr/>
      </xdr:nvSpPr>
      <xdr:spPr>
        <a:xfrm>
          <a:off x="7810500" y="1451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161353</xdr:rowOff>
    </xdr:from>
    <xdr:to>
      <xdr:col>45</xdr:col>
      <xdr:colOff>177800</xdr:colOff>
      <xdr:row>84</xdr:row>
      <xdr:rowOff>162497</xdr:rowOff>
    </xdr:to>
    <xdr:cxnSp macro="">
      <xdr:nvCxnSpPr>
        <xdr:cNvPr id="342" name="直線コネクタ 341"/>
        <xdr:cNvCxnSpPr/>
      </xdr:nvCxnSpPr>
      <xdr:spPr>
        <a:xfrm flipV="1">
          <a:off x="7861300" y="1456315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43" name="n_1aveValue【公営住宅】&#10;一人当たり面積"/>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44" name="n_2aveValue【公営住宅】&#10;一人当たり面積"/>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45" name="n_3aveValue【公営住宅】&#10;一人当たり面積"/>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28591</xdr:rowOff>
    </xdr:from>
    <xdr:ext cx="469744" cy="259045"/>
    <xdr:sp macro="" textlink="">
      <xdr:nvSpPr>
        <xdr:cNvPr id="346" name="n_1mainValue【公営住宅】&#10;一人当たり面積"/>
        <xdr:cNvSpPr txBox="1"/>
      </xdr:nvSpPr>
      <xdr:spPr>
        <a:xfrm>
          <a:off x="9391727" y="1460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31830</xdr:rowOff>
    </xdr:from>
    <xdr:ext cx="469744" cy="259045"/>
    <xdr:sp macro="" textlink="">
      <xdr:nvSpPr>
        <xdr:cNvPr id="347" name="n_2mainValue【公営住宅】&#10;一人当たり面積"/>
        <xdr:cNvSpPr txBox="1"/>
      </xdr:nvSpPr>
      <xdr:spPr>
        <a:xfrm>
          <a:off x="8515427" y="1460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58374</xdr:rowOff>
    </xdr:from>
    <xdr:ext cx="469744" cy="259045"/>
    <xdr:sp macro="" textlink="">
      <xdr:nvSpPr>
        <xdr:cNvPr id="348" name="n_3mainValue【公営住宅】&#10;一人当たり面積"/>
        <xdr:cNvSpPr txBox="1"/>
      </xdr:nvSpPr>
      <xdr:spPr>
        <a:xfrm>
          <a:off x="7626427" y="1428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90" name="直線コネクタ 389"/>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91" name="【認定こども園・幼稚園・保育所】&#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92" name="直線コネクタ 391"/>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95"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96" name="フローチャート: 判断 395"/>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97" name="フローチャート: 判断 396"/>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98" name="フローチャート: 判断 397"/>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99" name="フローチャート: 判断 398"/>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40096</xdr:rowOff>
    </xdr:from>
    <xdr:to>
      <xdr:col>85</xdr:col>
      <xdr:colOff>177800</xdr:colOff>
      <xdr:row>35</xdr:row>
      <xdr:rowOff>141696</xdr:rowOff>
    </xdr:to>
    <xdr:sp macro="" textlink="">
      <xdr:nvSpPr>
        <xdr:cNvPr id="405" name="楕円 404"/>
        <xdr:cNvSpPr/>
      </xdr:nvSpPr>
      <xdr:spPr>
        <a:xfrm>
          <a:off x="162687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62973</xdr:rowOff>
    </xdr:from>
    <xdr:ext cx="405111" cy="259045"/>
    <xdr:sp macro="" textlink="">
      <xdr:nvSpPr>
        <xdr:cNvPr id="406" name="【認定こども園・幼稚園・保育所】&#10;有形固定資産減価償却率該当値テキスト"/>
        <xdr:cNvSpPr txBox="1"/>
      </xdr:nvSpPr>
      <xdr:spPr>
        <a:xfrm>
          <a:off x="16357600" y="589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87449</xdr:rowOff>
    </xdr:from>
    <xdr:to>
      <xdr:col>81</xdr:col>
      <xdr:colOff>101600</xdr:colOff>
      <xdr:row>36</xdr:row>
      <xdr:rowOff>17599</xdr:rowOff>
    </xdr:to>
    <xdr:sp macro="" textlink="">
      <xdr:nvSpPr>
        <xdr:cNvPr id="407" name="楕円 406"/>
        <xdr:cNvSpPr/>
      </xdr:nvSpPr>
      <xdr:spPr>
        <a:xfrm>
          <a:off x="154305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90896</xdr:rowOff>
    </xdr:from>
    <xdr:to>
      <xdr:col>85</xdr:col>
      <xdr:colOff>127000</xdr:colOff>
      <xdr:row>35</xdr:row>
      <xdr:rowOff>138249</xdr:rowOff>
    </xdr:to>
    <xdr:cxnSp macro="">
      <xdr:nvCxnSpPr>
        <xdr:cNvPr id="408" name="直線コネクタ 407"/>
        <xdr:cNvCxnSpPr/>
      </xdr:nvCxnSpPr>
      <xdr:spPr>
        <a:xfrm flipV="1">
          <a:off x="15481300" y="609164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123372</xdr:rowOff>
    </xdr:from>
    <xdr:to>
      <xdr:col>76</xdr:col>
      <xdr:colOff>165100</xdr:colOff>
      <xdr:row>36</xdr:row>
      <xdr:rowOff>53522</xdr:rowOff>
    </xdr:to>
    <xdr:sp macro="" textlink="">
      <xdr:nvSpPr>
        <xdr:cNvPr id="409" name="楕円 408"/>
        <xdr:cNvSpPr/>
      </xdr:nvSpPr>
      <xdr:spPr>
        <a:xfrm>
          <a:off x="145415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138249</xdr:rowOff>
    </xdr:from>
    <xdr:to>
      <xdr:col>81</xdr:col>
      <xdr:colOff>50800</xdr:colOff>
      <xdr:row>36</xdr:row>
      <xdr:rowOff>2722</xdr:rowOff>
    </xdr:to>
    <xdr:cxnSp macro="">
      <xdr:nvCxnSpPr>
        <xdr:cNvPr id="410" name="直線コネクタ 409"/>
        <xdr:cNvCxnSpPr/>
      </xdr:nvCxnSpPr>
      <xdr:spPr>
        <a:xfrm flipV="1">
          <a:off x="14592300" y="613899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59690</xdr:rowOff>
    </xdr:from>
    <xdr:to>
      <xdr:col>72</xdr:col>
      <xdr:colOff>38100</xdr:colOff>
      <xdr:row>34</xdr:row>
      <xdr:rowOff>161290</xdr:rowOff>
    </xdr:to>
    <xdr:sp macro="" textlink="">
      <xdr:nvSpPr>
        <xdr:cNvPr id="411" name="楕円 410"/>
        <xdr:cNvSpPr/>
      </xdr:nvSpPr>
      <xdr:spPr>
        <a:xfrm>
          <a:off x="13652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110490</xdr:rowOff>
    </xdr:from>
    <xdr:to>
      <xdr:col>76</xdr:col>
      <xdr:colOff>114300</xdr:colOff>
      <xdr:row>36</xdr:row>
      <xdr:rowOff>2722</xdr:rowOff>
    </xdr:to>
    <xdr:cxnSp macro="">
      <xdr:nvCxnSpPr>
        <xdr:cNvPr id="412" name="直線コネクタ 411"/>
        <xdr:cNvCxnSpPr/>
      </xdr:nvCxnSpPr>
      <xdr:spPr>
        <a:xfrm>
          <a:off x="13703300" y="5939790"/>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13" name="n_1aveValue【認定こども園・幼稚園・保育所】&#10;有形固定資産減価償却率"/>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414" name="n_2aveValue【認定こども園・幼稚園・保育所】&#10;有形固定資産減価償却率"/>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34851</xdr:rowOff>
    </xdr:from>
    <xdr:ext cx="405111" cy="259045"/>
    <xdr:sp macro="" textlink="">
      <xdr:nvSpPr>
        <xdr:cNvPr id="415" name="n_3aveValue【認定こども園・幼稚園・保育所】&#10;有形固定資産減価償却率"/>
        <xdr:cNvSpPr txBox="1"/>
      </xdr:nvSpPr>
      <xdr:spPr>
        <a:xfrm>
          <a:off x="13500744"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34126</xdr:rowOff>
    </xdr:from>
    <xdr:ext cx="405111" cy="259045"/>
    <xdr:sp macro="" textlink="">
      <xdr:nvSpPr>
        <xdr:cNvPr id="416" name="n_1mainValue【認定こども園・幼稚園・保育所】&#10;有形固定資産減価償却率"/>
        <xdr:cNvSpPr txBox="1"/>
      </xdr:nvSpPr>
      <xdr:spPr>
        <a:xfrm>
          <a:off x="15266044" y="586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70049</xdr:rowOff>
    </xdr:from>
    <xdr:ext cx="405111" cy="259045"/>
    <xdr:sp macro="" textlink="">
      <xdr:nvSpPr>
        <xdr:cNvPr id="417" name="n_2mainValue【認定こども園・幼稚園・保育所】&#10;有形固定資産減価償却率"/>
        <xdr:cNvSpPr txBox="1"/>
      </xdr:nvSpPr>
      <xdr:spPr>
        <a:xfrm>
          <a:off x="14389744" y="589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6367</xdr:rowOff>
    </xdr:from>
    <xdr:ext cx="405111" cy="259045"/>
    <xdr:sp macro="" textlink="">
      <xdr:nvSpPr>
        <xdr:cNvPr id="418" name="n_3mainValue【認定こども園・幼稚園・保育所】&#10;有形固定資産減価償却率"/>
        <xdr:cNvSpPr txBox="1"/>
      </xdr:nvSpPr>
      <xdr:spPr>
        <a:xfrm>
          <a:off x="13500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40" name="直線コネクタ 439"/>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41" name="【認定こども園・幼稚園・保育所】&#10;一人当たり面積最小値テキスト"/>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42" name="直線コネクタ 441"/>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43" name="【認定こども園・幼稚園・保育所】&#10;一人当たり面積最大値テキスト"/>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44" name="直線コネクタ 443"/>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445" name="【認定こども園・幼稚園・保育所】&#10;一人当たり面積平均値テキスト"/>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46" name="フローチャート: 判断 445"/>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47" name="フローチャート: 判断 446"/>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48" name="フローチャート: 判断 447"/>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49" name="フローチャート: 判断 448"/>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135128</xdr:rowOff>
    </xdr:from>
    <xdr:to>
      <xdr:col>116</xdr:col>
      <xdr:colOff>114300</xdr:colOff>
      <xdr:row>37</xdr:row>
      <xdr:rowOff>65278</xdr:rowOff>
    </xdr:to>
    <xdr:sp macro="" textlink="">
      <xdr:nvSpPr>
        <xdr:cNvPr id="455" name="楕円 454"/>
        <xdr:cNvSpPr/>
      </xdr:nvSpPr>
      <xdr:spPr>
        <a:xfrm>
          <a:off x="221107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158005</xdr:rowOff>
    </xdr:from>
    <xdr:ext cx="469744" cy="259045"/>
    <xdr:sp macro="" textlink="">
      <xdr:nvSpPr>
        <xdr:cNvPr id="456" name="【認定こども園・幼稚園・保育所】&#10;一人当たり面積該当値テキスト"/>
        <xdr:cNvSpPr txBox="1"/>
      </xdr:nvSpPr>
      <xdr:spPr>
        <a:xfrm>
          <a:off x="22199600" y="615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167132</xdr:rowOff>
    </xdr:from>
    <xdr:to>
      <xdr:col>112</xdr:col>
      <xdr:colOff>38100</xdr:colOff>
      <xdr:row>37</xdr:row>
      <xdr:rowOff>97282</xdr:rowOff>
    </xdr:to>
    <xdr:sp macro="" textlink="">
      <xdr:nvSpPr>
        <xdr:cNvPr id="457" name="楕円 456"/>
        <xdr:cNvSpPr/>
      </xdr:nvSpPr>
      <xdr:spPr>
        <a:xfrm>
          <a:off x="21272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14478</xdr:rowOff>
    </xdr:from>
    <xdr:to>
      <xdr:col>116</xdr:col>
      <xdr:colOff>63500</xdr:colOff>
      <xdr:row>37</xdr:row>
      <xdr:rowOff>46482</xdr:rowOff>
    </xdr:to>
    <xdr:cxnSp macro="">
      <xdr:nvCxnSpPr>
        <xdr:cNvPr id="458" name="直線コネクタ 457"/>
        <xdr:cNvCxnSpPr/>
      </xdr:nvCxnSpPr>
      <xdr:spPr>
        <a:xfrm flipV="1">
          <a:off x="21323300" y="63581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4826</xdr:rowOff>
    </xdr:from>
    <xdr:to>
      <xdr:col>107</xdr:col>
      <xdr:colOff>101600</xdr:colOff>
      <xdr:row>37</xdr:row>
      <xdr:rowOff>106426</xdr:rowOff>
    </xdr:to>
    <xdr:sp macro="" textlink="">
      <xdr:nvSpPr>
        <xdr:cNvPr id="459" name="楕円 458"/>
        <xdr:cNvSpPr/>
      </xdr:nvSpPr>
      <xdr:spPr>
        <a:xfrm>
          <a:off x="20383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46482</xdr:rowOff>
    </xdr:from>
    <xdr:to>
      <xdr:col>111</xdr:col>
      <xdr:colOff>177800</xdr:colOff>
      <xdr:row>37</xdr:row>
      <xdr:rowOff>55626</xdr:rowOff>
    </xdr:to>
    <xdr:cxnSp macro="">
      <xdr:nvCxnSpPr>
        <xdr:cNvPr id="460" name="直線コネクタ 459"/>
        <xdr:cNvCxnSpPr/>
      </xdr:nvCxnSpPr>
      <xdr:spPr>
        <a:xfrm flipV="1">
          <a:off x="20434300" y="63901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139700</xdr:rowOff>
    </xdr:from>
    <xdr:to>
      <xdr:col>102</xdr:col>
      <xdr:colOff>165100</xdr:colOff>
      <xdr:row>35</xdr:row>
      <xdr:rowOff>69850</xdr:rowOff>
    </xdr:to>
    <xdr:sp macro="" textlink="">
      <xdr:nvSpPr>
        <xdr:cNvPr id="461" name="楕円 460"/>
        <xdr:cNvSpPr/>
      </xdr:nvSpPr>
      <xdr:spPr>
        <a:xfrm>
          <a:off x="19494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19050</xdr:rowOff>
    </xdr:from>
    <xdr:to>
      <xdr:col>107</xdr:col>
      <xdr:colOff>50800</xdr:colOff>
      <xdr:row>37</xdr:row>
      <xdr:rowOff>55626</xdr:rowOff>
    </xdr:to>
    <xdr:cxnSp macro="">
      <xdr:nvCxnSpPr>
        <xdr:cNvPr id="462" name="直線コネクタ 461"/>
        <xdr:cNvCxnSpPr/>
      </xdr:nvCxnSpPr>
      <xdr:spPr>
        <a:xfrm>
          <a:off x="19545300" y="6019800"/>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49547</xdr:rowOff>
    </xdr:from>
    <xdr:ext cx="469744" cy="259045"/>
    <xdr:sp macro="" textlink="">
      <xdr:nvSpPr>
        <xdr:cNvPr id="463" name="n_1aveValue【認定こども園・幼稚園・保育所】&#10;一人当たり面積"/>
        <xdr:cNvSpPr txBox="1"/>
      </xdr:nvSpPr>
      <xdr:spPr>
        <a:xfrm>
          <a:off x="21075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83837</xdr:rowOff>
    </xdr:from>
    <xdr:ext cx="469744" cy="259045"/>
    <xdr:sp macro="" textlink="">
      <xdr:nvSpPr>
        <xdr:cNvPr id="464" name="n_2aveValue【認定こども園・幼稚園・保育所】&#10;一人当たり面積"/>
        <xdr:cNvSpPr txBox="1"/>
      </xdr:nvSpPr>
      <xdr:spPr>
        <a:xfrm>
          <a:off x="201994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70121</xdr:rowOff>
    </xdr:from>
    <xdr:ext cx="469744" cy="259045"/>
    <xdr:sp macro="" textlink="">
      <xdr:nvSpPr>
        <xdr:cNvPr id="465" name="n_3aveValue【認定こども園・幼稚園・保育所】&#10;一人当たり面積"/>
        <xdr:cNvSpPr txBox="1"/>
      </xdr:nvSpPr>
      <xdr:spPr>
        <a:xfrm>
          <a:off x="193104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113809</xdr:rowOff>
    </xdr:from>
    <xdr:ext cx="469744" cy="259045"/>
    <xdr:sp macro="" textlink="">
      <xdr:nvSpPr>
        <xdr:cNvPr id="466" name="n_1mainValue【認定こども園・幼稚園・保育所】&#10;一人当たり面積"/>
        <xdr:cNvSpPr txBox="1"/>
      </xdr:nvSpPr>
      <xdr:spPr>
        <a:xfrm>
          <a:off x="21075727"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122953</xdr:rowOff>
    </xdr:from>
    <xdr:ext cx="469744" cy="259045"/>
    <xdr:sp macro="" textlink="">
      <xdr:nvSpPr>
        <xdr:cNvPr id="467" name="n_2mainValue【認定こども園・幼稚園・保育所】&#10;一人当たり面積"/>
        <xdr:cNvSpPr txBox="1"/>
      </xdr:nvSpPr>
      <xdr:spPr>
        <a:xfrm>
          <a:off x="2019942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86377</xdr:rowOff>
    </xdr:from>
    <xdr:ext cx="469744" cy="259045"/>
    <xdr:sp macro="" textlink="">
      <xdr:nvSpPr>
        <xdr:cNvPr id="468" name="n_3mainValue【認定こども園・幼稚園・保育所】&#10;一人当たり面積"/>
        <xdr:cNvSpPr txBox="1"/>
      </xdr:nvSpPr>
      <xdr:spPr>
        <a:xfrm>
          <a:off x="19310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94" name="直線コネクタ 493"/>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95"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6" name="直線コネクタ 495"/>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97"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98" name="直線コネクタ 497"/>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99" name="【学校施設】&#10;有形固定資産減価償却率平均値テキスト"/>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00" name="フローチャート: 判断 499"/>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01" name="フローチャート: 判断 500"/>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02" name="フローチャート: 判断 501"/>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03" name="フローチャート: 判断 502"/>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122283</xdr:rowOff>
    </xdr:from>
    <xdr:to>
      <xdr:col>85</xdr:col>
      <xdr:colOff>177800</xdr:colOff>
      <xdr:row>57</xdr:row>
      <xdr:rowOff>52433</xdr:rowOff>
    </xdr:to>
    <xdr:sp macro="" textlink="">
      <xdr:nvSpPr>
        <xdr:cNvPr id="509" name="楕円 508"/>
        <xdr:cNvSpPr/>
      </xdr:nvSpPr>
      <xdr:spPr>
        <a:xfrm>
          <a:off x="16268700" y="97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145160</xdr:rowOff>
    </xdr:from>
    <xdr:ext cx="405111" cy="259045"/>
    <xdr:sp macro="" textlink="">
      <xdr:nvSpPr>
        <xdr:cNvPr id="510" name="【学校施設】&#10;有形固定資産減価償却率該当値テキスト"/>
        <xdr:cNvSpPr txBox="1"/>
      </xdr:nvSpPr>
      <xdr:spPr>
        <a:xfrm>
          <a:off x="16357600" y="957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140244</xdr:rowOff>
    </xdr:from>
    <xdr:to>
      <xdr:col>81</xdr:col>
      <xdr:colOff>101600</xdr:colOff>
      <xdr:row>57</xdr:row>
      <xdr:rowOff>70394</xdr:rowOff>
    </xdr:to>
    <xdr:sp macro="" textlink="">
      <xdr:nvSpPr>
        <xdr:cNvPr id="511" name="楕円 510"/>
        <xdr:cNvSpPr/>
      </xdr:nvSpPr>
      <xdr:spPr>
        <a:xfrm>
          <a:off x="15430500" y="97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1633</xdr:rowOff>
    </xdr:from>
    <xdr:to>
      <xdr:col>85</xdr:col>
      <xdr:colOff>127000</xdr:colOff>
      <xdr:row>57</xdr:row>
      <xdr:rowOff>19594</xdr:rowOff>
    </xdr:to>
    <xdr:cxnSp macro="">
      <xdr:nvCxnSpPr>
        <xdr:cNvPr id="512" name="直線コネクタ 511"/>
        <xdr:cNvCxnSpPr/>
      </xdr:nvCxnSpPr>
      <xdr:spPr>
        <a:xfrm flipV="1">
          <a:off x="15481300" y="977428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151674</xdr:rowOff>
    </xdr:from>
    <xdr:to>
      <xdr:col>76</xdr:col>
      <xdr:colOff>165100</xdr:colOff>
      <xdr:row>57</xdr:row>
      <xdr:rowOff>81824</xdr:rowOff>
    </xdr:to>
    <xdr:sp macro="" textlink="">
      <xdr:nvSpPr>
        <xdr:cNvPr id="513" name="楕円 512"/>
        <xdr:cNvSpPr/>
      </xdr:nvSpPr>
      <xdr:spPr>
        <a:xfrm>
          <a:off x="14541500" y="97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19594</xdr:rowOff>
    </xdr:from>
    <xdr:to>
      <xdr:col>81</xdr:col>
      <xdr:colOff>50800</xdr:colOff>
      <xdr:row>57</xdr:row>
      <xdr:rowOff>31024</xdr:rowOff>
    </xdr:to>
    <xdr:cxnSp macro="">
      <xdr:nvCxnSpPr>
        <xdr:cNvPr id="514" name="直線コネクタ 513"/>
        <xdr:cNvCxnSpPr/>
      </xdr:nvCxnSpPr>
      <xdr:spPr>
        <a:xfrm flipV="1">
          <a:off x="14592300" y="97922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138612</xdr:rowOff>
    </xdr:from>
    <xdr:to>
      <xdr:col>72</xdr:col>
      <xdr:colOff>38100</xdr:colOff>
      <xdr:row>57</xdr:row>
      <xdr:rowOff>68762</xdr:rowOff>
    </xdr:to>
    <xdr:sp macro="" textlink="">
      <xdr:nvSpPr>
        <xdr:cNvPr id="515" name="楕円 514"/>
        <xdr:cNvSpPr/>
      </xdr:nvSpPr>
      <xdr:spPr>
        <a:xfrm>
          <a:off x="13652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17962</xdr:rowOff>
    </xdr:from>
    <xdr:to>
      <xdr:col>76</xdr:col>
      <xdr:colOff>114300</xdr:colOff>
      <xdr:row>57</xdr:row>
      <xdr:rowOff>31024</xdr:rowOff>
    </xdr:to>
    <xdr:cxnSp macro="">
      <xdr:nvCxnSpPr>
        <xdr:cNvPr id="516" name="直線コネクタ 515"/>
        <xdr:cNvCxnSpPr/>
      </xdr:nvCxnSpPr>
      <xdr:spPr>
        <a:xfrm>
          <a:off x="13703300" y="97906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517" name="n_1aveValue【学校施設】&#10;有形固定資産減価償却率"/>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518" name="n_2aveValue【学校施設】&#10;有形固定資産減価償却率"/>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519" name="n_3aveValue【学校施設】&#10;有形固定資産減価償却率"/>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86921</xdr:rowOff>
    </xdr:from>
    <xdr:ext cx="405111" cy="259045"/>
    <xdr:sp macro="" textlink="">
      <xdr:nvSpPr>
        <xdr:cNvPr id="520" name="n_1mainValue【学校施設】&#10;有形固定資産減価償却率"/>
        <xdr:cNvSpPr txBox="1"/>
      </xdr:nvSpPr>
      <xdr:spPr>
        <a:xfrm>
          <a:off x="15266044" y="951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98351</xdr:rowOff>
    </xdr:from>
    <xdr:ext cx="405111" cy="259045"/>
    <xdr:sp macro="" textlink="">
      <xdr:nvSpPr>
        <xdr:cNvPr id="521" name="n_2mainValue【学校施設】&#10;有形固定資産減価償却率"/>
        <xdr:cNvSpPr txBox="1"/>
      </xdr:nvSpPr>
      <xdr:spPr>
        <a:xfrm>
          <a:off x="14389744" y="952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85289</xdr:rowOff>
    </xdr:from>
    <xdr:ext cx="405111" cy="259045"/>
    <xdr:sp macro="" textlink="">
      <xdr:nvSpPr>
        <xdr:cNvPr id="522" name="n_3mainValue【学校施設】&#10;有形固定資産減価償却率"/>
        <xdr:cNvSpPr txBox="1"/>
      </xdr:nvSpPr>
      <xdr:spPr>
        <a:xfrm>
          <a:off x="13500744"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48" name="直線コネクタ 547"/>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49"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50" name="直線コネクタ 549"/>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51"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52" name="直線コネクタ 551"/>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553" name="【学校施設】&#10;一人当たり面積平均値テキスト"/>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54" name="フローチャート: 判断 553"/>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55" name="フローチャート: 判断 554"/>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56" name="フローチャート: 判断 555"/>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57" name="フローチャート: 判断 556"/>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141224</xdr:rowOff>
    </xdr:from>
    <xdr:to>
      <xdr:col>116</xdr:col>
      <xdr:colOff>114300</xdr:colOff>
      <xdr:row>64</xdr:row>
      <xdr:rowOff>71374</xdr:rowOff>
    </xdr:to>
    <xdr:sp macro="" textlink="">
      <xdr:nvSpPr>
        <xdr:cNvPr id="563" name="楕円 562"/>
        <xdr:cNvSpPr/>
      </xdr:nvSpPr>
      <xdr:spPr>
        <a:xfrm>
          <a:off x="22110700" y="1094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56151</xdr:rowOff>
    </xdr:from>
    <xdr:ext cx="469744" cy="259045"/>
    <xdr:sp macro="" textlink="">
      <xdr:nvSpPr>
        <xdr:cNvPr id="564" name="【学校施設】&#10;一人当たり面積該当値テキスト"/>
        <xdr:cNvSpPr txBox="1"/>
      </xdr:nvSpPr>
      <xdr:spPr>
        <a:xfrm>
          <a:off x="22199600" y="1085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142095</xdr:rowOff>
    </xdr:from>
    <xdr:to>
      <xdr:col>112</xdr:col>
      <xdr:colOff>38100</xdr:colOff>
      <xdr:row>64</xdr:row>
      <xdr:rowOff>72245</xdr:rowOff>
    </xdr:to>
    <xdr:sp macro="" textlink="">
      <xdr:nvSpPr>
        <xdr:cNvPr id="565" name="楕円 564"/>
        <xdr:cNvSpPr/>
      </xdr:nvSpPr>
      <xdr:spPr>
        <a:xfrm>
          <a:off x="21272500" y="1094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20574</xdr:rowOff>
    </xdr:from>
    <xdr:to>
      <xdr:col>116</xdr:col>
      <xdr:colOff>63500</xdr:colOff>
      <xdr:row>64</xdr:row>
      <xdr:rowOff>21445</xdr:rowOff>
    </xdr:to>
    <xdr:cxnSp macro="">
      <xdr:nvCxnSpPr>
        <xdr:cNvPr id="566" name="直線コネクタ 565"/>
        <xdr:cNvCxnSpPr/>
      </xdr:nvCxnSpPr>
      <xdr:spPr>
        <a:xfrm flipV="1">
          <a:off x="21323300" y="10993374"/>
          <a:ext cx="8382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143184</xdr:rowOff>
    </xdr:from>
    <xdr:to>
      <xdr:col>107</xdr:col>
      <xdr:colOff>101600</xdr:colOff>
      <xdr:row>64</xdr:row>
      <xdr:rowOff>73334</xdr:rowOff>
    </xdr:to>
    <xdr:sp macro="" textlink="">
      <xdr:nvSpPr>
        <xdr:cNvPr id="567" name="楕円 566"/>
        <xdr:cNvSpPr/>
      </xdr:nvSpPr>
      <xdr:spPr>
        <a:xfrm>
          <a:off x="20383500" y="1094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21445</xdr:rowOff>
    </xdr:from>
    <xdr:to>
      <xdr:col>111</xdr:col>
      <xdr:colOff>177800</xdr:colOff>
      <xdr:row>64</xdr:row>
      <xdr:rowOff>22534</xdr:rowOff>
    </xdr:to>
    <xdr:cxnSp macro="">
      <xdr:nvCxnSpPr>
        <xdr:cNvPr id="568" name="直線コネクタ 567"/>
        <xdr:cNvCxnSpPr/>
      </xdr:nvCxnSpPr>
      <xdr:spPr>
        <a:xfrm flipV="1">
          <a:off x="20434300" y="1099424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143619</xdr:rowOff>
    </xdr:from>
    <xdr:to>
      <xdr:col>102</xdr:col>
      <xdr:colOff>165100</xdr:colOff>
      <xdr:row>64</xdr:row>
      <xdr:rowOff>73769</xdr:rowOff>
    </xdr:to>
    <xdr:sp macro="" textlink="">
      <xdr:nvSpPr>
        <xdr:cNvPr id="569" name="楕円 568"/>
        <xdr:cNvSpPr/>
      </xdr:nvSpPr>
      <xdr:spPr>
        <a:xfrm>
          <a:off x="19494500" y="109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22534</xdr:rowOff>
    </xdr:from>
    <xdr:to>
      <xdr:col>107</xdr:col>
      <xdr:colOff>50800</xdr:colOff>
      <xdr:row>64</xdr:row>
      <xdr:rowOff>22969</xdr:rowOff>
    </xdr:to>
    <xdr:cxnSp macro="">
      <xdr:nvCxnSpPr>
        <xdr:cNvPr id="570" name="直線コネクタ 569"/>
        <xdr:cNvCxnSpPr/>
      </xdr:nvCxnSpPr>
      <xdr:spPr>
        <a:xfrm flipV="1">
          <a:off x="19545300" y="10995334"/>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571" name="n_1aveValue【学校施設】&#10;一人当たり面積"/>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72" name="n_2aveValue【学校施設】&#10;一人当たり面積"/>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73" name="n_3aveValue【学校施設】&#10;一人当たり面積"/>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63372</xdr:rowOff>
    </xdr:from>
    <xdr:ext cx="469744" cy="259045"/>
    <xdr:sp macro="" textlink="">
      <xdr:nvSpPr>
        <xdr:cNvPr id="574" name="n_1mainValue【学校施設】&#10;一人当たり面積"/>
        <xdr:cNvSpPr txBox="1"/>
      </xdr:nvSpPr>
      <xdr:spPr>
        <a:xfrm>
          <a:off x="21075727" y="110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64461</xdr:rowOff>
    </xdr:from>
    <xdr:ext cx="469744" cy="259045"/>
    <xdr:sp macro="" textlink="">
      <xdr:nvSpPr>
        <xdr:cNvPr id="575" name="n_2mainValue【学校施設】&#10;一人当たり面積"/>
        <xdr:cNvSpPr txBox="1"/>
      </xdr:nvSpPr>
      <xdr:spPr>
        <a:xfrm>
          <a:off x="20199427" y="1103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64896</xdr:rowOff>
    </xdr:from>
    <xdr:ext cx="469744" cy="259045"/>
    <xdr:sp macro="" textlink="">
      <xdr:nvSpPr>
        <xdr:cNvPr id="576" name="n_3mainValue【学校施設】&#10;一人当たり面積"/>
        <xdr:cNvSpPr txBox="1"/>
      </xdr:nvSpPr>
      <xdr:spPr>
        <a:xfrm>
          <a:off x="19310427" y="110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602" name="直線コネクタ 601"/>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603"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604" name="直線コネクタ 603"/>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86558</xdr:rowOff>
    </xdr:from>
    <xdr:ext cx="405111" cy="259045"/>
    <xdr:sp macro="" textlink="">
      <xdr:nvSpPr>
        <xdr:cNvPr id="607" name="【児童館】&#10;有形固定資産減価償却率平均値テキスト"/>
        <xdr:cNvSpPr txBox="1"/>
      </xdr:nvSpPr>
      <xdr:spPr>
        <a:xfrm>
          <a:off x="16357600" y="1380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108131</xdr:rowOff>
    </xdr:from>
    <xdr:to>
      <xdr:col>85</xdr:col>
      <xdr:colOff>177800</xdr:colOff>
      <xdr:row>81</xdr:row>
      <xdr:rowOff>38281</xdr:rowOff>
    </xdr:to>
    <xdr:sp macro="" textlink="">
      <xdr:nvSpPr>
        <xdr:cNvPr id="608" name="フローチャート: 判断 607"/>
        <xdr:cNvSpPr/>
      </xdr:nvSpPr>
      <xdr:spPr>
        <a:xfrm>
          <a:off x="16268700" y="1382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09" name="フローチャート: 判断 608"/>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34652</xdr:rowOff>
    </xdr:from>
    <xdr:to>
      <xdr:col>76</xdr:col>
      <xdr:colOff>165100</xdr:colOff>
      <xdr:row>79</xdr:row>
      <xdr:rowOff>136252</xdr:rowOff>
    </xdr:to>
    <xdr:sp macro="" textlink="">
      <xdr:nvSpPr>
        <xdr:cNvPr id="610" name="フローチャート: 判断 609"/>
        <xdr:cNvSpPr/>
      </xdr:nvSpPr>
      <xdr:spPr>
        <a:xfrm>
          <a:off x="14541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152219</xdr:rowOff>
    </xdr:from>
    <xdr:to>
      <xdr:col>72</xdr:col>
      <xdr:colOff>38100</xdr:colOff>
      <xdr:row>80</xdr:row>
      <xdr:rowOff>82369</xdr:rowOff>
    </xdr:to>
    <xdr:sp macro="" textlink="">
      <xdr:nvSpPr>
        <xdr:cNvPr id="611" name="フローチャート: 判断 610"/>
        <xdr:cNvSpPr/>
      </xdr:nvSpPr>
      <xdr:spPr>
        <a:xfrm>
          <a:off x="13652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60779</xdr:rowOff>
    </xdr:from>
    <xdr:to>
      <xdr:col>85</xdr:col>
      <xdr:colOff>177800</xdr:colOff>
      <xdr:row>77</xdr:row>
      <xdr:rowOff>162379</xdr:rowOff>
    </xdr:to>
    <xdr:sp macro="" textlink="">
      <xdr:nvSpPr>
        <xdr:cNvPr id="617" name="楕円 616"/>
        <xdr:cNvSpPr/>
      </xdr:nvSpPr>
      <xdr:spPr>
        <a:xfrm>
          <a:off x="162687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152599</xdr:rowOff>
    </xdr:from>
    <xdr:ext cx="405111" cy="259045"/>
    <xdr:sp macro="" textlink="">
      <xdr:nvSpPr>
        <xdr:cNvPr id="618" name="【児童館】&#10;有形固定資産減価償却率該当値テキスト"/>
        <xdr:cNvSpPr txBox="1"/>
      </xdr:nvSpPr>
      <xdr:spPr>
        <a:xfrm>
          <a:off x="16357600" y="1318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83638</xdr:rowOff>
    </xdr:from>
    <xdr:to>
      <xdr:col>81</xdr:col>
      <xdr:colOff>101600</xdr:colOff>
      <xdr:row>78</xdr:row>
      <xdr:rowOff>13788</xdr:rowOff>
    </xdr:to>
    <xdr:sp macro="" textlink="">
      <xdr:nvSpPr>
        <xdr:cNvPr id="619" name="楕円 618"/>
        <xdr:cNvSpPr/>
      </xdr:nvSpPr>
      <xdr:spPr>
        <a:xfrm>
          <a:off x="15430500" y="132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111579</xdr:rowOff>
    </xdr:from>
    <xdr:to>
      <xdr:col>85</xdr:col>
      <xdr:colOff>127000</xdr:colOff>
      <xdr:row>77</xdr:row>
      <xdr:rowOff>134438</xdr:rowOff>
    </xdr:to>
    <xdr:cxnSp macro="">
      <xdr:nvCxnSpPr>
        <xdr:cNvPr id="620" name="直線コネクタ 619"/>
        <xdr:cNvCxnSpPr/>
      </xdr:nvCxnSpPr>
      <xdr:spPr>
        <a:xfrm flipV="1">
          <a:off x="15481300" y="1331322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124461</xdr:rowOff>
    </xdr:from>
    <xdr:to>
      <xdr:col>76</xdr:col>
      <xdr:colOff>165100</xdr:colOff>
      <xdr:row>78</xdr:row>
      <xdr:rowOff>54611</xdr:rowOff>
    </xdr:to>
    <xdr:sp macro="" textlink="">
      <xdr:nvSpPr>
        <xdr:cNvPr id="621" name="楕円 620"/>
        <xdr:cNvSpPr/>
      </xdr:nvSpPr>
      <xdr:spPr>
        <a:xfrm>
          <a:off x="14541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134438</xdr:rowOff>
    </xdr:from>
    <xdr:to>
      <xdr:col>81</xdr:col>
      <xdr:colOff>50800</xdr:colOff>
      <xdr:row>78</xdr:row>
      <xdr:rowOff>3811</xdr:rowOff>
    </xdr:to>
    <xdr:cxnSp macro="">
      <xdr:nvCxnSpPr>
        <xdr:cNvPr id="622" name="直線コネクタ 621"/>
        <xdr:cNvCxnSpPr/>
      </xdr:nvCxnSpPr>
      <xdr:spPr>
        <a:xfrm flipV="1">
          <a:off x="14592300" y="13336088"/>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163649</xdr:rowOff>
    </xdr:from>
    <xdr:to>
      <xdr:col>72</xdr:col>
      <xdr:colOff>38100</xdr:colOff>
      <xdr:row>78</xdr:row>
      <xdr:rowOff>93799</xdr:rowOff>
    </xdr:to>
    <xdr:sp macro="" textlink="">
      <xdr:nvSpPr>
        <xdr:cNvPr id="623" name="楕円 622"/>
        <xdr:cNvSpPr/>
      </xdr:nvSpPr>
      <xdr:spPr>
        <a:xfrm>
          <a:off x="13652500" y="133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3811</xdr:rowOff>
    </xdr:from>
    <xdr:to>
      <xdr:col>76</xdr:col>
      <xdr:colOff>114300</xdr:colOff>
      <xdr:row>78</xdr:row>
      <xdr:rowOff>42999</xdr:rowOff>
    </xdr:to>
    <xdr:cxnSp macro="">
      <xdr:nvCxnSpPr>
        <xdr:cNvPr id="624" name="直線コネクタ 623"/>
        <xdr:cNvCxnSpPr/>
      </xdr:nvCxnSpPr>
      <xdr:spPr>
        <a:xfrm flipV="1">
          <a:off x="13703300" y="1337691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625" name="n_1aveValue【児童館】&#10;有形固定資産減価償却率"/>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127379</xdr:rowOff>
    </xdr:from>
    <xdr:ext cx="405111" cy="259045"/>
    <xdr:sp macro="" textlink="">
      <xdr:nvSpPr>
        <xdr:cNvPr id="626" name="n_2aveValue【児童館】&#10;有形固定資産減価償却率"/>
        <xdr:cNvSpPr txBox="1"/>
      </xdr:nvSpPr>
      <xdr:spPr>
        <a:xfrm>
          <a:off x="143897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73496</xdr:rowOff>
    </xdr:from>
    <xdr:ext cx="405111" cy="259045"/>
    <xdr:sp macro="" textlink="">
      <xdr:nvSpPr>
        <xdr:cNvPr id="627" name="n_3aveValue【児童館】&#10;有形固定資産減価償却率"/>
        <xdr:cNvSpPr txBox="1"/>
      </xdr:nvSpPr>
      <xdr:spPr>
        <a:xfrm>
          <a:off x="13500744" y="1378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30315</xdr:rowOff>
    </xdr:from>
    <xdr:ext cx="405111" cy="259045"/>
    <xdr:sp macro="" textlink="">
      <xdr:nvSpPr>
        <xdr:cNvPr id="628" name="n_1mainValue【児童館】&#10;有形固定資産減価償却率"/>
        <xdr:cNvSpPr txBox="1"/>
      </xdr:nvSpPr>
      <xdr:spPr>
        <a:xfrm>
          <a:off x="15266044" y="13060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71138</xdr:rowOff>
    </xdr:from>
    <xdr:ext cx="405111" cy="259045"/>
    <xdr:sp macro="" textlink="">
      <xdr:nvSpPr>
        <xdr:cNvPr id="629" name="n_2mainValue【児童館】&#10;有形固定資産減価償却率"/>
        <xdr:cNvSpPr txBox="1"/>
      </xdr:nvSpPr>
      <xdr:spPr>
        <a:xfrm>
          <a:off x="14389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110326</xdr:rowOff>
    </xdr:from>
    <xdr:ext cx="405111" cy="259045"/>
    <xdr:sp macro="" textlink="">
      <xdr:nvSpPr>
        <xdr:cNvPr id="630" name="n_3mainValue【児童館】&#10;有形固定資産減価償却率"/>
        <xdr:cNvSpPr txBox="1"/>
      </xdr:nvSpPr>
      <xdr:spPr>
        <a:xfrm>
          <a:off x="13500744" y="1314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85</xdr:row>
      <xdr:rowOff>125730</xdr:rowOff>
    </xdr:to>
    <xdr:cxnSp macro="">
      <xdr:nvCxnSpPr>
        <xdr:cNvPr id="654" name="直線コネクタ 653"/>
        <xdr:cNvCxnSpPr/>
      </xdr:nvCxnSpPr>
      <xdr:spPr>
        <a:xfrm flipV="1">
          <a:off x="22160864" y="134416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55"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56" name="直線コネクタ 655"/>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57" name="【児童館】&#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58" name="直線コネクタ 657"/>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59"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0" name="フローチャート: 判断 659"/>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61" name="フローチャート: 判断 660"/>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2" name="フローチャート: 判断 661"/>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105411</xdr:rowOff>
    </xdr:from>
    <xdr:to>
      <xdr:col>102</xdr:col>
      <xdr:colOff>165100</xdr:colOff>
      <xdr:row>84</xdr:row>
      <xdr:rowOff>35561</xdr:rowOff>
    </xdr:to>
    <xdr:sp macro="" textlink="">
      <xdr:nvSpPr>
        <xdr:cNvPr id="663" name="フローチャート: 判断 662"/>
        <xdr:cNvSpPr/>
      </xdr:nvSpPr>
      <xdr:spPr>
        <a:xfrm>
          <a:off x="19494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128270</xdr:rowOff>
    </xdr:from>
    <xdr:to>
      <xdr:col>116</xdr:col>
      <xdr:colOff>114300</xdr:colOff>
      <xdr:row>82</xdr:row>
      <xdr:rowOff>58420</xdr:rowOff>
    </xdr:to>
    <xdr:sp macro="" textlink="">
      <xdr:nvSpPr>
        <xdr:cNvPr id="669" name="楕円 668"/>
        <xdr:cNvSpPr/>
      </xdr:nvSpPr>
      <xdr:spPr>
        <a:xfrm>
          <a:off x="22110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151147</xdr:rowOff>
    </xdr:from>
    <xdr:ext cx="469744" cy="259045"/>
    <xdr:sp macro="" textlink="">
      <xdr:nvSpPr>
        <xdr:cNvPr id="670" name="【児童館】&#10;一人当たり面積該当値テキスト"/>
        <xdr:cNvSpPr txBox="1"/>
      </xdr:nvSpPr>
      <xdr:spPr>
        <a:xfrm>
          <a:off x="22199600"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135889</xdr:rowOff>
    </xdr:from>
    <xdr:to>
      <xdr:col>112</xdr:col>
      <xdr:colOff>38100</xdr:colOff>
      <xdr:row>82</xdr:row>
      <xdr:rowOff>66039</xdr:rowOff>
    </xdr:to>
    <xdr:sp macro="" textlink="">
      <xdr:nvSpPr>
        <xdr:cNvPr id="671" name="楕円 670"/>
        <xdr:cNvSpPr/>
      </xdr:nvSpPr>
      <xdr:spPr>
        <a:xfrm>
          <a:off x="2127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7620</xdr:rowOff>
    </xdr:from>
    <xdr:to>
      <xdr:col>116</xdr:col>
      <xdr:colOff>63500</xdr:colOff>
      <xdr:row>82</xdr:row>
      <xdr:rowOff>15239</xdr:rowOff>
    </xdr:to>
    <xdr:cxnSp macro="">
      <xdr:nvCxnSpPr>
        <xdr:cNvPr id="672" name="直線コネクタ 671"/>
        <xdr:cNvCxnSpPr/>
      </xdr:nvCxnSpPr>
      <xdr:spPr>
        <a:xfrm flipV="1">
          <a:off x="21323300" y="140665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143511</xdr:rowOff>
    </xdr:from>
    <xdr:to>
      <xdr:col>107</xdr:col>
      <xdr:colOff>101600</xdr:colOff>
      <xdr:row>82</xdr:row>
      <xdr:rowOff>73661</xdr:rowOff>
    </xdr:to>
    <xdr:sp macro="" textlink="">
      <xdr:nvSpPr>
        <xdr:cNvPr id="673" name="楕円 672"/>
        <xdr:cNvSpPr/>
      </xdr:nvSpPr>
      <xdr:spPr>
        <a:xfrm>
          <a:off x="20383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15239</xdr:rowOff>
    </xdr:from>
    <xdr:to>
      <xdr:col>111</xdr:col>
      <xdr:colOff>177800</xdr:colOff>
      <xdr:row>82</xdr:row>
      <xdr:rowOff>22861</xdr:rowOff>
    </xdr:to>
    <xdr:cxnSp macro="">
      <xdr:nvCxnSpPr>
        <xdr:cNvPr id="674" name="直線コネクタ 673"/>
        <xdr:cNvCxnSpPr/>
      </xdr:nvCxnSpPr>
      <xdr:spPr>
        <a:xfrm flipV="1">
          <a:off x="20434300" y="14074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151130</xdr:rowOff>
    </xdr:from>
    <xdr:to>
      <xdr:col>102</xdr:col>
      <xdr:colOff>165100</xdr:colOff>
      <xdr:row>82</xdr:row>
      <xdr:rowOff>81280</xdr:rowOff>
    </xdr:to>
    <xdr:sp macro="" textlink="">
      <xdr:nvSpPr>
        <xdr:cNvPr id="675" name="楕円 674"/>
        <xdr:cNvSpPr/>
      </xdr:nvSpPr>
      <xdr:spPr>
        <a:xfrm>
          <a:off x="19494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22861</xdr:rowOff>
    </xdr:from>
    <xdr:to>
      <xdr:col>107</xdr:col>
      <xdr:colOff>50800</xdr:colOff>
      <xdr:row>82</xdr:row>
      <xdr:rowOff>30480</xdr:rowOff>
    </xdr:to>
    <xdr:cxnSp macro="">
      <xdr:nvCxnSpPr>
        <xdr:cNvPr id="676" name="直線コネクタ 675"/>
        <xdr:cNvCxnSpPr/>
      </xdr:nvCxnSpPr>
      <xdr:spPr>
        <a:xfrm flipV="1">
          <a:off x="19545300" y="14081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677"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78"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26688</xdr:rowOff>
    </xdr:from>
    <xdr:ext cx="469744" cy="259045"/>
    <xdr:sp macro="" textlink="">
      <xdr:nvSpPr>
        <xdr:cNvPr id="679" name="n_3aveValue【児童館】&#10;一人当たり面積"/>
        <xdr:cNvSpPr txBox="1"/>
      </xdr:nvSpPr>
      <xdr:spPr>
        <a:xfrm>
          <a:off x="193104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82566</xdr:rowOff>
    </xdr:from>
    <xdr:ext cx="469744" cy="259045"/>
    <xdr:sp macro="" textlink="">
      <xdr:nvSpPr>
        <xdr:cNvPr id="680" name="n_1mainValue【児童館】&#10;一人当たり面積"/>
        <xdr:cNvSpPr txBox="1"/>
      </xdr:nvSpPr>
      <xdr:spPr>
        <a:xfrm>
          <a:off x="210757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90188</xdr:rowOff>
    </xdr:from>
    <xdr:ext cx="469744" cy="259045"/>
    <xdr:sp macro="" textlink="">
      <xdr:nvSpPr>
        <xdr:cNvPr id="681" name="n_2mainValue【児童館】&#10;一人当たり面積"/>
        <xdr:cNvSpPr txBox="1"/>
      </xdr:nvSpPr>
      <xdr:spPr>
        <a:xfrm>
          <a:off x="20199427" y="138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97807</xdr:rowOff>
    </xdr:from>
    <xdr:ext cx="469744" cy="259045"/>
    <xdr:sp macro="" textlink="">
      <xdr:nvSpPr>
        <xdr:cNvPr id="682" name="n_3mainValue【児童館】&#10;一人当たり面積"/>
        <xdr:cNvSpPr txBox="1"/>
      </xdr:nvSpPr>
      <xdr:spPr>
        <a:xfrm>
          <a:off x="19310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3" name="テキスト ボックス 6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4" name="直線コネクタ 6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5" name="テキスト ボックス 6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6" name="直線コネクタ 6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7" name="テキスト ボックス 6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8" name="直線コネクタ 6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9" name="テキスト ボックス 6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0" name="直線コネクタ 6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1" name="テキスト ボックス 7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2" name="直線コネクタ 7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3" name="テキスト ボックス 7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707" name="直線コネクタ 706"/>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708" name="【公民館】&#10;有形固定資産減価償却率最小値テキスト"/>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709" name="直線コネクタ 708"/>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1" name="直線コネクタ 71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712" name="【公民館】&#10;有形固定資産減価償却率平均値テキスト"/>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713" name="フローチャート: 判断 712"/>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714" name="フローチャート: 判断 713"/>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715" name="フローチャート: 判断 714"/>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716" name="フローチャート: 判断 715"/>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122555</xdr:rowOff>
    </xdr:from>
    <xdr:to>
      <xdr:col>85</xdr:col>
      <xdr:colOff>177800</xdr:colOff>
      <xdr:row>100</xdr:row>
      <xdr:rowOff>52705</xdr:rowOff>
    </xdr:to>
    <xdr:sp macro="" textlink="">
      <xdr:nvSpPr>
        <xdr:cNvPr id="722" name="楕円 721"/>
        <xdr:cNvSpPr/>
      </xdr:nvSpPr>
      <xdr:spPr>
        <a:xfrm>
          <a:off x="16268700" y="170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405111" cy="259045"/>
    <xdr:sp macro="" textlink="">
      <xdr:nvSpPr>
        <xdr:cNvPr id="723" name="【公民館】&#10;有形固定資産減価償却率該当値テキスト"/>
        <xdr:cNvSpPr txBox="1"/>
      </xdr:nvSpPr>
      <xdr:spPr>
        <a:xfrm>
          <a:off x="16357600" y="1704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724" name="楕円 723"/>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1905</xdr:rowOff>
    </xdr:to>
    <xdr:cxnSp macro="">
      <xdr:nvCxnSpPr>
        <xdr:cNvPr id="725" name="直線コネクタ 724"/>
        <xdr:cNvCxnSpPr/>
      </xdr:nvCxnSpPr>
      <xdr:spPr>
        <a:xfrm>
          <a:off x="15481300" y="171450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120650</xdr:rowOff>
    </xdr:from>
    <xdr:to>
      <xdr:col>76</xdr:col>
      <xdr:colOff>165100</xdr:colOff>
      <xdr:row>100</xdr:row>
      <xdr:rowOff>50800</xdr:rowOff>
    </xdr:to>
    <xdr:sp macro="" textlink="">
      <xdr:nvSpPr>
        <xdr:cNvPr id="726" name="楕円 725"/>
        <xdr:cNvSpPr/>
      </xdr:nvSpPr>
      <xdr:spPr>
        <a:xfrm>
          <a:off x="14541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100</xdr:row>
      <xdr:rowOff>0</xdr:rowOff>
    </xdr:to>
    <xdr:cxnSp macro="">
      <xdr:nvCxnSpPr>
        <xdr:cNvPr id="727" name="直線コネクタ 726"/>
        <xdr:cNvCxnSpPr/>
      </xdr:nvCxnSpPr>
      <xdr:spPr>
        <a:xfrm>
          <a:off x="14592300" y="1714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137795</xdr:rowOff>
    </xdr:from>
    <xdr:to>
      <xdr:col>72</xdr:col>
      <xdr:colOff>38100</xdr:colOff>
      <xdr:row>100</xdr:row>
      <xdr:rowOff>67945</xdr:rowOff>
    </xdr:to>
    <xdr:sp macro="" textlink="">
      <xdr:nvSpPr>
        <xdr:cNvPr id="728" name="楕円 727"/>
        <xdr:cNvSpPr/>
      </xdr:nvSpPr>
      <xdr:spPr>
        <a:xfrm>
          <a:off x="13652500" y="171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100</xdr:row>
      <xdr:rowOff>17145</xdr:rowOff>
    </xdr:to>
    <xdr:cxnSp macro="">
      <xdr:nvCxnSpPr>
        <xdr:cNvPr id="729" name="直線コネクタ 728"/>
        <xdr:cNvCxnSpPr/>
      </xdr:nvCxnSpPr>
      <xdr:spPr>
        <a:xfrm flipV="1">
          <a:off x="13703300" y="171450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730"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731" name="n_2aveValue【公民館】&#10;有形固定資産減価償却率"/>
        <xdr:cNvSpPr txBox="1"/>
      </xdr:nvSpPr>
      <xdr:spPr>
        <a:xfrm>
          <a:off x="143897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19066</xdr:rowOff>
    </xdr:from>
    <xdr:ext cx="405111" cy="259045"/>
    <xdr:sp macro="" textlink="">
      <xdr:nvSpPr>
        <xdr:cNvPr id="732" name="n_3aveValue【公民館】&#10;有形固定資産減価償却率"/>
        <xdr:cNvSpPr txBox="1"/>
      </xdr:nvSpPr>
      <xdr:spPr>
        <a:xfrm>
          <a:off x="13500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67327</xdr:rowOff>
    </xdr:from>
    <xdr:ext cx="469744" cy="259045"/>
    <xdr:sp macro="" textlink="">
      <xdr:nvSpPr>
        <xdr:cNvPr id="733" name="n_1mainValue【公民館】&#10;有形固定資産減価償却率"/>
        <xdr:cNvSpPr txBox="1"/>
      </xdr:nvSpPr>
      <xdr:spPr>
        <a:xfrm>
          <a:off x="15233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67327</xdr:rowOff>
    </xdr:from>
    <xdr:ext cx="469744" cy="259045"/>
    <xdr:sp macro="" textlink="">
      <xdr:nvSpPr>
        <xdr:cNvPr id="734" name="n_2mainValue【公民館】&#10;有形固定資産減価償却率"/>
        <xdr:cNvSpPr txBox="1"/>
      </xdr:nvSpPr>
      <xdr:spPr>
        <a:xfrm>
          <a:off x="143574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84472</xdr:rowOff>
    </xdr:from>
    <xdr:ext cx="405111" cy="259045"/>
    <xdr:sp macro="" textlink="">
      <xdr:nvSpPr>
        <xdr:cNvPr id="735" name="n_3mainValue【公民館】&#10;有形固定資産減価償却率"/>
        <xdr:cNvSpPr txBox="1"/>
      </xdr:nvSpPr>
      <xdr:spPr>
        <a:xfrm>
          <a:off x="13500744" y="1688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759" name="直線コネクタ 758"/>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760" name="【公民館】&#10;一人当たり面積最小値テキスト"/>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761" name="直線コネクタ 760"/>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762" name="【公民館】&#10;一人当たり面積最大値テキスト"/>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763" name="直線コネクタ 762"/>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764" name="【公民館】&#10;一人当たり面積平均値テキスト"/>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65" name="フローチャート: 判断 764"/>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66" name="フローチャート: 判断 765"/>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767" name="フローチャート: 判断 766"/>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768" name="フローチャート: 判断 767"/>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147320</xdr:rowOff>
    </xdr:from>
    <xdr:to>
      <xdr:col>116</xdr:col>
      <xdr:colOff>114300</xdr:colOff>
      <xdr:row>108</xdr:row>
      <xdr:rowOff>77470</xdr:rowOff>
    </xdr:to>
    <xdr:sp macro="" textlink="">
      <xdr:nvSpPr>
        <xdr:cNvPr id="774" name="楕円 773"/>
        <xdr:cNvSpPr/>
      </xdr:nvSpPr>
      <xdr:spPr>
        <a:xfrm>
          <a:off x="221107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62247</xdr:rowOff>
    </xdr:from>
    <xdr:ext cx="469744" cy="259045"/>
    <xdr:sp macro="" textlink="">
      <xdr:nvSpPr>
        <xdr:cNvPr id="775" name="【公民館】&#10;一人当たり面積該当値テキスト"/>
        <xdr:cNvSpPr txBox="1"/>
      </xdr:nvSpPr>
      <xdr:spPr>
        <a:xfrm>
          <a:off x="22199600" y="184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147320</xdr:rowOff>
    </xdr:from>
    <xdr:to>
      <xdr:col>112</xdr:col>
      <xdr:colOff>38100</xdr:colOff>
      <xdr:row>108</xdr:row>
      <xdr:rowOff>77470</xdr:rowOff>
    </xdr:to>
    <xdr:sp macro="" textlink="">
      <xdr:nvSpPr>
        <xdr:cNvPr id="776" name="楕円 775"/>
        <xdr:cNvSpPr/>
      </xdr:nvSpPr>
      <xdr:spPr>
        <a:xfrm>
          <a:off x="21272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26670</xdr:rowOff>
    </xdr:from>
    <xdr:to>
      <xdr:col>116</xdr:col>
      <xdr:colOff>63500</xdr:colOff>
      <xdr:row>108</xdr:row>
      <xdr:rowOff>26670</xdr:rowOff>
    </xdr:to>
    <xdr:cxnSp macro="">
      <xdr:nvCxnSpPr>
        <xdr:cNvPr id="777" name="直線コネクタ 776"/>
        <xdr:cNvCxnSpPr/>
      </xdr:nvCxnSpPr>
      <xdr:spPr>
        <a:xfrm>
          <a:off x="21323300" y="1854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125730</xdr:rowOff>
    </xdr:from>
    <xdr:to>
      <xdr:col>107</xdr:col>
      <xdr:colOff>101600</xdr:colOff>
      <xdr:row>108</xdr:row>
      <xdr:rowOff>55880</xdr:rowOff>
    </xdr:to>
    <xdr:sp macro="" textlink="">
      <xdr:nvSpPr>
        <xdr:cNvPr id="778" name="楕円 777"/>
        <xdr:cNvSpPr/>
      </xdr:nvSpPr>
      <xdr:spPr>
        <a:xfrm>
          <a:off x="20383500" y="184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5080</xdr:rowOff>
    </xdr:from>
    <xdr:to>
      <xdr:col>111</xdr:col>
      <xdr:colOff>177800</xdr:colOff>
      <xdr:row>108</xdr:row>
      <xdr:rowOff>26670</xdr:rowOff>
    </xdr:to>
    <xdr:cxnSp macro="">
      <xdr:nvCxnSpPr>
        <xdr:cNvPr id="779" name="直線コネクタ 778"/>
        <xdr:cNvCxnSpPr/>
      </xdr:nvCxnSpPr>
      <xdr:spPr>
        <a:xfrm>
          <a:off x="20434300" y="1852168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125730</xdr:rowOff>
    </xdr:from>
    <xdr:to>
      <xdr:col>102</xdr:col>
      <xdr:colOff>165100</xdr:colOff>
      <xdr:row>108</xdr:row>
      <xdr:rowOff>55880</xdr:rowOff>
    </xdr:to>
    <xdr:sp macro="" textlink="">
      <xdr:nvSpPr>
        <xdr:cNvPr id="780" name="楕円 779"/>
        <xdr:cNvSpPr/>
      </xdr:nvSpPr>
      <xdr:spPr>
        <a:xfrm>
          <a:off x="19494500" y="184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5080</xdr:rowOff>
    </xdr:from>
    <xdr:to>
      <xdr:col>107</xdr:col>
      <xdr:colOff>50800</xdr:colOff>
      <xdr:row>108</xdr:row>
      <xdr:rowOff>5080</xdr:rowOff>
    </xdr:to>
    <xdr:cxnSp macro="">
      <xdr:nvCxnSpPr>
        <xdr:cNvPr id="781" name="直線コネクタ 780"/>
        <xdr:cNvCxnSpPr/>
      </xdr:nvCxnSpPr>
      <xdr:spPr>
        <a:xfrm>
          <a:off x="19545300" y="18521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782" name="n_1aveValue【公民館】&#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783" name="n_2aveValue【公民館】&#10;一人当たり面積"/>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784" name="n_3aveValue【公民館】&#10;一人当たり面積"/>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68597</xdr:rowOff>
    </xdr:from>
    <xdr:ext cx="469744" cy="259045"/>
    <xdr:sp macro="" textlink="">
      <xdr:nvSpPr>
        <xdr:cNvPr id="785" name="n_1mainValue【公民館】&#10;一人当たり面積"/>
        <xdr:cNvSpPr txBox="1"/>
      </xdr:nvSpPr>
      <xdr:spPr>
        <a:xfrm>
          <a:off x="210757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47007</xdr:rowOff>
    </xdr:from>
    <xdr:ext cx="469744" cy="259045"/>
    <xdr:sp macro="" textlink="">
      <xdr:nvSpPr>
        <xdr:cNvPr id="786" name="n_2mainValue【公民館】&#10;一人当たり面積"/>
        <xdr:cNvSpPr txBox="1"/>
      </xdr:nvSpPr>
      <xdr:spPr>
        <a:xfrm>
          <a:off x="20199427" y="1856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47007</xdr:rowOff>
    </xdr:from>
    <xdr:ext cx="469744" cy="259045"/>
    <xdr:sp macro="" textlink="">
      <xdr:nvSpPr>
        <xdr:cNvPr id="787" name="n_3mainValue【公民館】&#10;一人当たり面積"/>
        <xdr:cNvSpPr txBox="1"/>
      </xdr:nvSpPr>
      <xdr:spPr>
        <a:xfrm>
          <a:off x="19310427" y="1856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平成</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３０</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年度において、橋梁・トンネルを除くすべての資産で、類似団体より固定資産の減価償却率が高くなっている。特に公営住宅・児童館・公民館は</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90</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％を超えており、</a:t>
          </a:r>
          <a:r>
            <a:rPr kumimoji="1" lang="ja-JP" altLang="en-US" sz="11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学校施設や認定こども園も７０％を超えているため、</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施設によっては建替や老朽化による大規模改修等の検討が必要になっている。</a:t>
          </a:r>
          <a:r>
            <a:rPr kumimoji="1" lang="ja-JP" altLang="ja-JP" sz="11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さらに、今後道路等のインフラ資産も更新時期を順次迎え</a:t>
          </a:r>
          <a:r>
            <a:rPr kumimoji="1" lang="ja-JP" altLang="en-US" sz="11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てくると</a:t>
          </a:r>
          <a:r>
            <a:rPr kumimoji="1" lang="ja-JP" altLang="ja-JP" sz="11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、町財政に与える影響は大きい</a:t>
          </a:r>
          <a:r>
            <a:rPr kumimoji="1" lang="ja-JP" altLang="en-US" sz="11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ものとなる</a:t>
          </a:r>
          <a:r>
            <a:rPr kumimoji="1" lang="ja-JP" altLang="ja-JP" sz="11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a:t>
          </a:r>
          <a:r>
            <a:rPr kumimoji="1" lang="ja-JP" altLang="en-US" sz="11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今後も</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町全体で計画的な補修・改修・長寿命化を進め、</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施設の</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適切</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な</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維持管理を行っていく。</a:t>
          </a:r>
          <a:endParaRPr lang="ja-JP" altLang="ja-JP" sz="1400">
            <a:effectLst/>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6,940
6,869
4.06
3,604,669
3,451,176
150,785
2,184,248
3,189,028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72" name="直線コネクタ 71"/>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73"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74" name="直線コネクタ 73"/>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77" name="【体育館・プール】&#10;有形固定資産減価償却率平均値テキスト"/>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78" name="フローチャート: 判断 77"/>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79" name="フローチャート: 判断 78"/>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11447</xdr:rowOff>
    </xdr:from>
    <xdr:ext cx="405111" cy="259045"/>
    <xdr:sp macro="" textlink="">
      <xdr:nvSpPr>
        <xdr:cNvPr id="80" name="n_1aveValue【体育館・プール】&#10;有形固定資産減価償却率"/>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81" name="フローチャート: 判断 80"/>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60977</xdr:rowOff>
    </xdr:from>
    <xdr:ext cx="405111" cy="259045"/>
    <xdr:sp macro="" textlink="">
      <xdr:nvSpPr>
        <xdr:cNvPr id="82" name="n_2aveValue【体育館・プール】&#10;有形固定資産減価償却率"/>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83" name="フローチャート: 判断 82"/>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89552</xdr:rowOff>
    </xdr:from>
    <xdr:ext cx="405111" cy="259045"/>
    <xdr:sp macro="" textlink="">
      <xdr:nvSpPr>
        <xdr:cNvPr id="84" name="n_3aveValue【体育館・プール】&#10;有形固定資産減価償却率"/>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90" name="楕円 89"/>
        <xdr:cNvSpPr/>
      </xdr:nvSpPr>
      <xdr:spPr>
        <a:xfrm>
          <a:off x="4584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143527</xdr:rowOff>
    </xdr:from>
    <xdr:ext cx="405111" cy="259045"/>
    <xdr:sp macro="" textlink="">
      <xdr:nvSpPr>
        <xdr:cNvPr id="91" name="【体育館・プール】&#10;有形固定資産減価償却率該当値テキスト"/>
        <xdr:cNvSpPr txBox="1"/>
      </xdr:nvSpPr>
      <xdr:spPr>
        <a:xfrm>
          <a:off x="4673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23495</xdr:rowOff>
    </xdr:from>
    <xdr:to>
      <xdr:col>20</xdr:col>
      <xdr:colOff>38100</xdr:colOff>
      <xdr:row>57</xdr:row>
      <xdr:rowOff>125095</xdr:rowOff>
    </xdr:to>
    <xdr:sp macro="" textlink="">
      <xdr:nvSpPr>
        <xdr:cNvPr id="92" name="楕円 91"/>
        <xdr:cNvSpPr/>
      </xdr:nvSpPr>
      <xdr:spPr>
        <a:xfrm>
          <a:off x="3746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74295</xdr:rowOff>
    </xdr:from>
    <xdr:to>
      <xdr:col>24</xdr:col>
      <xdr:colOff>63500</xdr:colOff>
      <xdr:row>58</xdr:row>
      <xdr:rowOff>0</xdr:rowOff>
    </xdr:to>
    <xdr:cxnSp macro="">
      <xdr:nvCxnSpPr>
        <xdr:cNvPr id="93" name="直線コネクタ 92"/>
        <xdr:cNvCxnSpPr/>
      </xdr:nvCxnSpPr>
      <xdr:spPr>
        <a:xfrm>
          <a:off x="3797300" y="984694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71120</xdr:rowOff>
    </xdr:from>
    <xdr:to>
      <xdr:col>15</xdr:col>
      <xdr:colOff>101600</xdr:colOff>
      <xdr:row>58</xdr:row>
      <xdr:rowOff>1270</xdr:rowOff>
    </xdr:to>
    <xdr:sp macro="" textlink="">
      <xdr:nvSpPr>
        <xdr:cNvPr id="94" name="楕円 93"/>
        <xdr:cNvSpPr/>
      </xdr:nvSpPr>
      <xdr:spPr>
        <a:xfrm>
          <a:off x="2857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74295</xdr:rowOff>
    </xdr:from>
    <xdr:to>
      <xdr:col>19</xdr:col>
      <xdr:colOff>177800</xdr:colOff>
      <xdr:row>57</xdr:row>
      <xdr:rowOff>121920</xdr:rowOff>
    </xdr:to>
    <xdr:cxnSp macro="">
      <xdr:nvCxnSpPr>
        <xdr:cNvPr id="95" name="直線コネクタ 94"/>
        <xdr:cNvCxnSpPr/>
      </xdr:nvCxnSpPr>
      <xdr:spPr>
        <a:xfrm flipV="1">
          <a:off x="2908300" y="98469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124460</xdr:rowOff>
    </xdr:from>
    <xdr:to>
      <xdr:col>10</xdr:col>
      <xdr:colOff>165100</xdr:colOff>
      <xdr:row>58</xdr:row>
      <xdr:rowOff>54610</xdr:rowOff>
    </xdr:to>
    <xdr:sp macro="" textlink="">
      <xdr:nvSpPr>
        <xdr:cNvPr id="96" name="楕円 95"/>
        <xdr:cNvSpPr/>
      </xdr:nvSpPr>
      <xdr:spPr>
        <a:xfrm>
          <a:off x="1968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121920</xdr:rowOff>
    </xdr:from>
    <xdr:to>
      <xdr:col>15</xdr:col>
      <xdr:colOff>50800</xdr:colOff>
      <xdr:row>58</xdr:row>
      <xdr:rowOff>3810</xdr:rowOff>
    </xdr:to>
    <xdr:cxnSp macro="">
      <xdr:nvCxnSpPr>
        <xdr:cNvPr id="97" name="直線コネクタ 96"/>
        <xdr:cNvCxnSpPr/>
      </xdr:nvCxnSpPr>
      <xdr:spPr>
        <a:xfrm flipV="1">
          <a:off x="2019300" y="98945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141622</xdr:rowOff>
    </xdr:from>
    <xdr:ext cx="405111" cy="259045"/>
    <xdr:sp macro="" textlink="">
      <xdr:nvSpPr>
        <xdr:cNvPr id="98" name="n_1mainValue【体育館・プール】&#10;有形固定資産減価償却率"/>
        <xdr:cNvSpPr txBox="1"/>
      </xdr:nvSpPr>
      <xdr:spPr>
        <a:xfrm>
          <a:off x="35820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17797</xdr:rowOff>
    </xdr:from>
    <xdr:ext cx="405111" cy="259045"/>
    <xdr:sp macro="" textlink="">
      <xdr:nvSpPr>
        <xdr:cNvPr id="99" name="n_2mainValue【体育館・プール】&#10;有形固定資産減価償却率"/>
        <xdr:cNvSpPr txBox="1"/>
      </xdr:nvSpPr>
      <xdr:spPr>
        <a:xfrm>
          <a:off x="2705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71137</xdr:rowOff>
    </xdr:from>
    <xdr:ext cx="405111" cy="259045"/>
    <xdr:sp macro="" textlink="">
      <xdr:nvSpPr>
        <xdr:cNvPr id="100" name="n_3mainValue【体育館・プール】&#10;有形固定資産減価償却率"/>
        <xdr:cNvSpPr txBox="1"/>
      </xdr:nvSpPr>
      <xdr:spPr>
        <a:xfrm>
          <a:off x="18167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1" name="直線コネクタ 11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2" name="テキスト ボックス 11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3" name="直線コネクタ 11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14" name="テキスト ボックス 113"/>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5" name="直線コネクタ 11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6" name="テキスト ボックス 115"/>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7" name="直線コネクタ 11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8" name="テキスト ボックス 117"/>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0" name="テキスト ボックス 119"/>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22" name="直線コネクタ 121"/>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23"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24" name="直線コネクタ 123"/>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25"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26" name="直線コネクタ 125"/>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127" name="【体育館・プール】&#10;一人当たり面積平均値テキスト"/>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28" name="フローチャート: 判断 127"/>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29" name="フローチャート: 判断 128"/>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130" name="n_1aveValue【体育館・プール】&#10;一人当たり面積"/>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31" name="フローチャート: 判断 130"/>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132" name="n_2aveValue【体育館・プール】&#10;一人当たり面積"/>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133" name="フローチャート: 判断 132"/>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134" name="n_3aveValue【体育館・プール】&#10;一人当たり面積"/>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114958</xdr:rowOff>
    </xdr:from>
    <xdr:to>
      <xdr:col>55</xdr:col>
      <xdr:colOff>50800</xdr:colOff>
      <xdr:row>64</xdr:row>
      <xdr:rowOff>45108</xdr:rowOff>
    </xdr:to>
    <xdr:sp macro="" textlink="">
      <xdr:nvSpPr>
        <xdr:cNvPr id="140" name="楕円 139"/>
        <xdr:cNvSpPr/>
      </xdr:nvSpPr>
      <xdr:spPr>
        <a:xfrm>
          <a:off x="10426700" y="109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51140</xdr:rowOff>
    </xdr:from>
    <xdr:ext cx="469744" cy="259045"/>
    <xdr:sp macro="" textlink="">
      <xdr:nvSpPr>
        <xdr:cNvPr id="141" name="【体育館・プール】&#10;一人当たり面積該当値テキスト"/>
        <xdr:cNvSpPr txBox="1"/>
      </xdr:nvSpPr>
      <xdr:spPr>
        <a:xfrm>
          <a:off x="10515600" y="108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115004</xdr:rowOff>
    </xdr:from>
    <xdr:to>
      <xdr:col>50</xdr:col>
      <xdr:colOff>165100</xdr:colOff>
      <xdr:row>64</xdr:row>
      <xdr:rowOff>45154</xdr:rowOff>
    </xdr:to>
    <xdr:sp macro="" textlink="">
      <xdr:nvSpPr>
        <xdr:cNvPr id="142" name="楕円 141"/>
        <xdr:cNvSpPr/>
      </xdr:nvSpPr>
      <xdr:spPr>
        <a:xfrm>
          <a:off x="9588500" y="1091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165758</xdr:rowOff>
    </xdr:from>
    <xdr:to>
      <xdr:col>55</xdr:col>
      <xdr:colOff>0</xdr:colOff>
      <xdr:row>63</xdr:row>
      <xdr:rowOff>165804</xdr:rowOff>
    </xdr:to>
    <xdr:cxnSp macro="">
      <xdr:nvCxnSpPr>
        <xdr:cNvPr id="143" name="直線コネクタ 142"/>
        <xdr:cNvCxnSpPr/>
      </xdr:nvCxnSpPr>
      <xdr:spPr>
        <a:xfrm flipV="1">
          <a:off x="9639300" y="10967108"/>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115072</xdr:rowOff>
    </xdr:from>
    <xdr:to>
      <xdr:col>46</xdr:col>
      <xdr:colOff>38100</xdr:colOff>
      <xdr:row>64</xdr:row>
      <xdr:rowOff>45222</xdr:rowOff>
    </xdr:to>
    <xdr:sp macro="" textlink="">
      <xdr:nvSpPr>
        <xdr:cNvPr id="144" name="楕円 143"/>
        <xdr:cNvSpPr/>
      </xdr:nvSpPr>
      <xdr:spPr>
        <a:xfrm>
          <a:off x="8699500" y="1091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165804</xdr:rowOff>
    </xdr:from>
    <xdr:to>
      <xdr:col>50</xdr:col>
      <xdr:colOff>114300</xdr:colOff>
      <xdr:row>63</xdr:row>
      <xdr:rowOff>165872</xdr:rowOff>
    </xdr:to>
    <xdr:cxnSp macro="">
      <xdr:nvCxnSpPr>
        <xdr:cNvPr id="145" name="直線コネクタ 144"/>
        <xdr:cNvCxnSpPr/>
      </xdr:nvCxnSpPr>
      <xdr:spPr>
        <a:xfrm flipV="1">
          <a:off x="8750300" y="10967154"/>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115095</xdr:rowOff>
    </xdr:from>
    <xdr:to>
      <xdr:col>41</xdr:col>
      <xdr:colOff>101600</xdr:colOff>
      <xdr:row>64</xdr:row>
      <xdr:rowOff>45245</xdr:rowOff>
    </xdr:to>
    <xdr:sp macro="" textlink="">
      <xdr:nvSpPr>
        <xdr:cNvPr id="146" name="楕円 145"/>
        <xdr:cNvSpPr/>
      </xdr:nvSpPr>
      <xdr:spPr>
        <a:xfrm>
          <a:off x="7810500" y="1091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165872</xdr:rowOff>
    </xdr:from>
    <xdr:to>
      <xdr:col>45</xdr:col>
      <xdr:colOff>177800</xdr:colOff>
      <xdr:row>63</xdr:row>
      <xdr:rowOff>165895</xdr:rowOff>
    </xdr:to>
    <xdr:cxnSp macro="">
      <xdr:nvCxnSpPr>
        <xdr:cNvPr id="147" name="直線コネクタ 146"/>
        <xdr:cNvCxnSpPr/>
      </xdr:nvCxnSpPr>
      <xdr:spPr>
        <a:xfrm flipV="1">
          <a:off x="7861300" y="10967222"/>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36281</xdr:rowOff>
    </xdr:from>
    <xdr:ext cx="469744" cy="259045"/>
    <xdr:sp macro="" textlink="">
      <xdr:nvSpPr>
        <xdr:cNvPr id="148" name="n_1mainValue【体育館・プール】&#10;一人当たり面積"/>
        <xdr:cNvSpPr txBox="1"/>
      </xdr:nvSpPr>
      <xdr:spPr>
        <a:xfrm>
          <a:off x="9391727" y="1100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36349</xdr:rowOff>
    </xdr:from>
    <xdr:ext cx="469744" cy="259045"/>
    <xdr:sp macro="" textlink="">
      <xdr:nvSpPr>
        <xdr:cNvPr id="149" name="n_2mainValue【体育館・プール】&#10;一人当たり面積"/>
        <xdr:cNvSpPr txBox="1"/>
      </xdr:nvSpPr>
      <xdr:spPr>
        <a:xfrm>
          <a:off x="8515427" y="1100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36372</xdr:rowOff>
    </xdr:from>
    <xdr:ext cx="469744" cy="259045"/>
    <xdr:sp macro="" textlink="">
      <xdr:nvSpPr>
        <xdr:cNvPr id="150" name="n_3mainValue【体育館・プール】&#10;一人当たり面積"/>
        <xdr:cNvSpPr txBox="1"/>
      </xdr:nvSpPr>
      <xdr:spPr>
        <a:xfrm>
          <a:off x="7626427" y="110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1" name="直線コネクタ 1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2" name="テキスト ボックス 16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3" name="直線コネクタ 1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4" name="テキスト ボックス 1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5" name="直線コネクタ 1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6" name="テキスト ボックス 1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7" name="直線コネクタ 1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8" name="テキスト ボックス 1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9" name="直線コネクタ 1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0" name="テキスト ボックス 1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1" name="直線コネクタ 1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2" name="テキスト ボックス 17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4" name="テキスト ボックス 17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176" name="直線コネクタ 175"/>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177" name="【福祉施設】&#10;有形固定資産減価償却率最小値テキスト"/>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178" name="直線コネクタ 177"/>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0" name="直線コネクタ 17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181" name="【福祉施設】&#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182" name="フローチャート: 判断 181"/>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183" name="フローチャート: 判断 182"/>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166569</xdr:rowOff>
    </xdr:from>
    <xdr:ext cx="405111" cy="259045"/>
    <xdr:sp macro="" textlink="">
      <xdr:nvSpPr>
        <xdr:cNvPr id="184" name="n_1aveValue【福祉施設】&#10;有形固定資産減価償却率"/>
        <xdr:cNvSpPr txBox="1"/>
      </xdr:nvSpPr>
      <xdr:spPr>
        <a:xfrm>
          <a:off x="3582044" y="1388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185" name="フローチャート: 判断 184"/>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106153</xdr:rowOff>
    </xdr:from>
    <xdr:ext cx="405111" cy="259045"/>
    <xdr:sp macro="" textlink="">
      <xdr:nvSpPr>
        <xdr:cNvPr id="186" name="n_2aveValue【福祉施設】&#10;有形固定資産減価償却率"/>
        <xdr:cNvSpPr txBox="1"/>
      </xdr:nvSpPr>
      <xdr:spPr>
        <a:xfrm>
          <a:off x="2705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187" name="フローチャート: 判断 186"/>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143708</xdr:rowOff>
    </xdr:from>
    <xdr:ext cx="405111" cy="259045"/>
    <xdr:sp macro="" textlink="">
      <xdr:nvSpPr>
        <xdr:cNvPr id="188" name="n_3aveValue【福祉施設】&#10;有形固定資産減価償却率"/>
        <xdr:cNvSpPr txBox="1"/>
      </xdr:nvSpPr>
      <xdr:spPr>
        <a:xfrm>
          <a:off x="18167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9" name="テキスト ボックス 1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121194</xdr:rowOff>
    </xdr:from>
    <xdr:to>
      <xdr:col>24</xdr:col>
      <xdr:colOff>114300</xdr:colOff>
      <xdr:row>78</xdr:row>
      <xdr:rowOff>51344</xdr:rowOff>
    </xdr:to>
    <xdr:sp macro="" textlink="">
      <xdr:nvSpPr>
        <xdr:cNvPr id="194" name="楕円 193"/>
        <xdr:cNvSpPr/>
      </xdr:nvSpPr>
      <xdr:spPr>
        <a:xfrm>
          <a:off x="4584700" y="133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36121</xdr:rowOff>
    </xdr:from>
    <xdr:ext cx="405111" cy="259045"/>
    <xdr:sp macro="" textlink="">
      <xdr:nvSpPr>
        <xdr:cNvPr id="195" name="【福祉施設】&#10;有形固定資産減価償却率該当値テキスト"/>
        <xdr:cNvSpPr txBox="1"/>
      </xdr:nvSpPr>
      <xdr:spPr>
        <a:xfrm>
          <a:off x="4673600" y="13237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139156</xdr:rowOff>
    </xdr:from>
    <xdr:to>
      <xdr:col>20</xdr:col>
      <xdr:colOff>38100</xdr:colOff>
      <xdr:row>78</xdr:row>
      <xdr:rowOff>69306</xdr:rowOff>
    </xdr:to>
    <xdr:sp macro="" textlink="">
      <xdr:nvSpPr>
        <xdr:cNvPr id="196" name="楕円 195"/>
        <xdr:cNvSpPr/>
      </xdr:nvSpPr>
      <xdr:spPr>
        <a:xfrm>
          <a:off x="3746500" y="133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544</xdr:rowOff>
    </xdr:from>
    <xdr:to>
      <xdr:col>24</xdr:col>
      <xdr:colOff>63500</xdr:colOff>
      <xdr:row>78</xdr:row>
      <xdr:rowOff>18506</xdr:rowOff>
    </xdr:to>
    <xdr:cxnSp macro="">
      <xdr:nvCxnSpPr>
        <xdr:cNvPr id="197" name="直線コネクタ 196"/>
        <xdr:cNvCxnSpPr/>
      </xdr:nvCxnSpPr>
      <xdr:spPr>
        <a:xfrm flipV="1">
          <a:off x="3797300" y="1337364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166914</xdr:rowOff>
    </xdr:from>
    <xdr:to>
      <xdr:col>15</xdr:col>
      <xdr:colOff>101600</xdr:colOff>
      <xdr:row>78</xdr:row>
      <xdr:rowOff>97064</xdr:rowOff>
    </xdr:to>
    <xdr:sp macro="" textlink="">
      <xdr:nvSpPr>
        <xdr:cNvPr id="198" name="楕円 197"/>
        <xdr:cNvSpPr/>
      </xdr:nvSpPr>
      <xdr:spPr>
        <a:xfrm>
          <a:off x="2857500" y="133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18506</xdr:rowOff>
    </xdr:from>
    <xdr:to>
      <xdr:col>19</xdr:col>
      <xdr:colOff>177800</xdr:colOff>
      <xdr:row>78</xdr:row>
      <xdr:rowOff>46264</xdr:rowOff>
    </xdr:to>
    <xdr:cxnSp macro="">
      <xdr:nvCxnSpPr>
        <xdr:cNvPr id="199" name="直線コネクタ 198"/>
        <xdr:cNvCxnSpPr/>
      </xdr:nvCxnSpPr>
      <xdr:spPr>
        <a:xfrm flipV="1">
          <a:off x="2908300" y="1339160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121194</xdr:rowOff>
    </xdr:from>
    <xdr:to>
      <xdr:col>10</xdr:col>
      <xdr:colOff>165100</xdr:colOff>
      <xdr:row>80</xdr:row>
      <xdr:rowOff>51344</xdr:rowOff>
    </xdr:to>
    <xdr:sp macro="" textlink="">
      <xdr:nvSpPr>
        <xdr:cNvPr id="200" name="楕円 199"/>
        <xdr:cNvSpPr/>
      </xdr:nvSpPr>
      <xdr:spPr>
        <a:xfrm>
          <a:off x="1968500" y="136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46264</xdr:rowOff>
    </xdr:from>
    <xdr:to>
      <xdr:col>15</xdr:col>
      <xdr:colOff>50800</xdr:colOff>
      <xdr:row>80</xdr:row>
      <xdr:rowOff>544</xdr:rowOff>
    </xdr:to>
    <xdr:cxnSp macro="">
      <xdr:nvCxnSpPr>
        <xdr:cNvPr id="201" name="直線コネクタ 200"/>
        <xdr:cNvCxnSpPr/>
      </xdr:nvCxnSpPr>
      <xdr:spPr>
        <a:xfrm flipV="1">
          <a:off x="2019300" y="13419364"/>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85833</xdr:rowOff>
    </xdr:from>
    <xdr:ext cx="405111" cy="259045"/>
    <xdr:sp macro="" textlink="">
      <xdr:nvSpPr>
        <xdr:cNvPr id="202" name="n_1mainValue【福祉施設】&#10;有形固定資産減価償却率"/>
        <xdr:cNvSpPr txBox="1"/>
      </xdr:nvSpPr>
      <xdr:spPr>
        <a:xfrm>
          <a:off x="3582044" y="131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113591</xdr:rowOff>
    </xdr:from>
    <xdr:ext cx="405111" cy="259045"/>
    <xdr:sp macro="" textlink="">
      <xdr:nvSpPr>
        <xdr:cNvPr id="203" name="n_2mainValue【福祉施設】&#10;有形固定資産減価償却率"/>
        <xdr:cNvSpPr txBox="1"/>
      </xdr:nvSpPr>
      <xdr:spPr>
        <a:xfrm>
          <a:off x="2705744" y="1314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67871</xdr:rowOff>
    </xdr:from>
    <xdr:ext cx="405111" cy="259045"/>
    <xdr:sp macro="" textlink="">
      <xdr:nvSpPr>
        <xdr:cNvPr id="204" name="n_3mainValue【福祉施設】&#10;有形固定資産減価償却率"/>
        <xdr:cNvSpPr txBox="1"/>
      </xdr:nvSpPr>
      <xdr:spPr>
        <a:xfrm>
          <a:off x="1816744" y="1344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5" name="直線コネクタ 2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6" name="テキスト ボックス 2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7" name="直線コネクタ 2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8" name="テキスト ボックス 2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9" name="直線コネクタ 2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0" name="テキスト ボックス 2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1" name="直線コネクタ 2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2" name="テキスト ボックス 2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3" name="直線コネクタ 2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4" name="テキスト ボックス 2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28" name="直線コネクタ 227"/>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29"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30" name="直線コネクタ 229"/>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31" name="【福祉施設】&#10;一人当たり面積最大値テキスト"/>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32" name="直線コネクタ 231"/>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33545</xdr:rowOff>
    </xdr:from>
    <xdr:ext cx="469744" cy="259045"/>
    <xdr:sp macro="" textlink="">
      <xdr:nvSpPr>
        <xdr:cNvPr id="233" name="【福祉施設】&#10;一人当たり面積平均値テキスト"/>
        <xdr:cNvSpPr txBox="1"/>
      </xdr:nvSpPr>
      <xdr:spPr>
        <a:xfrm>
          <a:off x="10515600" y="14606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34" name="フローチャート: 判断 233"/>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35" name="フローチャート: 判断 234"/>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236" name="n_1aveValue【福祉施設】&#10;一人当たり面積"/>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237" name="フローチャート: 判断 236"/>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89425</xdr:rowOff>
    </xdr:from>
    <xdr:ext cx="469744" cy="259045"/>
    <xdr:sp macro="" textlink="">
      <xdr:nvSpPr>
        <xdr:cNvPr id="238" name="n_2aveValue【福祉施設】&#10;一人当たり面積"/>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239" name="フローチャート: 判断 238"/>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4081</xdr:rowOff>
    </xdr:from>
    <xdr:ext cx="469744" cy="259045"/>
    <xdr:sp macro="" textlink="">
      <xdr:nvSpPr>
        <xdr:cNvPr id="240" name="n_3aveValue【福祉施設】&#10;一人当たり面積"/>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1" name="テキスト ボックス 2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51308</xdr:rowOff>
    </xdr:from>
    <xdr:to>
      <xdr:col>55</xdr:col>
      <xdr:colOff>50800</xdr:colOff>
      <xdr:row>85</xdr:row>
      <xdr:rowOff>152908</xdr:rowOff>
    </xdr:to>
    <xdr:sp macro="" textlink="">
      <xdr:nvSpPr>
        <xdr:cNvPr id="246" name="楕円 245"/>
        <xdr:cNvSpPr/>
      </xdr:nvSpPr>
      <xdr:spPr>
        <a:xfrm>
          <a:off x="104267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74185</xdr:rowOff>
    </xdr:from>
    <xdr:ext cx="469744" cy="259045"/>
    <xdr:sp macro="" textlink="">
      <xdr:nvSpPr>
        <xdr:cNvPr id="247" name="【福祉施設】&#10;一人当たり面積該当値テキスト"/>
        <xdr:cNvSpPr txBox="1"/>
      </xdr:nvSpPr>
      <xdr:spPr>
        <a:xfrm>
          <a:off x="10515600" y="1447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52832</xdr:rowOff>
    </xdr:from>
    <xdr:to>
      <xdr:col>50</xdr:col>
      <xdr:colOff>165100</xdr:colOff>
      <xdr:row>85</xdr:row>
      <xdr:rowOff>154432</xdr:rowOff>
    </xdr:to>
    <xdr:sp macro="" textlink="">
      <xdr:nvSpPr>
        <xdr:cNvPr id="248" name="楕円 247"/>
        <xdr:cNvSpPr/>
      </xdr:nvSpPr>
      <xdr:spPr>
        <a:xfrm>
          <a:off x="9588500" y="146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102108</xdr:rowOff>
    </xdr:from>
    <xdr:to>
      <xdr:col>55</xdr:col>
      <xdr:colOff>0</xdr:colOff>
      <xdr:row>85</xdr:row>
      <xdr:rowOff>103632</xdr:rowOff>
    </xdr:to>
    <xdr:cxnSp macro="">
      <xdr:nvCxnSpPr>
        <xdr:cNvPr id="249" name="直線コネクタ 248"/>
        <xdr:cNvCxnSpPr/>
      </xdr:nvCxnSpPr>
      <xdr:spPr>
        <a:xfrm flipV="1">
          <a:off x="9639300" y="1467535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54356</xdr:rowOff>
    </xdr:from>
    <xdr:to>
      <xdr:col>46</xdr:col>
      <xdr:colOff>38100</xdr:colOff>
      <xdr:row>85</xdr:row>
      <xdr:rowOff>155956</xdr:rowOff>
    </xdr:to>
    <xdr:sp macro="" textlink="">
      <xdr:nvSpPr>
        <xdr:cNvPr id="250" name="楕円 249"/>
        <xdr:cNvSpPr/>
      </xdr:nvSpPr>
      <xdr:spPr>
        <a:xfrm>
          <a:off x="8699500" y="1462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103632</xdr:rowOff>
    </xdr:from>
    <xdr:to>
      <xdr:col>50</xdr:col>
      <xdr:colOff>114300</xdr:colOff>
      <xdr:row>85</xdr:row>
      <xdr:rowOff>105156</xdr:rowOff>
    </xdr:to>
    <xdr:cxnSp macro="">
      <xdr:nvCxnSpPr>
        <xdr:cNvPr id="251" name="直線コネクタ 250"/>
        <xdr:cNvCxnSpPr/>
      </xdr:nvCxnSpPr>
      <xdr:spPr>
        <a:xfrm flipV="1">
          <a:off x="8750300" y="1467688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150368</xdr:rowOff>
    </xdr:from>
    <xdr:to>
      <xdr:col>41</xdr:col>
      <xdr:colOff>101600</xdr:colOff>
      <xdr:row>86</xdr:row>
      <xdr:rowOff>80518</xdr:rowOff>
    </xdr:to>
    <xdr:sp macro="" textlink="">
      <xdr:nvSpPr>
        <xdr:cNvPr id="252" name="楕円 251"/>
        <xdr:cNvSpPr/>
      </xdr:nvSpPr>
      <xdr:spPr>
        <a:xfrm>
          <a:off x="78105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105156</xdr:rowOff>
    </xdr:from>
    <xdr:to>
      <xdr:col>45</xdr:col>
      <xdr:colOff>177800</xdr:colOff>
      <xdr:row>86</xdr:row>
      <xdr:rowOff>29718</xdr:rowOff>
    </xdr:to>
    <xdr:cxnSp macro="">
      <xdr:nvCxnSpPr>
        <xdr:cNvPr id="253" name="直線コネクタ 252"/>
        <xdr:cNvCxnSpPr/>
      </xdr:nvCxnSpPr>
      <xdr:spPr>
        <a:xfrm flipV="1">
          <a:off x="7861300" y="1467840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145559</xdr:rowOff>
    </xdr:from>
    <xdr:ext cx="469744" cy="259045"/>
    <xdr:sp macro="" textlink="">
      <xdr:nvSpPr>
        <xdr:cNvPr id="254" name="n_1mainValue【福祉施設】&#10;一人当たり面積"/>
        <xdr:cNvSpPr txBox="1"/>
      </xdr:nvSpPr>
      <xdr:spPr>
        <a:xfrm>
          <a:off x="9391727" y="147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147083</xdr:rowOff>
    </xdr:from>
    <xdr:ext cx="469744" cy="259045"/>
    <xdr:sp macro="" textlink="">
      <xdr:nvSpPr>
        <xdr:cNvPr id="255" name="n_2mainValue【福祉施設】&#10;一人当たり面積"/>
        <xdr:cNvSpPr txBox="1"/>
      </xdr:nvSpPr>
      <xdr:spPr>
        <a:xfrm>
          <a:off x="8515427" y="1472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71645</xdr:rowOff>
    </xdr:from>
    <xdr:ext cx="469744" cy="259045"/>
    <xdr:sp macro="" textlink="">
      <xdr:nvSpPr>
        <xdr:cNvPr id="256" name="n_3mainValue【福祉施設】&#10;一人当たり面積"/>
        <xdr:cNvSpPr txBox="1"/>
      </xdr:nvSpPr>
      <xdr:spPr>
        <a:xfrm>
          <a:off x="7626427" y="148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5" name="テキスト ボックス 2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6" name="直線コネクタ 2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7" name="直線コネクタ 26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8" name="テキスト ボックス 26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9" name="直線コネクタ 26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0" name="テキスト ボックス 26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1" name="直線コネクタ 27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2" name="テキスト ボックス 27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3" name="直線コネクタ 27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4" name="テキスト ボックス 27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5" name="直線コネクタ 27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6" name="テキスト ボックス 27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7" name="直線コネクタ 27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8" name="テキスト ボックス 27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9" name="直線コネクタ 2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0" name="テキスト ボックス 27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282" name="直線コネクタ 281"/>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283" name="【市民会館】&#10;有形固定資産減価償却率最小値テキスト"/>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284" name="直線コネクタ 283"/>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5"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86" name="直線コネクタ 285"/>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287"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288" name="フローチャート: 判断 287"/>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289" name="フローチャート: 判断 288"/>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140261</xdr:rowOff>
    </xdr:from>
    <xdr:ext cx="405111" cy="259045"/>
    <xdr:sp macro="" textlink="">
      <xdr:nvSpPr>
        <xdr:cNvPr id="290" name="n_1aveValue【市民会館】&#10;有形固定資産減価償却率"/>
        <xdr:cNvSpPr txBox="1"/>
      </xdr:nvSpPr>
      <xdr:spPr>
        <a:xfrm>
          <a:off x="3582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169092</xdr:rowOff>
    </xdr:from>
    <xdr:to>
      <xdr:col>15</xdr:col>
      <xdr:colOff>101600</xdr:colOff>
      <xdr:row>104</xdr:row>
      <xdr:rowOff>99242</xdr:rowOff>
    </xdr:to>
    <xdr:sp macro="" textlink="">
      <xdr:nvSpPr>
        <xdr:cNvPr id="291" name="フローチャート: 判断 290"/>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115769</xdr:rowOff>
    </xdr:from>
    <xdr:ext cx="405111" cy="259045"/>
    <xdr:sp macro="" textlink="">
      <xdr:nvSpPr>
        <xdr:cNvPr id="292" name="n_2aveValue【市民会館】&#10;有形固定資産減価償却率"/>
        <xdr:cNvSpPr txBox="1"/>
      </xdr:nvSpPr>
      <xdr:spPr>
        <a:xfrm>
          <a:off x="2705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151130</xdr:rowOff>
    </xdr:from>
    <xdr:to>
      <xdr:col>10</xdr:col>
      <xdr:colOff>165100</xdr:colOff>
      <xdr:row>105</xdr:row>
      <xdr:rowOff>81280</xdr:rowOff>
    </xdr:to>
    <xdr:sp macro="" textlink="">
      <xdr:nvSpPr>
        <xdr:cNvPr id="293" name="フローチャート: 判断 292"/>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72407</xdr:rowOff>
    </xdr:from>
    <xdr:ext cx="405111" cy="259045"/>
    <xdr:sp macro="" textlink="">
      <xdr:nvSpPr>
        <xdr:cNvPr id="294" name="n_3aveValue【市民会館】&#10;有形固定資産減価償却率"/>
        <xdr:cNvSpPr txBox="1"/>
      </xdr:nvSpPr>
      <xdr:spPr>
        <a:xfrm>
          <a:off x="1816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300" name="楕円 299"/>
        <xdr:cNvSpPr/>
      </xdr:nvSpPr>
      <xdr:spPr>
        <a:xfrm>
          <a:off x="45847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145885</xdr:rowOff>
    </xdr:from>
    <xdr:ext cx="405111" cy="259045"/>
    <xdr:sp macro="" textlink="">
      <xdr:nvSpPr>
        <xdr:cNvPr id="301" name="【市民会館】&#10;有形固定資産減価償却率該当値テキスト"/>
        <xdr:cNvSpPr txBox="1"/>
      </xdr:nvSpPr>
      <xdr:spPr>
        <a:xfrm>
          <a:off x="4673600"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28666</xdr:rowOff>
    </xdr:from>
    <xdr:to>
      <xdr:col>20</xdr:col>
      <xdr:colOff>38100</xdr:colOff>
      <xdr:row>104</xdr:row>
      <xdr:rowOff>130266</xdr:rowOff>
    </xdr:to>
    <xdr:sp macro="" textlink="">
      <xdr:nvSpPr>
        <xdr:cNvPr id="302" name="楕円 301"/>
        <xdr:cNvSpPr/>
      </xdr:nvSpPr>
      <xdr:spPr>
        <a:xfrm>
          <a:off x="3746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46808</xdr:rowOff>
    </xdr:from>
    <xdr:to>
      <xdr:col>24</xdr:col>
      <xdr:colOff>63500</xdr:colOff>
      <xdr:row>104</xdr:row>
      <xdr:rowOff>79466</xdr:rowOff>
    </xdr:to>
    <xdr:cxnSp macro="">
      <xdr:nvCxnSpPr>
        <xdr:cNvPr id="303" name="直線コネクタ 302"/>
        <xdr:cNvCxnSpPr/>
      </xdr:nvCxnSpPr>
      <xdr:spPr>
        <a:xfrm flipV="1">
          <a:off x="3797300" y="178776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61323</xdr:rowOff>
    </xdr:from>
    <xdr:to>
      <xdr:col>15</xdr:col>
      <xdr:colOff>101600</xdr:colOff>
      <xdr:row>104</xdr:row>
      <xdr:rowOff>162923</xdr:rowOff>
    </xdr:to>
    <xdr:sp macro="" textlink="">
      <xdr:nvSpPr>
        <xdr:cNvPr id="304" name="楕円 303"/>
        <xdr:cNvSpPr/>
      </xdr:nvSpPr>
      <xdr:spPr>
        <a:xfrm>
          <a:off x="2857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79466</xdr:rowOff>
    </xdr:from>
    <xdr:to>
      <xdr:col>19</xdr:col>
      <xdr:colOff>177800</xdr:colOff>
      <xdr:row>104</xdr:row>
      <xdr:rowOff>112123</xdr:rowOff>
    </xdr:to>
    <xdr:cxnSp macro="">
      <xdr:nvCxnSpPr>
        <xdr:cNvPr id="305" name="直線コネクタ 304"/>
        <xdr:cNvCxnSpPr/>
      </xdr:nvCxnSpPr>
      <xdr:spPr>
        <a:xfrm flipV="1">
          <a:off x="2908300" y="1791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306" name="楕円 305"/>
        <xdr:cNvSpPr/>
      </xdr:nvSpPr>
      <xdr:spPr>
        <a:xfrm>
          <a:off x="1968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112123</xdr:rowOff>
    </xdr:from>
    <xdr:to>
      <xdr:col>15</xdr:col>
      <xdr:colOff>50800</xdr:colOff>
      <xdr:row>104</xdr:row>
      <xdr:rowOff>141514</xdr:rowOff>
    </xdr:to>
    <xdr:cxnSp macro="">
      <xdr:nvCxnSpPr>
        <xdr:cNvPr id="307" name="直線コネクタ 306"/>
        <xdr:cNvCxnSpPr/>
      </xdr:nvCxnSpPr>
      <xdr:spPr>
        <a:xfrm flipV="1">
          <a:off x="2019300" y="179429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308" name="n_1main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154050</xdr:rowOff>
    </xdr:from>
    <xdr:ext cx="405111" cy="259045"/>
    <xdr:sp macro="" textlink="">
      <xdr:nvSpPr>
        <xdr:cNvPr id="309" name="n_2mainValue【市民会館】&#10;有形固定資産減価償却率"/>
        <xdr:cNvSpPr txBox="1"/>
      </xdr:nvSpPr>
      <xdr:spPr>
        <a:xfrm>
          <a:off x="27057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37391</xdr:rowOff>
    </xdr:from>
    <xdr:ext cx="405111" cy="259045"/>
    <xdr:sp macro="" textlink="">
      <xdr:nvSpPr>
        <xdr:cNvPr id="310" name="n_3mainValue【市民会館】&#10;有形固定資産減価償却率"/>
        <xdr:cNvSpPr txBox="1"/>
      </xdr:nvSpPr>
      <xdr:spPr>
        <a:xfrm>
          <a:off x="1816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1" name="直線コネクタ 3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2" name="テキスト ボックス 3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3" name="直線コネクタ 3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4" name="テキスト ボックス 3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6" name="テキスト ボックス 3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7" name="直線コネクタ 3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8" name="テキスト ボックス 3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9" name="直線コネクタ 3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0" name="テキスト ボックス 3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334" name="直線コネクタ 333"/>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335" name="【市民会館】&#10;一人当たり面積最小値テキスト"/>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336" name="直線コネクタ 335"/>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337" name="【市民会館】&#10;一人当たり面積最大値テキスト"/>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338" name="直線コネクタ 337"/>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24655</xdr:rowOff>
    </xdr:from>
    <xdr:ext cx="469744" cy="259045"/>
    <xdr:sp macro="" textlink="">
      <xdr:nvSpPr>
        <xdr:cNvPr id="339" name="【市民会館】&#10;一人当たり面積平均値テキスト"/>
        <xdr:cNvSpPr txBox="1"/>
      </xdr:nvSpPr>
      <xdr:spPr>
        <a:xfrm>
          <a:off x="10515600" y="1819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340" name="フローチャート: 判断 339"/>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341" name="フローチャート: 判断 340"/>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56659</xdr:rowOff>
    </xdr:from>
    <xdr:ext cx="469744" cy="259045"/>
    <xdr:sp macro="" textlink="">
      <xdr:nvSpPr>
        <xdr:cNvPr id="342" name="n_1aveValue【市民会館】&#10;一人当たり面積"/>
        <xdr:cNvSpPr txBox="1"/>
      </xdr:nvSpPr>
      <xdr:spPr>
        <a:xfrm>
          <a:off x="93917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98552</xdr:rowOff>
    </xdr:from>
    <xdr:to>
      <xdr:col>46</xdr:col>
      <xdr:colOff>38100</xdr:colOff>
      <xdr:row>107</xdr:row>
      <xdr:rowOff>28702</xdr:rowOff>
    </xdr:to>
    <xdr:sp macro="" textlink="">
      <xdr:nvSpPr>
        <xdr:cNvPr id="343" name="フローチャート: 判断 342"/>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45229</xdr:rowOff>
    </xdr:from>
    <xdr:ext cx="469744" cy="259045"/>
    <xdr:sp macro="" textlink="">
      <xdr:nvSpPr>
        <xdr:cNvPr id="344" name="n_2aveValue【市民会館】&#10;一人当たり面積"/>
        <xdr:cNvSpPr txBox="1"/>
      </xdr:nvSpPr>
      <xdr:spPr>
        <a:xfrm>
          <a:off x="8515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148082</xdr:rowOff>
    </xdr:from>
    <xdr:to>
      <xdr:col>41</xdr:col>
      <xdr:colOff>101600</xdr:colOff>
      <xdr:row>107</xdr:row>
      <xdr:rowOff>78232</xdr:rowOff>
    </xdr:to>
    <xdr:sp macro="" textlink="">
      <xdr:nvSpPr>
        <xdr:cNvPr id="345" name="フローチャート: 判断 344"/>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94759</xdr:rowOff>
    </xdr:from>
    <xdr:ext cx="469744" cy="259045"/>
    <xdr:sp macro="" textlink="">
      <xdr:nvSpPr>
        <xdr:cNvPr id="346" name="n_3aveValue【市民会館】&#10;一人当たり面積"/>
        <xdr:cNvSpPr txBox="1"/>
      </xdr:nvSpPr>
      <xdr:spPr>
        <a:xfrm>
          <a:off x="7626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61976</xdr:rowOff>
    </xdr:from>
    <xdr:to>
      <xdr:col>55</xdr:col>
      <xdr:colOff>50800</xdr:colOff>
      <xdr:row>107</xdr:row>
      <xdr:rowOff>163576</xdr:rowOff>
    </xdr:to>
    <xdr:sp macro="" textlink="">
      <xdr:nvSpPr>
        <xdr:cNvPr id="352" name="楕円 351"/>
        <xdr:cNvSpPr/>
      </xdr:nvSpPr>
      <xdr:spPr>
        <a:xfrm>
          <a:off x="104267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40403</xdr:rowOff>
    </xdr:from>
    <xdr:ext cx="469744" cy="259045"/>
    <xdr:sp macro="" textlink="">
      <xdr:nvSpPr>
        <xdr:cNvPr id="353" name="【市民会館】&#10;一人当たり面積該当値テキスト"/>
        <xdr:cNvSpPr txBox="1"/>
      </xdr:nvSpPr>
      <xdr:spPr>
        <a:xfrm>
          <a:off x="10515600"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63500</xdr:rowOff>
    </xdr:from>
    <xdr:to>
      <xdr:col>50</xdr:col>
      <xdr:colOff>165100</xdr:colOff>
      <xdr:row>107</xdr:row>
      <xdr:rowOff>165100</xdr:rowOff>
    </xdr:to>
    <xdr:sp macro="" textlink="">
      <xdr:nvSpPr>
        <xdr:cNvPr id="354" name="楕円 353"/>
        <xdr:cNvSpPr/>
      </xdr:nvSpPr>
      <xdr:spPr>
        <a:xfrm>
          <a:off x="9588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112776</xdr:rowOff>
    </xdr:from>
    <xdr:to>
      <xdr:col>55</xdr:col>
      <xdr:colOff>0</xdr:colOff>
      <xdr:row>107</xdr:row>
      <xdr:rowOff>114300</xdr:rowOff>
    </xdr:to>
    <xdr:cxnSp macro="">
      <xdr:nvCxnSpPr>
        <xdr:cNvPr id="355" name="直線コネクタ 354"/>
        <xdr:cNvCxnSpPr/>
      </xdr:nvCxnSpPr>
      <xdr:spPr>
        <a:xfrm flipV="1">
          <a:off x="9639300" y="1845792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65787</xdr:rowOff>
    </xdr:from>
    <xdr:to>
      <xdr:col>46</xdr:col>
      <xdr:colOff>38100</xdr:colOff>
      <xdr:row>107</xdr:row>
      <xdr:rowOff>167387</xdr:rowOff>
    </xdr:to>
    <xdr:sp macro="" textlink="">
      <xdr:nvSpPr>
        <xdr:cNvPr id="356" name="楕円 355"/>
        <xdr:cNvSpPr/>
      </xdr:nvSpPr>
      <xdr:spPr>
        <a:xfrm>
          <a:off x="8699500" y="184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114300</xdr:rowOff>
    </xdr:from>
    <xdr:to>
      <xdr:col>50</xdr:col>
      <xdr:colOff>114300</xdr:colOff>
      <xdr:row>107</xdr:row>
      <xdr:rowOff>116587</xdr:rowOff>
    </xdr:to>
    <xdr:cxnSp macro="">
      <xdr:nvCxnSpPr>
        <xdr:cNvPr id="357" name="直線コネクタ 356"/>
        <xdr:cNvCxnSpPr/>
      </xdr:nvCxnSpPr>
      <xdr:spPr>
        <a:xfrm flipV="1">
          <a:off x="8750300" y="184594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66548</xdr:rowOff>
    </xdr:from>
    <xdr:to>
      <xdr:col>41</xdr:col>
      <xdr:colOff>101600</xdr:colOff>
      <xdr:row>107</xdr:row>
      <xdr:rowOff>168148</xdr:rowOff>
    </xdr:to>
    <xdr:sp macro="" textlink="">
      <xdr:nvSpPr>
        <xdr:cNvPr id="358" name="楕円 357"/>
        <xdr:cNvSpPr/>
      </xdr:nvSpPr>
      <xdr:spPr>
        <a:xfrm>
          <a:off x="7810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116587</xdr:rowOff>
    </xdr:from>
    <xdr:to>
      <xdr:col>45</xdr:col>
      <xdr:colOff>177800</xdr:colOff>
      <xdr:row>107</xdr:row>
      <xdr:rowOff>117348</xdr:rowOff>
    </xdr:to>
    <xdr:cxnSp macro="">
      <xdr:nvCxnSpPr>
        <xdr:cNvPr id="359" name="直線コネクタ 358"/>
        <xdr:cNvCxnSpPr/>
      </xdr:nvCxnSpPr>
      <xdr:spPr>
        <a:xfrm flipV="1">
          <a:off x="7861300" y="1846173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156227</xdr:rowOff>
    </xdr:from>
    <xdr:ext cx="469744" cy="259045"/>
    <xdr:sp macro="" textlink="">
      <xdr:nvSpPr>
        <xdr:cNvPr id="360" name="n_1mainValue【市民会館】&#10;一人当たり面積"/>
        <xdr:cNvSpPr txBox="1"/>
      </xdr:nvSpPr>
      <xdr:spPr>
        <a:xfrm>
          <a:off x="93917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158514</xdr:rowOff>
    </xdr:from>
    <xdr:ext cx="469744" cy="259045"/>
    <xdr:sp macro="" textlink="">
      <xdr:nvSpPr>
        <xdr:cNvPr id="361" name="n_2mainValue【市民会館】&#10;一人当たり面積"/>
        <xdr:cNvSpPr txBox="1"/>
      </xdr:nvSpPr>
      <xdr:spPr>
        <a:xfrm>
          <a:off x="8515427" y="1850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159275</xdr:rowOff>
    </xdr:from>
    <xdr:ext cx="469744" cy="259045"/>
    <xdr:sp macro="" textlink="">
      <xdr:nvSpPr>
        <xdr:cNvPr id="362" name="n_3mainValue【市民会館】&#10;一人当たり面積"/>
        <xdr:cNvSpPr txBox="1"/>
      </xdr:nvSpPr>
      <xdr:spPr>
        <a:xfrm>
          <a:off x="76264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90" name="テキスト ボックス 38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8" name="テキスト ボックス 3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402" name="直線コネクタ 401"/>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403" name="【保健センター・保健所】&#10;有形固定資産減価償却率最小値テキスト"/>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404" name="直線コネクタ 403"/>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405" name="【保健センター・保健所】&#10;有形固定資産減価償却率最大値テキスト"/>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406" name="直線コネクタ 405"/>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124477</xdr:rowOff>
    </xdr:from>
    <xdr:ext cx="405111" cy="259045"/>
    <xdr:sp macro="" textlink="">
      <xdr:nvSpPr>
        <xdr:cNvPr id="407" name="【保健センター・保健所】&#10;有形固定資産減価償却率平均値テキスト"/>
        <xdr:cNvSpPr txBox="1"/>
      </xdr:nvSpPr>
      <xdr:spPr>
        <a:xfrm>
          <a:off x="16357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408" name="フローチャート: 判断 407"/>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09" name="フローチャート: 判断 408"/>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48277</xdr:rowOff>
    </xdr:from>
    <xdr:ext cx="405111" cy="259045"/>
    <xdr:sp macro="" textlink="">
      <xdr:nvSpPr>
        <xdr:cNvPr id="410" name="n_1aveValue【保健センター・保健所】&#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21590</xdr:rowOff>
    </xdr:from>
    <xdr:to>
      <xdr:col>76</xdr:col>
      <xdr:colOff>165100</xdr:colOff>
      <xdr:row>59</xdr:row>
      <xdr:rowOff>123190</xdr:rowOff>
    </xdr:to>
    <xdr:sp macro="" textlink="">
      <xdr:nvSpPr>
        <xdr:cNvPr id="411" name="フローチャート: 判断 410"/>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139717</xdr:rowOff>
    </xdr:from>
    <xdr:ext cx="405111" cy="259045"/>
    <xdr:sp macro="" textlink="">
      <xdr:nvSpPr>
        <xdr:cNvPr id="412" name="n_2aveValue【保健センター・保健所】&#10;有形固定資産減価償却率"/>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105410</xdr:rowOff>
    </xdr:from>
    <xdr:to>
      <xdr:col>72</xdr:col>
      <xdr:colOff>38100</xdr:colOff>
      <xdr:row>60</xdr:row>
      <xdr:rowOff>35560</xdr:rowOff>
    </xdr:to>
    <xdr:sp macro="" textlink="">
      <xdr:nvSpPr>
        <xdr:cNvPr id="413" name="フローチャート: 判断 412"/>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52087</xdr:rowOff>
    </xdr:from>
    <xdr:ext cx="405111" cy="259045"/>
    <xdr:sp macro="" textlink="">
      <xdr:nvSpPr>
        <xdr:cNvPr id="414" name="n_3aveValue【保健センター・保健所】&#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124460</xdr:rowOff>
    </xdr:from>
    <xdr:to>
      <xdr:col>85</xdr:col>
      <xdr:colOff>177800</xdr:colOff>
      <xdr:row>60</xdr:row>
      <xdr:rowOff>54610</xdr:rowOff>
    </xdr:to>
    <xdr:sp macro="" textlink="">
      <xdr:nvSpPr>
        <xdr:cNvPr id="420" name="楕円 419"/>
        <xdr:cNvSpPr/>
      </xdr:nvSpPr>
      <xdr:spPr>
        <a:xfrm>
          <a:off x="16268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102887</xdr:rowOff>
    </xdr:from>
    <xdr:ext cx="405111" cy="259045"/>
    <xdr:sp macro="" textlink="">
      <xdr:nvSpPr>
        <xdr:cNvPr id="421" name="【保健センター・保健所】&#10;有形固定資産減価償却率該当値テキスト"/>
        <xdr:cNvSpPr txBox="1"/>
      </xdr:nvSpPr>
      <xdr:spPr>
        <a:xfrm>
          <a:off x="16357600"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422" name="楕円 421"/>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xdr:rowOff>
    </xdr:from>
    <xdr:to>
      <xdr:col>85</xdr:col>
      <xdr:colOff>127000</xdr:colOff>
      <xdr:row>60</xdr:row>
      <xdr:rowOff>38100</xdr:rowOff>
    </xdr:to>
    <xdr:cxnSp macro="">
      <xdr:nvCxnSpPr>
        <xdr:cNvPr id="423" name="直線コネクタ 422"/>
        <xdr:cNvCxnSpPr/>
      </xdr:nvCxnSpPr>
      <xdr:spPr>
        <a:xfrm flipV="1">
          <a:off x="15481300" y="102908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31115</xdr:rowOff>
    </xdr:from>
    <xdr:to>
      <xdr:col>76</xdr:col>
      <xdr:colOff>165100</xdr:colOff>
      <xdr:row>60</xdr:row>
      <xdr:rowOff>132715</xdr:rowOff>
    </xdr:to>
    <xdr:sp macro="" textlink="">
      <xdr:nvSpPr>
        <xdr:cNvPr id="424" name="楕円 423"/>
        <xdr:cNvSpPr/>
      </xdr:nvSpPr>
      <xdr:spPr>
        <a:xfrm>
          <a:off x="14541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81915</xdr:rowOff>
    </xdr:to>
    <xdr:cxnSp macro="">
      <xdr:nvCxnSpPr>
        <xdr:cNvPr id="425" name="直線コネクタ 424"/>
        <xdr:cNvCxnSpPr/>
      </xdr:nvCxnSpPr>
      <xdr:spPr>
        <a:xfrm flipV="1">
          <a:off x="14592300" y="103251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82550</xdr:rowOff>
    </xdr:from>
    <xdr:to>
      <xdr:col>72</xdr:col>
      <xdr:colOff>38100</xdr:colOff>
      <xdr:row>61</xdr:row>
      <xdr:rowOff>12700</xdr:rowOff>
    </xdr:to>
    <xdr:sp macro="" textlink="">
      <xdr:nvSpPr>
        <xdr:cNvPr id="426" name="楕円 425"/>
        <xdr:cNvSpPr/>
      </xdr:nvSpPr>
      <xdr:spPr>
        <a:xfrm>
          <a:off x="13652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81915</xdr:rowOff>
    </xdr:from>
    <xdr:to>
      <xdr:col>76</xdr:col>
      <xdr:colOff>114300</xdr:colOff>
      <xdr:row>60</xdr:row>
      <xdr:rowOff>133350</xdr:rowOff>
    </xdr:to>
    <xdr:cxnSp macro="">
      <xdr:nvCxnSpPr>
        <xdr:cNvPr id="427" name="直線コネクタ 426"/>
        <xdr:cNvCxnSpPr/>
      </xdr:nvCxnSpPr>
      <xdr:spPr>
        <a:xfrm flipV="1">
          <a:off x="13703300" y="103689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428" name="n_1mainValue【保健センター・保健所】&#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123842</xdr:rowOff>
    </xdr:from>
    <xdr:ext cx="405111" cy="259045"/>
    <xdr:sp macro="" textlink="">
      <xdr:nvSpPr>
        <xdr:cNvPr id="429" name="n_2mainValue【保健センター・保健所】&#10;有形固定資産減価償却率"/>
        <xdr:cNvSpPr txBox="1"/>
      </xdr:nvSpPr>
      <xdr:spPr>
        <a:xfrm>
          <a:off x="14389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3827</xdr:rowOff>
    </xdr:from>
    <xdr:ext cx="405111" cy="259045"/>
    <xdr:sp macro="" textlink="">
      <xdr:nvSpPr>
        <xdr:cNvPr id="430" name="n_3mainValue【保健センター・保健所】&#10;有形固定資産減価償却率"/>
        <xdr:cNvSpPr txBox="1"/>
      </xdr:nvSpPr>
      <xdr:spPr>
        <a:xfrm>
          <a:off x="13500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1" name="正方形/長方形 4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2" name="正方形/長方形 4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3" name="正方形/長方形 4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4" name="正方形/長方形 4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5" name="正方形/長方形 4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6" name="正方形/長方形 4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7" name="正方形/長方形 4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8" name="正方形/長方形 4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9" name="テキスト ボックス 4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0" name="直線コネクタ 4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1" name="直線コネクタ 4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2" name="テキスト ボックス 4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3" name="直線コネクタ 4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4" name="テキスト ボックス 4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5" name="直線コネクタ 4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6" name="テキスト ボックス 4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7" name="直線コネクタ 4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8" name="テキスト ボックス 4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9" name="直線コネクタ 4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0" name="テキスト ボックス 4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1" name="直線コネクタ 4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2" name="テキスト ボックス 4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454" name="直線コネクタ 453"/>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455" name="【保健センター・保健所】&#10;一人当たり面積最小値テキスト"/>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456" name="直線コネクタ 455"/>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457"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458" name="直線コネクタ 457"/>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64787</xdr:rowOff>
    </xdr:from>
    <xdr:ext cx="469744" cy="259045"/>
    <xdr:sp macro="" textlink="">
      <xdr:nvSpPr>
        <xdr:cNvPr id="459" name="【保健センター・保健所】&#10;一人当たり面積平均値テキスト"/>
        <xdr:cNvSpPr txBox="1"/>
      </xdr:nvSpPr>
      <xdr:spPr>
        <a:xfrm>
          <a:off x="221996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460" name="フローチャート: 判断 459"/>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61" name="フローチャート: 判断 460"/>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34307</xdr:rowOff>
    </xdr:from>
    <xdr:ext cx="469744" cy="259045"/>
    <xdr:sp macro="" textlink="">
      <xdr:nvSpPr>
        <xdr:cNvPr id="462" name="n_1aveValue【保健センター・保健所】&#10;一人当たり面積"/>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463" name="フローチャート: 判断 462"/>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41927</xdr:rowOff>
    </xdr:from>
    <xdr:ext cx="469744" cy="259045"/>
    <xdr:sp macro="" textlink="">
      <xdr:nvSpPr>
        <xdr:cNvPr id="464"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21590</xdr:rowOff>
    </xdr:from>
    <xdr:to>
      <xdr:col>102</xdr:col>
      <xdr:colOff>165100</xdr:colOff>
      <xdr:row>62</xdr:row>
      <xdr:rowOff>123190</xdr:rowOff>
    </xdr:to>
    <xdr:sp macro="" textlink="">
      <xdr:nvSpPr>
        <xdr:cNvPr id="465" name="フローチャート: 判断 464"/>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114317</xdr:rowOff>
    </xdr:from>
    <xdr:ext cx="469744" cy="259045"/>
    <xdr:sp macro="" textlink="">
      <xdr:nvSpPr>
        <xdr:cNvPr id="466" name="n_3aveValue【保健センター・保健所】&#10;一人当たり面積"/>
        <xdr:cNvSpPr txBox="1"/>
      </xdr:nvSpPr>
      <xdr:spPr>
        <a:xfrm>
          <a:off x="19310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55880</xdr:rowOff>
    </xdr:from>
    <xdr:to>
      <xdr:col>116</xdr:col>
      <xdr:colOff>114300</xdr:colOff>
      <xdr:row>58</xdr:row>
      <xdr:rowOff>157480</xdr:rowOff>
    </xdr:to>
    <xdr:sp macro="" textlink="">
      <xdr:nvSpPr>
        <xdr:cNvPr id="472" name="楕円 471"/>
        <xdr:cNvSpPr/>
      </xdr:nvSpPr>
      <xdr:spPr>
        <a:xfrm>
          <a:off x="221107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78757</xdr:rowOff>
    </xdr:from>
    <xdr:ext cx="469744" cy="259045"/>
    <xdr:sp macro="" textlink="">
      <xdr:nvSpPr>
        <xdr:cNvPr id="473" name="【保健センター・保健所】&#10;一人当たり面積該当値テキスト"/>
        <xdr:cNvSpPr txBox="1"/>
      </xdr:nvSpPr>
      <xdr:spPr>
        <a:xfrm>
          <a:off x="22199600"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63500</xdr:rowOff>
    </xdr:from>
    <xdr:to>
      <xdr:col>112</xdr:col>
      <xdr:colOff>38100</xdr:colOff>
      <xdr:row>58</xdr:row>
      <xdr:rowOff>165100</xdr:rowOff>
    </xdr:to>
    <xdr:sp macro="" textlink="">
      <xdr:nvSpPr>
        <xdr:cNvPr id="474" name="楕円 473"/>
        <xdr:cNvSpPr/>
      </xdr:nvSpPr>
      <xdr:spPr>
        <a:xfrm>
          <a:off x="2127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106680</xdr:rowOff>
    </xdr:from>
    <xdr:to>
      <xdr:col>116</xdr:col>
      <xdr:colOff>63500</xdr:colOff>
      <xdr:row>58</xdr:row>
      <xdr:rowOff>114300</xdr:rowOff>
    </xdr:to>
    <xdr:cxnSp macro="">
      <xdr:nvCxnSpPr>
        <xdr:cNvPr id="475" name="直線コネクタ 474"/>
        <xdr:cNvCxnSpPr/>
      </xdr:nvCxnSpPr>
      <xdr:spPr>
        <a:xfrm flipV="1">
          <a:off x="21323300" y="10050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73025</xdr:rowOff>
    </xdr:from>
    <xdr:to>
      <xdr:col>107</xdr:col>
      <xdr:colOff>101600</xdr:colOff>
      <xdr:row>59</xdr:row>
      <xdr:rowOff>3175</xdr:rowOff>
    </xdr:to>
    <xdr:sp macro="" textlink="">
      <xdr:nvSpPr>
        <xdr:cNvPr id="476" name="楕円 475"/>
        <xdr:cNvSpPr/>
      </xdr:nvSpPr>
      <xdr:spPr>
        <a:xfrm>
          <a:off x="20383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114300</xdr:rowOff>
    </xdr:from>
    <xdr:to>
      <xdr:col>111</xdr:col>
      <xdr:colOff>177800</xdr:colOff>
      <xdr:row>58</xdr:row>
      <xdr:rowOff>123825</xdr:rowOff>
    </xdr:to>
    <xdr:cxnSp macro="">
      <xdr:nvCxnSpPr>
        <xdr:cNvPr id="477" name="直線コネクタ 476"/>
        <xdr:cNvCxnSpPr/>
      </xdr:nvCxnSpPr>
      <xdr:spPr>
        <a:xfrm flipV="1">
          <a:off x="20434300" y="100584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76835</xdr:rowOff>
    </xdr:from>
    <xdr:to>
      <xdr:col>102</xdr:col>
      <xdr:colOff>165100</xdr:colOff>
      <xdr:row>59</xdr:row>
      <xdr:rowOff>6985</xdr:rowOff>
    </xdr:to>
    <xdr:sp macro="" textlink="">
      <xdr:nvSpPr>
        <xdr:cNvPr id="478" name="楕円 477"/>
        <xdr:cNvSpPr/>
      </xdr:nvSpPr>
      <xdr:spPr>
        <a:xfrm>
          <a:off x="19494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123825</xdr:rowOff>
    </xdr:from>
    <xdr:to>
      <xdr:col>107</xdr:col>
      <xdr:colOff>50800</xdr:colOff>
      <xdr:row>58</xdr:row>
      <xdr:rowOff>127635</xdr:rowOff>
    </xdr:to>
    <xdr:cxnSp macro="">
      <xdr:nvCxnSpPr>
        <xdr:cNvPr id="479" name="直線コネクタ 478"/>
        <xdr:cNvCxnSpPr/>
      </xdr:nvCxnSpPr>
      <xdr:spPr>
        <a:xfrm flipV="1">
          <a:off x="19545300" y="100679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10177</xdr:rowOff>
    </xdr:from>
    <xdr:ext cx="469744" cy="259045"/>
    <xdr:sp macro="" textlink="">
      <xdr:nvSpPr>
        <xdr:cNvPr id="480" name="n_1mainValue【保健センター・保健所】&#10;一人当たり面積"/>
        <xdr:cNvSpPr txBox="1"/>
      </xdr:nvSpPr>
      <xdr:spPr>
        <a:xfrm>
          <a:off x="210757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19702</xdr:rowOff>
    </xdr:from>
    <xdr:ext cx="469744" cy="259045"/>
    <xdr:sp macro="" textlink="">
      <xdr:nvSpPr>
        <xdr:cNvPr id="481" name="n_2mainValue【保健センター・保健所】&#10;一人当たり面積"/>
        <xdr:cNvSpPr txBox="1"/>
      </xdr:nvSpPr>
      <xdr:spPr>
        <a:xfrm>
          <a:off x="20199427" y="979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23512</xdr:rowOff>
    </xdr:from>
    <xdr:ext cx="469744" cy="259045"/>
    <xdr:sp macro="" textlink="">
      <xdr:nvSpPr>
        <xdr:cNvPr id="482" name="n_3mainValue【保健センター・保健所】&#10;一人当たり面積"/>
        <xdr:cNvSpPr txBox="1"/>
      </xdr:nvSpPr>
      <xdr:spPr>
        <a:xfrm>
          <a:off x="19310427" y="979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3" name="直線コネクタ 4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4" name="テキスト ボックス 49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5" name="直線コネクタ 4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6" name="テキスト ボックス 4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7" name="直線コネクタ 4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8" name="テキスト ボックス 4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9" name="直線コネクタ 4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0" name="テキスト ボックス 4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1" name="直線コネクタ 5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2" name="テキスト ボックス 5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3" name="直線コネクタ 5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4" name="テキスト ボックス 50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6" name="テキスト ボックス 50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508" name="直線コネクタ 507"/>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509"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10" name="直線コネクタ 509"/>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2" name="直線コネクタ 51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513" name="【消防施設】&#10;有形固定資産減価償却率平均値テキスト"/>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14" name="フローチャート: 判断 513"/>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15" name="フローチャート: 判断 514"/>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516"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517" name="フローチャート: 判断 516"/>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120122</xdr:rowOff>
    </xdr:from>
    <xdr:ext cx="405111" cy="259045"/>
    <xdr:sp macro="" textlink="">
      <xdr:nvSpPr>
        <xdr:cNvPr id="518" name="n_2aveValue【消防施設】&#10;有形固定資産減価償却率"/>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519" name="フローチャート: 判断 518"/>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121756</xdr:rowOff>
    </xdr:from>
    <xdr:ext cx="405111" cy="259045"/>
    <xdr:sp macro="" textlink="">
      <xdr:nvSpPr>
        <xdr:cNvPr id="520" name="n_3aveValue【消防施設】&#10;有形固定資産減価償却率"/>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6894</xdr:rowOff>
    </xdr:from>
    <xdr:to>
      <xdr:col>85</xdr:col>
      <xdr:colOff>177800</xdr:colOff>
      <xdr:row>86</xdr:row>
      <xdr:rowOff>108494</xdr:rowOff>
    </xdr:to>
    <xdr:sp macro="" textlink="">
      <xdr:nvSpPr>
        <xdr:cNvPr id="526" name="楕円 525"/>
        <xdr:cNvSpPr/>
      </xdr:nvSpPr>
      <xdr:spPr>
        <a:xfrm>
          <a:off x="162687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93271</xdr:rowOff>
    </xdr:from>
    <xdr:ext cx="340478" cy="259045"/>
    <xdr:sp macro="" textlink="">
      <xdr:nvSpPr>
        <xdr:cNvPr id="527" name="【消防施設】&#10;有形固定資産減価償却率該当値テキスト"/>
        <xdr:cNvSpPr txBox="1"/>
      </xdr:nvSpPr>
      <xdr:spPr>
        <a:xfrm>
          <a:off x="16357600" y="146665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50981</xdr:rowOff>
    </xdr:from>
    <xdr:to>
      <xdr:col>81</xdr:col>
      <xdr:colOff>101600</xdr:colOff>
      <xdr:row>86</xdr:row>
      <xdr:rowOff>152581</xdr:rowOff>
    </xdr:to>
    <xdr:sp macro="" textlink="">
      <xdr:nvSpPr>
        <xdr:cNvPr id="528" name="楕円 527"/>
        <xdr:cNvSpPr/>
      </xdr:nvSpPr>
      <xdr:spPr>
        <a:xfrm>
          <a:off x="15430500" y="147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57694</xdr:rowOff>
    </xdr:from>
    <xdr:to>
      <xdr:col>85</xdr:col>
      <xdr:colOff>127000</xdr:colOff>
      <xdr:row>86</xdr:row>
      <xdr:rowOff>101781</xdr:rowOff>
    </xdr:to>
    <xdr:cxnSp macro="">
      <xdr:nvCxnSpPr>
        <xdr:cNvPr id="529" name="直線コネクタ 528"/>
        <xdr:cNvCxnSpPr/>
      </xdr:nvCxnSpPr>
      <xdr:spPr>
        <a:xfrm flipV="1">
          <a:off x="15481300" y="1480239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113030</xdr:rowOff>
    </xdr:from>
    <xdr:to>
      <xdr:col>76</xdr:col>
      <xdr:colOff>165100</xdr:colOff>
      <xdr:row>87</xdr:row>
      <xdr:rowOff>43180</xdr:rowOff>
    </xdr:to>
    <xdr:sp macro="" textlink="">
      <xdr:nvSpPr>
        <xdr:cNvPr id="530" name="楕円 529"/>
        <xdr:cNvSpPr/>
      </xdr:nvSpPr>
      <xdr:spPr>
        <a:xfrm>
          <a:off x="14541500" y="148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101781</xdr:rowOff>
    </xdr:from>
    <xdr:to>
      <xdr:col>81</xdr:col>
      <xdr:colOff>50800</xdr:colOff>
      <xdr:row>86</xdr:row>
      <xdr:rowOff>163830</xdr:rowOff>
    </xdr:to>
    <xdr:cxnSp macro="">
      <xdr:nvCxnSpPr>
        <xdr:cNvPr id="531" name="直線コネクタ 530"/>
        <xdr:cNvCxnSpPr/>
      </xdr:nvCxnSpPr>
      <xdr:spPr>
        <a:xfrm flipV="1">
          <a:off x="14592300" y="1484648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86</xdr:row>
      <xdr:rowOff>143708</xdr:rowOff>
    </xdr:from>
    <xdr:ext cx="340478" cy="259045"/>
    <xdr:sp macro="" textlink="">
      <xdr:nvSpPr>
        <xdr:cNvPr id="532" name="n_1mainValue【消防施設】&#10;有形固定資産減価償却率"/>
        <xdr:cNvSpPr txBox="1"/>
      </xdr:nvSpPr>
      <xdr:spPr>
        <a:xfrm>
          <a:off x="15298361" y="148884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87</xdr:row>
      <xdr:rowOff>34307</xdr:rowOff>
    </xdr:from>
    <xdr:ext cx="340478" cy="259045"/>
    <xdr:sp macro="" textlink="">
      <xdr:nvSpPr>
        <xdr:cNvPr id="533" name="n_2mainValue【消防施設】&#10;有形固定資産減価償却率"/>
        <xdr:cNvSpPr txBox="1"/>
      </xdr:nvSpPr>
      <xdr:spPr>
        <a:xfrm>
          <a:off x="14422061" y="149504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4" name="直線コネクタ 54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5" name="テキスト ボックス 54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6" name="直線コネクタ 54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7" name="テキスト ボックス 54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8" name="直線コネクタ 54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9" name="テキスト ボックス 54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0" name="直線コネクタ 54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1" name="テキスト ボックス 55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2" name="直線コネクタ 5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3" name="テキスト ボックス 5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555" name="直線コネクタ 554"/>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556"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557" name="直線コネクタ 556"/>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558"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559" name="直線コネクタ 558"/>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560" name="【消防施設】&#10;一人当たり面積平均値テキスト"/>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561" name="フローチャート: 判断 560"/>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562" name="フローチャート: 判断 561"/>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41419</xdr:rowOff>
    </xdr:from>
    <xdr:ext cx="469744" cy="259045"/>
    <xdr:sp macro="" textlink="">
      <xdr:nvSpPr>
        <xdr:cNvPr id="563" name="n_1aveValue【消防施設】&#10;一人当たり面積"/>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564" name="フローチャート: 判断 563"/>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46905</xdr:rowOff>
    </xdr:from>
    <xdr:ext cx="469744" cy="259045"/>
    <xdr:sp macro="" textlink="">
      <xdr:nvSpPr>
        <xdr:cNvPr id="565" name="n_2aveValue【消防施設】&#10;一人当たり面積"/>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566" name="フローチャート: 判断 565"/>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567"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130860</xdr:rowOff>
    </xdr:from>
    <xdr:to>
      <xdr:col>116</xdr:col>
      <xdr:colOff>114300</xdr:colOff>
      <xdr:row>86</xdr:row>
      <xdr:rowOff>61010</xdr:rowOff>
    </xdr:to>
    <xdr:sp macro="" textlink="">
      <xdr:nvSpPr>
        <xdr:cNvPr id="573" name="楕円 572"/>
        <xdr:cNvSpPr/>
      </xdr:nvSpPr>
      <xdr:spPr>
        <a:xfrm>
          <a:off x="22110700" y="147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45787</xdr:rowOff>
    </xdr:from>
    <xdr:ext cx="469744" cy="259045"/>
    <xdr:sp macro="" textlink="">
      <xdr:nvSpPr>
        <xdr:cNvPr id="574" name="【消防施設】&#10;一人当たり面積該当値テキスト"/>
        <xdr:cNvSpPr txBox="1"/>
      </xdr:nvSpPr>
      <xdr:spPr>
        <a:xfrm>
          <a:off x="22199600" y="1461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575" name="楕円 574"/>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10210</xdr:rowOff>
    </xdr:from>
    <xdr:to>
      <xdr:col>116</xdr:col>
      <xdr:colOff>63500</xdr:colOff>
      <xdr:row>86</xdr:row>
      <xdr:rowOff>10668</xdr:rowOff>
    </xdr:to>
    <xdr:cxnSp macro="">
      <xdr:nvCxnSpPr>
        <xdr:cNvPr id="576" name="直線コネクタ 575"/>
        <xdr:cNvCxnSpPr/>
      </xdr:nvCxnSpPr>
      <xdr:spPr>
        <a:xfrm flipV="1">
          <a:off x="21323300" y="14754910"/>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577" name="楕円 576"/>
        <xdr:cNvSpPr/>
      </xdr:nvSpPr>
      <xdr:spPr>
        <a:xfrm>
          <a:off x="20383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578" name="直線コネクタ 577"/>
        <xdr:cNvCxnSpPr/>
      </xdr:nvCxnSpPr>
      <xdr:spPr>
        <a:xfrm>
          <a:off x="20434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52595</xdr:rowOff>
    </xdr:from>
    <xdr:ext cx="469744" cy="259045"/>
    <xdr:sp macro="" textlink="">
      <xdr:nvSpPr>
        <xdr:cNvPr id="579" name="n_1mainValue【消防施設】&#10;一人当たり面積"/>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580" name="n_2mainValue【消防施設】&#10;一人当たり面積"/>
        <xdr:cNvSpPr txBox="1"/>
      </xdr:nvSpPr>
      <xdr:spPr>
        <a:xfrm>
          <a:off x="20199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1" name="テキスト ボックス 59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2" name="直線コネクタ 5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3" name="テキスト ボックス 59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4" name="直線コネクタ 5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5" name="テキスト ボックス 5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6" name="直線コネクタ 5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7" name="テキスト ボックス 5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8" name="直線コネクタ 5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9" name="テキスト ボックス 5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0" name="直線コネクタ 5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1" name="テキスト ボックス 60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605" name="直線コネクタ 604"/>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606"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607" name="直線コネクタ 606"/>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8"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9" name="直線コネクタ 60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610" name="【庁舎】&#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11" name="フローチャート: 判断 610"/>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612" name="フローチャート: 判断 611"/>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26688</xdr:rowOff>
    </xdr:from>
    <xdr:ext cx="405111" cy="259045"/>
    <xdr:sp macro="" textlink="">
      <xdr:nvSpPr>
        <xdr:cNvPr id="613" name="n_1aveValue【庁舎】&#10;有形固定資産減価償却率"/>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614" name="フローチャート: 判断 613"/>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146702</xdr:rowOff>
    </xdr:from>
    <xdr:ext cx="405111" cy="259045"/>
    <xdr:sp macro="" textlink="">
      <xdr:nvSpPr>
        <xdr:cNvPr id="615" name="n_2aveValue【庁舎】&#10;有形固定資産減価償却率"/>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616" name="フローチャート: 判断 615"/>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45738</xdr:rowOff>
    </xdr:from>
    <xdr:ext cx="405111" cy="259045"/>
    <xdr:sp macro="" textlink="">
      <xdr:nvSpPr>
        <xdr:cNvPr id="617" name="n_3aveValue【庁舎】&#10;有形固定資産減価償却率"/>
        <xdr:cNvSpPr txBox="1"/>
      </xdr:nvSpPr>
      <xdr:spPr>
        <a:xfrm>
          <a:off x="13500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122555</xdr:rowOff>
    </xdr:from>
    <xdr:to>
      <xdr:col>85</xdr:col>
      <xdr:colOff>177800</xdr:colOff>
      <xdr:row>103</xdr:row>
      <xdr:rowOff>52705</xdr:rowOff>
    </xdr:to>
    <xdr:sp macro="" textlink="">
      <xdr:nvSpPr>
        <xdr:cNvPr id="623" name="楕円 622"/>
        <xdr:cNvSpPr/>
      </xdr:nvSpPr>
      <xdr:spPr>
        <a:xfrm>
          <a:off x="162687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145432</xdr:rowOff>
    </xdr:from>
    <xdr:ext cx="405111" cy="259045"/>
    <xdr:sp macro="" textlink="">
      <xdr:nvSpPr>
        <xdr:cNvPr id="624" name="【庁舎】&#10;有形固定資産減価償却率該当値テキスト"/>
        <xdr:cNvSpPr txBox="1"/>
      </xdr:nvSpPr>
      <xdr:spPr>
        <a:xfrm>
          <a:off x="16357600"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118745</xdr:rowOff>
    </xdr:from>
    <xdr:to>
      <xdr:col>81</xdr:col>
      <xdr:colOff>101600</xdr:colOff>
      <xdr:row>102</xdr:row>
      <xdr:rowOff>48895</xdr:rowOff>
    </xdr:to>
    <xdr:sp macro="" textlink="">
      <xdr:nvSpPr>
        <xdr:cNvPr id="625" name="楕円 624"/>
        <xdr:cNvSpPr/>
      </xdr:nvSpPr>
      <xdr:spPr>
        <a:xfrm>
          <a:off x="15430500" y="174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169545</xdr:rowOff>
    </xdr:from>
    <xdr:to>
      <xdr:col>85</xdr:col>
      <xdr:colOff>127000</xdr:colOff>
      <xdr:row>103</xdr:row>
      <xdr:rowOff>1905</xdr:rowOff>
    </xdr:to>
    <xdr:cxnSp macro="">
      <xdr:nvCxnSpPr>
        <xdr:cNvPr id="626" name="直線コネクタ 625"/>
        <xdr:cNvCxnSpPr/>
      </xdr:nvCxnSpPr>
      <xdr:spPr>
        <a:xfrm>
          <a:off x="15481300" y="17485995"/>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154939</xdr:rowOff>
    </xdr:from>
    <xdr:to>
      <xdr:col>76</xdr:col>
      <xdr:colOff>165100</xdr:colOff>
      <xdr:row>102</xdr:row>
      <xdr:rowOff>85089</xdr:rowOff>
    </xdr:to>
    <xdr:sp macro="" textlink="">
      <xdr:nvSpPr>
        <xdr:cNvPr id="627" name="楕円 626"/>
        <xdr:cNvSpPr/>
      </xdr:nvSpPr>
      <xdr:spPr>
        <a:xfrm>
          <a:off x="14541500" y="17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169545</xdr:rowOff>
    </xdr:from>
    <xdr:to>
      <xdr:col>81</xdr:col>
      <xdr:colOff>50800</xdr:colOff>
      <xdr:row>102</xdr:row>
      <xdr:rowOff>34289</xdr:rowOff>
    </xdr:to>
    <xdr:cxnSp macro="">
      <xdr:nvCxnSpPr>
        <xdr:cNvPr id="628" name="直線コネクタ 627"/>
        <xdr:cNvCxnSpPr/>
      </xdr:nvCxnSpPr>
      <xdr:spPr>
        <a:xfrm flipV="1">
          <a:off x="14592300" y="174859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46355</xdr:rowOff>
    </xdr:from>
    <xdr:to>
      <xdr:col>72</xdr:col>
      <xdr:colOff>38100</xdr:colOff>
      <xdr:row>102</xdr:row>
      <xdr:rowOff>147955</xdr:rowOff>
    </xdr:to>
    <xdr:sp macro="" textlink="">
      <xdr:nvSpPr>
        <xdr:cNvPr id="629" name="楕円 628"/>
        <xdr:cNvSpPr/>
      </xdr:nvSpPr>
      <xdr:spPr>
        <a:xfrm>
          <a:off x="13652500" y="175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34289</xdr:rowOff>
    </xdr:from>
    <xdr:to>
      <xdr:col>76</xdr:col>
      <xdr:colOff>114300</xdr:colOff>
      <xdr:row>102</xdr:row>
      <xdr:rowOff>97155</xdr:rowOff>
    </xdr:to>
    <xdr:cxnSp macro="">
      <xdr:nvCxnSpPr>
        <xdr:cNvPr id="630" name="直線コネクタ 629"/>
        <xdr:cNvCxnSpPr/>
      </xdr:nvCxnSpPr>
      <xdr:spPr>
        <a:xfrm flipV="1">
          <a:off x="13703300" y="1752218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65422</xdr:rowOff>
    </xdr:from>
    <xdr:ext cx="405111" cy="259045"/>
    <xdr:sp macro="" textlink="">
      <xdr:nvSpPr>
        <xdr:cNvPr id="631" name="n_1mainValue【庁舎】&#10;有形固定資産減価償却率"/>
        <xdr:cNvSpPr txBox="1"/>
      </xdr:nvSpPr>
      <xdr:spPr>
        <a:xfrm>
          <a:off x="15266044"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101616</xdr:rowOff>
    </xdr:from>
    <xdr:ext cx="405111" cy="259045"/>
    <xdr:sp macro="" textlink="">
      <xdr:nvSpPr>
        <xdr:cNvPr id="632" name="n_2mainValue【庁舎】&#10;有形固定資産減価償却率"/>
        <xdr:cNvSpPr txBox="1"/>
      </xdr:nvSpPr>
      <xdr:spPr>
        <a:xfrm>
          <a:off x="14389744" y="172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164482</xdr:rowOff>
    </xdr:from>
    <xdr:ext cx="405111" cy="259045"/>
    <xdr:sp macro="" textlink="">
      <xdr:nvSpPr>
        <xdr:cNvPr id="633" name="n_3mainValue【庁舎】&#10;有形固定資産減価償却率"/>
        <xdr:cNvSpPr txBox="1"/>
      </xdr:nvSpPr>
      <xdr:spPr>
        <a:xfrm>
          <a:off x="13500744" y="1730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4" name="直線コネクタ 64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5" name="テキスト ボックス 64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6" name="直線コネクタ 64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647" name="テキスト ボックス 646"/>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8" name="直線コネクタ 64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649" name="テキスト ボックス 648"/>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0" name="直線コネクタ 64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651" name="テキスト ボックス 650"/>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653" name="テキスト ボックス 652"/>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655" name="直線コネクタ 654"/>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656"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657" name="直線コネクタ 656"/>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658"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659" name="直線コネクタ 658"/>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660" name="【庁舎】&#10;一人当たり面積平均値テキスト"/>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661" name="フローチャート: 判断 660"/>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662" name="フローチャート: 判断 661"/>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663" name="n_1aveValue【庁舎】&#10;一人当たり面積"/>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664" name="フローチャート: 判断 663"/>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141223</xdr:rowOff>
    </xdr:from>
    <xdr:ext cx="469744" cy="259045"/>
    <xdr:sp macro="" textlink="">
      <xdr:nvSpPr>
        <xdr:cNvPr id="665" name="n_2aveValue【庁舎】&#10;一人当たり面積"/>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666" name="フローチャート: 判断 665"/>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667" name="n_3aveValue【庁舎】&#10;一人当たり面積"/>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8" name="テキスト ボックス 6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9" name="テキスト ボックス 6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0" name="テキスト ボックス 6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1" name="テキスト ボックス 6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2" name="テキスト ボックス 6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23901</xdr:rowOff>
    </xdr:from>
    <xdr:to>
      <xdr:col>116</xdr:col>
      <xdr:colOff>114300</xdr:colOff>
      <xdr:row>108</xdr:row>
      <xdr:rowOff>125501</xdr:rowOff>
    </xdr:to>
    <xdr:sp macro="" textlink="">
      <xdr:nvSpPr>
        <xdr:cNvPr id="673" name="楕円 672"/>
        <xdr:cNvSpPr/>
      </xdr:nvSpPr>
      <xdr:spPr>
        <a:xfrm>
          <a:off x="22110700" y="1854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137335</xdr:rowOff>
    </xdr:from>
    <xdr:ext cx="469744" cy="259045"/>
    <xdr:sp macro="" textlink="">
      <xdr:nvSpPr>
        <xdr:cNvPr id="674" name="【庁舎】&#10;一人当たり面積該当値テキスト"/>
        <xdr:cNvSpPr txBox="1"/>
      </xdr:nvSpPr>
      <xdr:spPr>
        <a:xfrm>
          <a:off x="22199600" y="1848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23906</xdr:rowOff>
    </xdr:from>
    <xdr:to>
      <xdr:col>112</xdr:col>
      <xdr:colOff>38100</xdr:colOff>
      <xdr:row>108</xdr:row>
      <xdr:rowOff>125506</xdr:rowOff>
    </xdr:to>
    <xdr:sp macro="" textlink="">
      <xdr:nvSpPr>
        <xdr:cNvPr id="675" name="楕円 674"/>
        <xdr:cNvSpPr/>
      </xdr:nvSpPr>
      <xdr:spPr>
        <a:xfrm>
          <a:off x="21272500" y="1854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74701</xdr:rowOff>
    </xdr:from>
    <xdr:to>
      <xdr:col>116</xdr:col>
      <xdr:colOff>63500</xdr:colOff>
      <xdr:row>108</xdr:row>
      <xdr:rowOff>74706</xdr:rowOff>
    </xdr:to>
    <xdr:cxnSp macro="">
      <xdr:nvCxnSpPr>
        <xdr:cNvPr id="676" name="直線コネクタ 675"/>
        <xdr:cNvCxnSpPr/>
      </xdr:nvCxnSpPr>
      <xdr:spPr>
        <a:xfrm flipV="1">
          <a:off x="21323300" y="18591301"/>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23918</xdr:rowOff>
    </xdr:from>
    <xdr:to>
      <xdr:col>107</xdr:col>
      <xdr:colOff>101600</xdr:colOff>
      <xdr:row>108</xdr:row>
      <xdr:rowOff>125518</xdr:rowOff>
    </xdr:to>
    <xdr:sp macro="" textlink="">
      <xdr:nvSpPr>
        <xdr:cNvPr id="677" name="楕円 676"/>
        <xdr:cNvSpPr/>
      </xdr:nvSpPr>
      <xdr:spPr>
        <a:xfrm>
          <a:off x="20383500" y="1854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74706</xdr:rowOff>
    </xdr:from>
    <xdr:to>
      <xdr:col>111</xdr:col>
      <xdr:colOff>177800</xdr:colOff>
      <xdr:row>108</xdr:row>
      <xdr:rowOff>74718</xdr:rowOff>
    </xdr:to>
    <xdr:cxnSp macro="">
      <xdr:nvCxnSpPr>
        <xdr:cNvPr id="678" name="直線コネクタ 677"/>
        <xdr:cNvCxnSpPr/>
      </xdr:nvCxnSpPr>
      <xdr:spPr>
        <a:xfrm flipV="1">
          <a:off x="20434300" y="18591306"/>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23932</xdr:rowOff>
    </xdr:from>
    <xdr:to>
      <xdr:col>102</xdr:col>
      <xdr:colOff>165100</xdr:colOff>
      <xdr:row>108</xdr:row>
      <xdr:rowOff>125532</xdr:rowOff>
    </xdr:to>
    <xdr:sp macro="" textlink="">
      <xdr:nvSpPr>
        <xdr:cNvPr id="679" name="楕円 678"/>
        <xdr:cNvSpPr/>
      </xdr:nvSpPr>
      <xdr:spPr>
        <a:xfrm>
          <a:off x="19494500" y="1854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74718</xdr:rowOff>
    </xdr:from>
    <xdr:to>
      <xdr:col>107</xdr:col>
      <xdr:colOff>50800</xdr:colOff>
      <xdr:row>108</xdr:row>
      <xdr:rowOff>74732</xdr:rowOff>
    </xdr:to>
    <xdr:cxnSp macro="">
      <xdr:nvCxnSpPr>
        <xdr:cNvPr id="680" name="直線コネクタ 679"/>
        <xdr:cNvCxnSpPr/>
      </xdr:nvCxnSpPr>
      <xdr:spPr>
        <a:xfrm flipV="1">
          <a:off x="19545300" y="18591318"/>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116633</xdr:rowOff>
    </xdr:from>
    <xdr:ext cx="469744" cy="259045"/>
    <xdr:sp macro="" textlink="">
      <xdr:nvSpPr>
        <xdr:cNvPr id="681" name="n_1mainValue【庁舎】&#10;一人当たり面積"/>
        <xdr:cNvSpPr txBox="1"/>
      </xdr:nvSpPr>
      <xdr:spPr>
        <a:xfrm>
          <a:off x="21075727" y="186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116645</xdr:rowOff>
    </xdr:from>
    <xdr:ext cx="469744" cy="259045"/>
    <xdr:sp macro="" textlink="">
      <xdr:nvSpPr>
        <xdr:cNvPr id="682" name="n_2mainValue【庁舎】&#10;一人当たり面積"/>
        <xdr:cNvSpPr txBox="1"/>
      </xdr:nvSpPr>
      <xdr:spPr>
        <a:xfrm>
          <a:off x="20199427" y="1863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116659</xdr:rowOff>
    </xdr:from>
    <xdr:ext cx="469744" cy="259045"/>
    <xdr:sp macro="" textlink="">
      <xdr:nvSpPr>
        <xdr:cNvPr id="683" name="n_3mainValue【庁舎】&#10;一人当たり面積"/>
        <xdr:cNvSpPr txBox="1"/>
      </xdr:nvSpPr>
      <xdr:spPr>
        <a:xfrm>
          <a:off x="19310427" y="1863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4" name="正方形/長方形 6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5" name="正方形/長方形 6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6" name="テキスト ボックス 6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平成</a:t>
          </a:r>
          <a:r>
            <a:rPr kumimoji="1" lang="ja-JP" altLang="en-US" sz="11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３０</a:t>
          </a:r>
          <a:r>
            <a:rPr kumimoji="1" lang="ja-JP" altLang="ja-JP" sz="11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年度において、</a:t>
          </a:r>
          <a:r>
            <a:rPr kumimoji="1" lang="ja-JP" altLang="en-US" sz="11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体育館・福祉施設・庁舎</a:t>
          </a:r>
          <a:r>
            <a:rPr kumimoji="1" lang="ja-JP" altLang="ja-JP" sz="11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で類似団体より固定資産の減価償却率が高くなっている。</a:t>
          </a:r>
          <a:r>
            <a:rPr kumimoji="1" lang="ja-JP" altLang="en-US" sz="11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庁舎については、平成２９年度と平成３０年度に耐震改修及び大規模改修を行ったが、体育館・福祉施設においては、</a:t>
          </a:r>
          <a:r>
            <a:rPr kumimoji="1" lang="ja-JP" altLang="ja-JP" sz="11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老朽化による大規模改修等の検討</a:t>
          </a:r>
          <a:r>
            <a:rPr kumimoji="1" lang="ja-JP" altLang="en-US" sz="11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が必要になってくる。今後も</a:t>
          </a:r>
          <a:r>
            <a:rPr kumimoji="1" lang="ja-JP" altLang="ja-JP" sz="11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町全体で計画的な補修・改修・長寿命化を進め、</a:t>
          </a:r>
          <a:r>
            <a:rPr kumimoji="1" lang="ja-JP" altLang="en-US" sz="11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施設の</a:t>
          </a:r>
          <a:r>
            <a:rPr kumimoji="1" lang="ja-JP" altLang="ja-JP" sz="11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適切</a:t>
          </a:r>
          <a:r>
            <a:rPr kumimoji="1" lang="ja-JP" altLang="en-US" sz="11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な</a:t>
          </a:r>
          <a:r>
            <a:rPr kumimoji="1" lang="ja-JP" altLang="ja-JP" sz="11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維持管理を行っていく。</a:t>
          </a:r>
          <a:endParaRPr kumimoji="0" lang="ja-JP"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6,940
6,869
4.06
3,604,669
3,451,176
150,785
2,184,248
3,189,028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人口減少による個人住民税の減少に加え、町内に大規模な事業所が少なく、町税に占める法人町民税の構成比が極端に低いため、</a:t>
          </a:r>
          <a:r>
            <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0.3</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１</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と類似団体平均と比べ下回っている。</a:t>
          </a:r>
          <a:endParaRPr lang="ja-JP" altLang="ja-JP" sz="1600">
            <a:effectLst/>
            <a:latin typeface="UD デジタル 教科書体 NK-R" panose="02020400000000000000" pitchFamily="18" charset="-128"/>
            <a:ea typeface="UD デジタル 教科書体 NK-R" panose="02020400000000000000" pitchFamily="18" charset="-128"/>
          </a:endParaRPr>
        </a:p>
        <a:p>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今後も安易な退職者補充を行わずに人件費を削減するとともに、必要な事業を精査することにより歳出の徹底的な見直しを実施する。また企業誘致や税収の徴収率の向上等により歳入確保に努め、財政力向上を目指す。</a:t>
          </a:r>
          <a:endParaRPr lang="ja-JP" altLang="ja-JP" sz="1600">
            <a:effectLst/>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xdr:cNvCxnSpPr/>
      </xdr:nvCxnSpPr>
      <xdr:spPr>
        <a:xfrm flipV="1">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141212</xdr:rowOff>
    </xdr:to>
    <xdr:cxnSp macro="">
      <xdr:nvCxnSpPr>
        <xdr:cNvPr id="76" name="直線コネクタ 75"/>
        <xdr:cNvCxnSpPr/>
      </xdr:nvCxnSpPr>
      <xdr:spPr>
        <a:xfrm flipV="1">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141212</xdr:rowOff>
    </xdr:to>
    <xdr:cxnSp macro="">
      <xdr:nvCxnSpPr>
        <xdr:cNvPr id="79" name="直線コネクタ 78"/>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経常経費に充当される一般財源の抑制に努め</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たことにより、</a:t>
          </a:r>
          <a:r>
            <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88.6</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％と類似団体平均よりやや</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下</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回っている。</a:t>
          </a:r>
          <a:endParaRPr lang="ja-JP" altLang="ja-JP" sz="1600">
            <a:effectLst/>
            <a:latin typeface="UD デジタル 教科書体 NK-R" panose="02020400000000000000" pitchFamily="18" charset="-128"/>
            <a:ea typeface="UD デジタル 教科書体 NK-R" panose="02020400000000000000" pitchFamily="18" charset="-128"/>
          </a:endParaRPr>
        </a:p>
        <a:p>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今後も職員数や手当の見直し等による人件費の削減、さらに事務事業の見直しによる経常経費の削減に努め、さらなる経常収支比率の改善を目指す。</a:t>
          </a:r>
          <a:endParaRPr lang="ja-JP" altLang="ja-JP" sz="1600">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99568</xdr:rowOff>
    </xdr:from>
    <xdr:to>
      <xdr:col>23</xdr:col>
      <xdr:colOff>133350</xdr:colOff>
      <xdr:row>65</xdr:row>
      <xdr:rowOff>140589</xdr:rowOff>
    </xdr:to>
    <xdr:cxnSp macro="">
      <xdr:nvCxnSpPr>
        <xdr:cNvPr id="131" name="直線コネクタ 130"/>
        <xdr:cNvCxnSpPr/>
      </xdr:nvCxnSpPr>
      <xdr:spPr>
        <a:xfrm flipV="1">
          <a:off x="4114800" y="11243818"/>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140589</xdr:rowOff>
    </xdr:from>
    <xdr:to>
      <xdr:col>19</xdr:col>
      <xdr:colOff>133350</xdr:colOff>
      <xdr:row>66</xdr:row>
      <xdr:rowOff>27051</xdr:rowOff>
    </xdr:to>
    <xdr:cxnSp macro="">
      <xdr:nvCxnSpPr>
        <xdr:cNvPr id="134" name="直線コネクタ 133"/>
        <xdr:cNvCxnSpPr/>
      </xdr:nvCxnSpPr>
      <xdr:spPr>
        <a:xfrm flipV="1">
          <a:off x="3225800" y="1128483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25290</xdr:rowOff>
    </xdr:from>
    <xdr:ext cx="736600" cy="259045"/>
    <xdr:sp macro="" textlink="">
      <xdr:nvSpPr>
        <xdr:cNvPr id="136" name="テキスト ボックス 135"/>
        <xdr:cNvSpPr txBox="1"/>
      </xdr:nvSpPr>
      <xdr:spPr>
        <a:xfrm>
          <a:off x="3733800" y="109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131064</xdr:rowOff>
    </xdr:from>
    <xdr:to>
      <xdr:col>15</xdr:col>
      <xdr:colOff>82550</xdr:colOff>
      <xdr:row>66</xdr:row>
      <xdr:rowOff>27051</xdr:rowOff>
    </xdr:to>
    <xdr:cxnSp macro="">
      <xdr:nvCxnSpPr>
        <xdr:cNvPr id="137" name="直線コネクタ 136"/>
        <xdr:cNvCxnSpPr/>
      </xdr:nvCxnSpPr>
      <xdr:spPr>
        <a:xfrm>
          <a:off x="2336800" y="11103864"/>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65</xdr:row>
      <xdr:rowOff>147828</xdr:rowOff>
    </xdr:to>
    <xdr:cxnSp macro="">
      <xdr:nvCxnSpPr>
        <xdr:cNvPr id="140" name="直線コネクタ 139"/>
        <xdr:cNvCxnSpPr/>
      </xdr:nvCxnSpPr>
      <xdr:spPr>
        <a:xfrm flipV="1">
          <a:off x="1447800" y="11103864"/>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48768</xdr:rowOff>
    </xdr:from>
    <xdr:to>
      <xdr:col>23</xdr:col>
      <xdr:colOff>184150</xdr:colOff>
      <xdr:row>65</xdr:row>
      <xdr:rowOff>150368</xdr:rowOff>
    </xdr:to>
    <xdr:sp macro="" textlink="">
      <xdr:nvSpPr>
        <xdr:cNvPr id="150" name="楕円 149"/>
        <xdr:cNvSpPr/>
      </xdr:nvSpPr>
      <xdr:spPr>
        <a:xfrm>
          <a:off x="49022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65295</xdr:rowOff>
    </xdr:from>
    <xdr:ext cx="762000" cy="259045"/>
    <xdr:sp macro="" textlink="">
      <xdr:nvSpPr>
        <xdr:cNvPr id="151" name="財政構造の弾力性該当値テキスト"/>
        <xdr:cNvSpPr txBox="1"/>
      </xdr:nvSpPr>
      <xdr:spPr>
        <a:xfrm>
          <a:off x="50419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89789</xdr:rowOff>
    </xdr:from>
    <xdr:to>
      <xdr:col>19</xdr:col>
      <xdr:colOff>184150</xdr:colOff>
      <xdr:row>66</xdr:row>
      <xdr:rowOff>19939</xdr:rowOff>
    </xdr:to>
    <xdr:sp macro="" textlink="">
      <xdr:nvSpPr>
        <xdr:cNvPr id="152" name="楕円 151"/>
        <xdr:cNvSpPr/>
      </xdr:nvSpPr>
      <xdr:spPr>
        <a:xfrm>
          <a:off x="4064000" y="112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4716</xdr:rowOff>
    </xdr:from>
    <xdr:ext cx="736600" cy="259045"/>
    <xdr:sp macro="" textlink="">
      <xdr:nvSpPr>
        <xdr:cNvPr id="153" name="テキスト ボックス 152"/>
        <xdr:cNvSpPr txBox="1"/>
      </xdr:nvSpPr>
      <xdr:spPr>
        <a:xfrm>
          <a:off x="3733800" y="1132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147701</xdr:rowOff>
    </xdr:from>
    <xdr:to>
      <xdr:col>15</xdr:col>
      <xdr:colOff>133350</xdr:colOff>
      <xdr:row>66</xdr:row>
      <xdr:rowOff>77851</xdr:rowOff>
    </xdr:to>
    <xdr:sp macro="" textlink="">
      <xdr:nvSpPr>
        <xdr:cNvPr id="154" name="楕円 153"/>
        <xdr:cNvSpPr/>
      </xdr:nvSpPr>
      <xdr:spPr>
        <a:xfrm>
          <a:off x="3175000" y="1129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62628</xdr:rowOff>
    </xdr:from>
    <xdr:ext cx="762000" cy="259045"/>
    <xdr:sp macro="" textlink="">
      <xdr:nvSpPr>
        <xdr:cNvPr id="155" name="テキスト ボックス 154"/>
        <xdr:cNvSpPr txBox="1"/>
      </xdr:nvSpPr>
      <xdr:spPr>
        <a:xfrm>
          <a:off x="2844800" y="1137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6" name="楕円 155"/>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20591</xdr:rowOff>
    </xdr:from>
    <xdr:ext cx="762000" cy="259045"/>
    <xdr:sp macro="" textlink="">
      <xdr:nvSpPr>
        <xdr:cNvPr id="157" name="テキスト ボックス 156"/>
        <xdr:cNvSpPr txBox="1"/>
      </xdr:nvSpPr>
      <xdr:spPr>
        <a:xfrm>
          <a:off x="1955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97028</xdr:rowOff>
    </xdr:from>
    <xdr:to>
      <xdr:col>7</xdr:col>
      <xdr:colOff>31750</xdr:colOff>
      <xdr:row>66</xdr:row>
      <xdr:rowOff>27178</xdr:rowOff>
    </xdr:to>
    <xdr:sp macro="" textlink="">
      <xdr:nvSpPr>
        <xdr:cNvPr id="158" name="楕円 157"/>
        <xdr:cNvSpPr/>
      </xdr:nvSpPr>
      <xdr:spPr>
        <a:xfrm>
          <a:off x="1397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11955</xdr:rowOff>
    </xdr:from>
    <xdr:ext cx="762000" cy="259045"/>
    <xdr:sp macro="" textlink="">
      <xdr:nvSpPr>
        <xdr:cNvPr id="159" name="テキスト ボックス 158"/>
        <xdr:cNvSpPr txBox="1"/>
      </xdr:nvSpPr>
      <xdr:spPr>
        <a:xfrm>
          <a:off x="1066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人件費・物件費等決算額は、類似団体平均を大きく下回っている</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endParaRPr lang="ja-JP" altLang="ja-JP" sz="1600">
            <a:effectLst/>
            <a:latin typeface="UD デジタル 教科書体 NK-R" panose="02020400000000000000" pitchFamily="18" charset="-128"/>
            <a:ea typeface="UD デジタル 教科書体 NK-R" panose="02020400000000000000" pitchFamily="18" charset="-128"/>
          </a:endParaRPr>
        </a:p>
        <a:p>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今後も</a:t>
          </a:r>
          <a:r>
            <a:rPr kumimoji="1" lang="ja-JP" altLang="ja-JP" sz="12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安易な退職者補充を行わずに人件費を削減</a:t>
          </a:r>
          <a:r>
            <a:rPr kumimoji="1" lang="ja-JP" altLang="en-US" sz="12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し</a:t>
          </a:r>
          <a:r>
            <a:rPr kumimoji="1" lang="ja-JP" altLang="ja-JP" sz="12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経常的な施設維持管理経費の縮減を図るとともに、事務事業の整理・合理化や内部管理経費等の見直しを行うことにより、更なるコスト削減を図る。</a:t>
          </a:r>
          <a:endParaRPr lang="ja-JP" altLang="ja-JP" sz="1600">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136593</xdr:rowOff>
    </xdr:from>
    <xdr:to>
      <xdr:col>23</xdr:col>
      <xdr:colOff>133350</xdr:colOff>
      <xdr:row>82</xdr:row>
      <xdr:rowOff>150907</xdr:rowOff>
    </xdr:to>
    <xdr:cxnSp macro="">
      <xdr:nvCxnSpPr>
        <xdr:cNvPr id="194" name="直線コネクタ 193"/>
        <xdr:cNvCxnSpPr/>
      </xdr:nvCxnSpPr>
      <xdr:spPr>
        <a:xfrm flipV="1">
          <a:off x="4114800" y="14195493"/>
          <a:ext cx="838200" cy="1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137837</xdr:rowOff>
    </xdr:from>
    <xdr:to>
      <xdr:col>19</xdr:col>
      <xdr:colOff>133350</xdr:colOff>
      <xdr:row>82</xdr:row>
      <xdr:rowOff>150907</xdr:rowOff>
    </xdr:to>
    <xdr:cxnSp macro="">
      <xdr:nvCxnSpPr>
        <xdr:cNvPr id="197" name="直線コネクタ 196"/>
        <xdr:cNvCxnSpPr/>
      </xdr:nvCxnSpPr>
      <xdr:spPr>
        <a:xfrm>
          <a:off x="3225800" y="14196737"/>
          <a:ext cx="889000" cy="1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137837</xdr:rowOff>
    </xdr:from>
    <xdr:to>
      <xdr:col>15</xdr:col>
      <xdr:colOff>82550</xdr:colOff>
      <xdr:row>82</xdr:row>
      <xdr:rowOff>139111</xdr:rowOff>
    </xdr:to>
    <xdr:cxnSp macro="">
      <xdr:nvCxnSpPr>
        <xdr:cNvPr id="200" name="直線コネクタ 199"/>
        <xdr:cNvCxnSpPr/>
      </xdr:nvCxnSpPr>
      <xdr:spPr>
        <a:xfrm flipV="1">
          <a:off x="2336800" y="14196737"/>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88205</xdr:rowOff>
    </xdr:from>
    <xdr:to>
      <xdr:col>11</xdr:col>
      <xdr:colOff>31750</xdr:colOff>
      <xdr:row>82</xdr:row>
      <xdr:rowOff>139111</xdr:rowOff>
    </xdr:to>
    <xdr:cxnSp macro="">
      <xdr:nvCxnSpPr>
        <xdr:cNvPr id="203" name="直線コネクタ 202"/>
        <xdr:cNvCxnSpPr/>
      </xdr:nvCxnSpPr>
      <xdr:spPr>
        <a:xfrm>
          <a:off x="1447800" y="14147105"/>
          <a:ext cx="889000" cy="5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85793</xdr:rowOff>
    </xdr:from>
    <xdr:to>
      <xdr:col>23</xdr:col>
      <xdr:colOff>184150</xdr:colOff>
      <xdr:row>83</xdr:row>
      <xdr:rowOff>15943</xdr:rowOff>
    </xdr:to>
    <xdr:sp macro="" textlink="">
      <xdr:nvSpPr>
        <xdr:cNvPr id="213" name="楕円 212"/>
        <xdr:cNvSpPr/>
      </xdr:nvSpPr>
      <xdr:spPr>
        <a:xfrm>
          <a:off x="4902200" y="1414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102320</xdr:rowOff>
    </xdr:from>
    <xdr:ext cx="762000" cy="259045"/>
    <xdr:sp macro="" textlink="">
      <xdr:nvSpPr>
        <xdr:cNvPr id="214" name="人件費・物件費等の状況該当値テキスト"/>
        <xdr:cNvSpPr txBox="1"/>
      </xdr:nvSpPr>
      <xdr:spPr>
        <a:xfrm>
          <a:off x="5041900" y="1398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100107</xdr:rowOff>
    </xdr:from>
    <xdr:to>
      <xdr:col>19</xdr:col>
      <xdr:colOff>184150</xdr:colOff>
      <xdr:row>83</xdr:row>
      <xdr:rowOff>30257</xdr:rowOff>
    </xdr:to>
    <xdr:sp macro="" textlink="">
      <xdr:nvSpPr>
        <xdr:cNvPr id="215" name="楕円 214"/>
        <xdr:cNvSpPr/>
      </xdr:nvSpPr>
      <xdr:spPr>
        <a:xfrm>
          <a:off x="4064000" y="1415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40434</xdr:rowOff>
    </xdr:from>
    <xdr:ext cx="736600" cy="259045"/>
    <xdr:sp macro="" textlink="">
      <xdr:nvSpPr>
        <xdr:cNvPr id="216" name="テキスト ボックス 215"/>
        <xdr:cNvSpPr txBox="1"/>
      </xdr:nvSpPr>
      <xdr:spPr>
        <a:xfrm>
          <a:off x="3733800" y="13927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87037</xdr:rowOff>
    </xdr:from>
    <xdr:to>
      <xdr:col>15</xdr:col>
      <xdr:colOff>133350</xdr:colOff>
      <xdr:row>83</xdr:row>
      <xdr:rowOff>17187</xdr:rowOff>
    </xdr:to>
    <xdr:sp macro="" textlink="">
      <xdr:nvSpPr>
        <xdr:cNvPr id="217" name="楕円 216"/>
        <xdr:cNvSpPr/>
      </xdr:nvSpPr>
      <xdr:spPr>
        <a:xfrm>
          <a:off x="3175000" y="141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27364</xdr:rowOff>
    </xdr:from>
    <xdr:ext cx="762000" cy="259045"/>
    <xdr:sp macro="" textlink="">
      <xdr:nvSpPr>
        <xdr:cNvPr id="218" name="テキスト ボックス 217"/>
        <xdr:cNvSpPr txBox="1"/>
      </xdr:nvSpPr>
      <xdr:spPr>
        <a:xfrm>
          <a:off x="2844800" y="1391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88311</xdr:rowOff>
    </xdr:from>
    <xdr:to>
      <xdr:col>11</xdr:col>
      <xdr:colOff>82550</xdr:colOff>
      <xdr:row>83</xdr:row>
      <xdr:rowOff>18461</xdr:rowOff>
    </xdr:to>
    <xdr:sp macro="" textlink="">
      <xdr:nvSpPr>
        <xdr:cNvPr id="219" name="楕円 218"/>
        <xdr:cNvSpPr/>
      </xdr:nvSpPr>
      <xdr:spPr>
        <a:xfrm>
          <a:off x="2286000" y="1414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28638</xdr:rowOff>
    </xdr:from>
    <xdr:ext cx="762000" cy="259045"/>
    <xdr:sp macro="" textlink="">
      <xdr:nvSpPr>
        <xdr:cNvPr id="220" name="テキスト ボックス 219"/>
        <xdr:cNvSpPr txBox="1"/>
      </xdr:nvSpPr>
      <xdr:spPr>
        <a:xfrm>
          <a:off x="1955800" y="1391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37405</xdr:rowOff>
    </xdr:from>
    <xdr:to>
      <xdr:col>7</xdr:col>
      <xdr:colOff>31750</xdr:colOff>
      <xdr:row>82</xdr:row>
      <xdr:rowOff>139005</xdr:rowOff>
    </xdr:to>
    <xdr:sp macro="" textlink="">
      <xdr:nvSpPr>
        <xdr:cNvPr id="221" name="楕円 220"/>
        <xdr:cNvSpPr/>
      </xdr:nvSpPr>
      <xdr:spPr>
        <a:xfrm>
          <a:off x="1397000" y="140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149182</xdr:rowOff>
    </xdr:from>
    <xdr:ext cx="762000" cy="259045"/>
    <xdr:sp macro="" textlink="">
      <xdr:nvSpPr>
        <xdr:cNvPr id="222" name="テキスト ボックス 221"/>
        <xdr:cNvSpPr txBox="1"/>
      </xdr:nvSpPr>
      <xdr:spPr>
        <a:xfrm>
          <a:off x="1066800" y="1386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ラスパイレス指数は、全国平均を大きく下回っている。</a:t>
          </a:r>
          <a:endParaRPr lang="ja-JP" altLang="ja-JP" sz="1600">
            <a:effectLst/>
            <a:latin typeface="UD デジタル 教科書体 NK-R" panose="02020400000000000000" pitchFamily="18" charset="-128"/>
            <a:ea typeface="UD デジタル 教科書体 NK-R" panose="02020400000000000000" pitchFamily="18" charset="-128"/>
          </a:endParaRPr>
        </a:p>
        <a:p>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今後も引き続き、職員給与の適正化に努めるとともに、勤務評価制度を取り入れることにより、職員の勤務意欲の向上、組織の活性化を図りながら、適正な水準の維持に努める。</a:t>
          </a:r>
          <a:endParaRPr lang="ja-JP" altLang="ja-JP" sz="1600">
            <a:effectLst/>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120952</xdr:rowOff>
    </xdr:from>
    <xdr:to>
      <xdr:col>81</xdr:col>
      <xdr:colOff>44450</xdr:colOff>
      <xdr:row>83</xdr:row>
      <xdr:rowOff>6955</xdr:rowOff>
    </xdr:to>
    <xdr:cxnSp macro="">
      <xdr:nvCxnSpPr>
        <xdr:cNvPr id="258" name="直線コネクタ 257"/>
        <xdr:cNvCxnSpPr/>
      </xdr:nvCxnSpPr>
      <xdr:spPr>
        <a:xfrm>
          <a:off x="16179800" y="14179852"/>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170439</xdr:rowOff>
    </xdr:from>
    <xdr:ext cx="762000" cy="259045"/>
    <xdr:sp macro="" textlink="">
      <xdr:nvSpPr>
        <xdr:cNvPr id="259" name="給与水準   （国との比較）平均値テキスト"/>
        <xdr:cNvSpPr txBox="1"/>
      </xdr:nvSpPr>
      <xdr:spPr>
        <a:xfrm>
          <a:off x="17106900" y="1457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108555</xdr:rowOff>
    </xdr:from>
    <xdr:to>
      <xdr:col>77</xdr:col>
      <xdr:colOff>44450</xdr:colOff>
      <xdr:row>82</xdr:row>
      <xdr:rowOff>120952</xdr:rowOff>
    </xdr:to>
    <xdr:cxnSp macro="">
      <xdr:nvCxnSpPr>
        <xdr:cNvPr id="261" name="直線コネクタ 260"/>
        <xdr:cNvCxnSpPr/>
      </xdr:nvCxnSpPr>
      <xdr:spPr>
        <a:xfrm>
          <a:off x="15290800" y="13996005"/>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108555</xdr:rowOff>
    </xdr:from>
    <xdr:to>
      <xdr:col>72</xdr:col>
      <xdr:colOff>203200</xdr:colOff>
      <xdr:row>82</xdr:row>
      <xdr:rowOff>155423</xdr:rowOff>
    </xdr:to>
    <xdr:cxnSp macro="">
      <xdr:nvCxnSpPr>
        <xdr:cNvPr id="264" name="直線コネクタ 263"/>
        <xdr:cNvCxnSpPr/>
      </xdr:nvCxnSpPr>
      <xdr:spPr>
        <a:xfrm flipV="1">
          <a:off x="14401800" y="13996005"/>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109462</xdr:rowOff>
    </xdr:from>
    <xdr:to>
      <xdr:col>68</xdr:col>
      <xdr:colOff>152400</xdr:colOff>
      <xdr:row>82</xdr:row>
      <xdr:rowOff>155423</xdr:rowOff>
    </xdr:to>
    <xdr:cxnSp macro="">
      <xdr:nvCxnSpPr>
        <xdr:cNvPr id="267" name="直線コネクタ 266"/>
        <xdr:cNvCxnSpPr/>
      </xdr:nvCxnSpPr>
      <xdr:spPr>
        <a:xfrm>
          <a:off x="13512800" y="141683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127605</xdr:rowOff>
    </xdr:from>
    <xdr:to>
      <xdr:col>81</xdr:col>
      <xdr:colOff>95250</xdr:colOff>
      <xdr:row>83</xdr:row>
      <xdr:rowOff>57755</xdr:rowOff>
    </xdr:to>
    <xdr:sp macro="" textlink="">
      <xdr:nvSpPr>
        <xdr:cNvPr id="277" name="楕円 276"/>
        <xdr:cNvSpPr/>
      </xdr:nvSpPr>
      <xdr:spPr>
        <a:xfrm>
          <a:off x="169672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144132</xdr:rowOff>
    </xdr:from>
    <xdr:ext cx="762000" cy="259045"/>
    <xdr:sp macro="" textlink="">
      <xdr:nvSpPr>
        <xdr:cNvPr id="278" name="給与水準   （国との比較）該当値テキスト"/>
        <xdr:cNvSpPr txBox="1"/>
      </xdr:nvSpPr>
      <xdr:spPr>
        <a:xfrm>
          <a:off x="17106900" y="1403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70152</xdr:rowOff>
    </xdr:from>
    <xdr:to>
      <xdr:col>77</xdr:col>
      <xdr:colOff>95250</xdr:colOff>
      <xdr:row>83</xdr:row>
      <xdr:rowOff>302</xdr:rowOff>
    </xdr:to>
    <xdr:sp macro="" textlink="">
      <xdr:nvSpPr>
        <xdr:cNvPr id="279" name="楕円 278"/>
        <xdr:cNvSpPr/>
      </xdr:nvSpPr>
      <xdr:spPr>
        <a:xfrm>
          <a:off x="16129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10479</xdr:rowOff>
    </xdr:from>
    <xdr:ext cx="736600" cy="259045"/>
    <xdr:sp macro="" textlink="">
      <xdr:nvSpPr>
        <xdr:cNvPr id="280" name="テキスト ボックス 279"/>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57755</xdr:rowOff>
    </xdr:from>
    <xdr:to>
      <xdr:col>73</xdr:col>
      <xdr:colOff>44450</xdr:colOff>
      <xdr:row>81</xdr:row>
      <xdr:rowOff>159355</xdr:rowOff>
    </xdr:to>
    <xdr:sp macro="" textlink="">
      <xdr:nvSpPr>
        <xdr:cNvPr id="281" name="楕円 280"/>
        <xdr:cNvSpPr/>
      </xdr:nvSpPr>
      <xdr:spPr>
        <a:xfrm>
          <a:off x="15240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169532</xdr:rowOff>
    </xdr:from>
    <xdr:ext cx="762000" cy="259045"/>
    <xdr:sp macro="" textlink="">
      <xdr:nvSpPr>
        <xdr:cNvPr id="282" name="テキスト ボックス 281"/>
        <xdr:cNvSpPr txBox="1"/>
      </xdr:nvSpPr>
      <xdr:spPr>
        <a:xfrm>
          <a:off x="14909800" y="137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104623</xdr:rowOff>
    </xdr:from>
    <xdr:to>
      <xdr:col>68</xdr:col>
      <xdr:colOff>203200</xdr:colOff>
      <xdr:row>83</xdr:row>
      <xdr:rowOff>34773</xdr:rowOff>
    </xdr:to>
    <xdr:sp macro="" textlink="">
      <xdr:nvSpPr>
        <xdr:cNvPr id="283" name="楕円 282"/>
        <xdr:cNvSpPr/>
      </xdr:nvSpPr>
      <xdr:spPr>
        <a:xfrm>
          <a:off x="14351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44950</xdr:rowOff>
    </xdr:from>
    <xdr:ext cx="762000" cy="259045"/>
    <xdr:sp macro="" textlink="">
      <xdr:nvSpPr>
        <xdr:cNvPr id="284" name="テキスト ボックス 283"/>
        <xdr:cNvSpPr txBox="1"/>
      </xdr:nvSpPr>
      <xdr:spPr>
        <a:xfrm>
          <a:off x="14020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58662</xdr:rowOff>
    </xdr:from>
    <xdr:to>
      <xdr:col>64</xdr:col>
      <xdr:colOff>152400</xdr:colOff>
      <xdr:row>82</xdr:row>
      <xdr:rowOff>160262</xdr:rowOff>
    </xdr:to>
    <xdr:sp macro="" textlink="">
      <xdr:nvSpPr>
        <xdr:cNvPr id="285" name="楕円 284"/>
        <xdr:cNvSpPr/>
      </xdr:nvSpPr>
      <xdr:spPr>
        <a:xfrm>
          <a:off x="13462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170439</xdr:rowOff>
    </xdr:from>
    <xdr:ext cx="762000" cy="259045"/>
    <xdr:sp macro="" textlink="">
      <xdr:nvSpPr>
        <xdr:cNvPr id="286" name="テキスト ボックス 285"/>
        <xdr:cNvSpPr txBox="1"/>
      </xdr:nvSpPr>
      <xdr:spPr>
        <a:xfrm>
          <a:off x="13131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人口千人当たりの職員数は類似団体平均より少し上回っている。</a:t>
          </a:r>
          <a:endParaRPr lang="ja-JP" altLang="ja-JP" sz="1600">
            <a:effectLst/>
            <a:latin typeface="UD デジタル 教科書体 NK-R" panose="02020400000000000000" pitchFamily="18" charset="-128"/>
            <a:ea typeface="UD デジタル 教科書体 NK-R" panose="02020400000000000000" pitchFamily="18" charset="-128"/>
          </a:endParaRPr>
        </a:p>
        <a:p>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今後も安易な退職者補充を行わずに、適切な人員配置による定員管理を進めていく。</a:t>
          </a:r>
          <a:endParaRPr lang="ja-JP" altLang="ja-JP" sz="1600">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145808</xdr:rowOff>
    </xdr:from>
    <xdr:to>
      <xdr:col>81</xdr:col>
      <xdr:colOff>44450</xdr:colOff>
      <xdr:row>62</xdr:row>
      <xdr:rowOff>27215</xdr:rowOff>
    </xdr:to>
    <xdr:cxnSp macro="">
      <xdr:nvCxnSpPr>
        <xdr:cNvPr id="323" name="直線コネクタ 322"/>
        <xdr:cNvCxnSpPr/>
      </xdr:nvCxnSpPr>
      <xdr:spPr>
        <a:xfrm flipV="1">
          <a:off x="16179800" y="10604258"/>
          <a:ext cx="8382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27215</xdr:rowOff>
    </xdr:from>
    <xdr:to>
      <xdr:col>77</xdr:col>
      <xdr:colOff>44450</xdr:colOff>
      <xdr:row>62</xdr:row>
      <xdr:rowOff>89263</xdr:rowOff>
    </xdr:to>
    <xdr:cxnSp macro="">
      <xdr:nvCxnSpPr>
        <xdr:cNvPr id="326" name="直線コネクタ 325"/>
        <xdr:cNvCxnSpPr/>
      </xdr:nvCxnSpPr>
      <xdr:spPr>
        <a:xfrm flipV="1">
          <a:off x="15290800" y="10657115"/>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8" name="テキスト ボックス 327"/>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66282</xdr:rowOff>
    </xdr:from>
    <xdr:to>
      <xdr:col>72</xdr:col>
      <xdr:colOff>203200</xdr:colOff>
      <xdr:row>62</xdr:row>
      <xdr:rowOff>89263</xdr:rowOff>
    </xdr:to>
    <xdr:cxnSp macro="">
      <xdr:nvCxnSpPr>
        <xdr:cNvPr id="329" name="直線コネクタ 328"/>
        <xdr:cNvCxnSpPr/>
      </xdr:nvCxnSpPr>
      <xdr:spPr>
        <a:xfrm>
          <a:off x="14401800" y="1069618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31" name="テキスト ボックス 330"/>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138914</xdr:rowOff>
    </xdr:from>
    <xdr:to>
      <xdr:col>68</xdr:col>
      <xdr:colOff>152400</xdr:colOff>
      <xdr:row>62</xdr:row>
      <xdr:rowOff>66282</xdr:rowOff>
    </xdr:to>
    <xdr:cxnSp macro="">
      <xdr:nvCxnSpPr>
        <xdr:cNvPr id="332" name="直線コネクタ 331"/>
        <xdr:cNvCxnSpPr/>
      </xdr:nvCxnSpPr>
      <xdr:spPr>
        <a:xfrm>
          <a:off x="13512800" y="10597364"/>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4" name="テキスト ボックス 333"/>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95008</xdr:rowOff>
    </xdr:from>
    <xdr:to>
      <xdr:col>81</xdr:col>
      <xdr:colOff>95250</xdr:colOff>
      <xdr:row>62</xdr:row>
      <xdr:rowOff>25158</xdr:rowOff>
    </xdr:to>
    <xdr:sp macro="" textlink="">
      <xdr:nvSpPr>
        <xdr:cNvPr id="342" name="楕円 341"/>
        <xdr:cNvSpPr/>
      </xdr:nvSpPr>
      <xdr:spPr>
        <a:xfrm>
          <a:off x="16967200" y="10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67085</xdr:rowOff>
    </xdr:from>
    <xdr:ext cx="762000" cy="259045"/>
    <xdr:sp macro="" textlink="">
      <xdr:nvSpPr>
        <xdr:cNvPr id="343" name="定員管理の状況該当値テキスト"/>
        <xdr:cNvSpPr txBox="1"/>
      </xdr:nvSpPr>
      <xdr:spPr>
        <a:xfrm>
          <a:off x="17106900" y="1052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147865</xdr:rowOff>
    </xdr:from>
    <xdr:to>
      <xdr:col>77</xdr:col>
      <xdr:colOff>95250</xdr:colOff>
      <xdr:row>62</xdr:row>
      <xdr:rowOff>78015</xdr:rowOff>
    </xdr:to>
    <xdr:sp macro="" textlink="">
      <xdr:nvSpPr>
        <xdr:cNvPr id="344" name="楕円 343"/>
        <xdr:cNvSpPr/>
      </xdr:nvSpPr>
      <xdr:spPr>
        <a:xfrm>
          <a:off x="16129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62792</xdr:rowOff>
    </xdr:from>
    <xdr:ext cx="736600" cy="259045"/>
    <xdr:sp macro="" textlink="">
      <xdr:nvSpPr>
        <xdr:cNvPr id="345" name="テキスト ボックス 344"/>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38463</xdr:rowOff>
    </xdr:from>
    <xdr:to>
      <xdr:col>73</xdr:col>
      <xdr:colOff>44450</xdr:colOff>
      <xdr:row>62</xdr:row>
      <xdr:rowOff>140063</xdr:rowOff>
    </xdr:to>
    <xdr:sp macro="" textlink="">
      <xdr:nvSpPr>
        <xdr:cNvPr id="346" name="楕円 345"/>
        <xdr:cNvSpPr/>
      </xdr:nvSpPr>
      <xdr:spPr>
        <a:xfrm>
          <a:off x="15240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124840</xdr:rowOff>
    </xdr:from>
    <xdr:ext cx="762000" cy="259045"/>
    <xdr:sp macro="" textlink="">
      <xdr:nvSpPr>
        <xdr:cNvPr id="347" name="テキスト ボックス 346"/>
        <xdr:cNvSpPr txBox="1"/>
      </xdr:nvSpPr>
      <xdr:spPr>
        <a:xfrm>
          <a:off x="14909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15482</xdr:rowOff>
    </xdr:from>
    <xdr:to>
      <xdr:col>68</xdr:col>
      <xdr:colOff>203200</xdr:colOff>
      <xdr:row>62</xdr:row>
      <xdr:rowOff>117082</xdr:rowOff>
    </xdr:to>
    <xdr:sp macro="" textlink="">
      <xdr:nvSpPr>
        <xdr:cNvPr id="348" name="楕円 347"/>
        <xdr:cNvSpPr/>
      </xdr:nvSpPr>
      <xdr:spPr>
        <a:xfrm>
          <a:off x="14351000" y="106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101859</xdr:rowOff>
    </xdr:from>
    <xdr:ext cx="762000" cy="259045"/>
    <xdr:sp macro="" textlink="">
      <xdr:nvSpPr>
        <xdr:cNvPr id="349" name="テキスト ボックス 348"/>
        <xdr:cNvSpPr txBox="1"/>
      </xdr:nvSpPr>
      <xdr:spPr>
        <a:xfrm>
          <a:off x="14020800" y="1073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50" name="楕円 349"/>
        <xdr:cNvSpPr/>
      </xdr:nvSpPr>
      <xdr:spPr>
        <a:xfrm>
          <a:off x="13462000" y="105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51" name="テキスト ボックス 350"/>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実質公債費比率は、類似団体平均を</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やや上</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回っている</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。短期間償還である過疎債の償還が始まったことも実質公債費比率の数値が上昇している要因の一つと考えられる。</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今後も、緊急度・住民ニーズを的確に把握した事業の選択により、地方債の発行を最小限に抑え、公債費の削減に努める。</a:t>
          </a:r>
          <a:endParaRPr lang="ja-JP" altLang="ja-JP" sz="1600">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40</xdr:row>
      <xdr:rowOff>38523</xdr:rowOff>
    </xdr:to>
    <xdr:cxnSp macro="">
      <xdr:nvCxnSpPr>
        <xdr:cNvPr id="385" name="直線コネクタ 384"/>
        <xdr:cNvCxnSpPr/>
      </xdr:nvCxnSpPr>
      <xdr:spPr>
        <a:xfrm>
          <a:off x="16179800" y="6703483"/>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134620</xdr:rowOff>
    </xdr:from>
    <xdr:to>
      <xdr:col>77</xdr:col>
      <xdr:colOff>44450</xdr:colOff>
      <xdr:row>39</xdr:row>
      <xdr:rowOff>16933</xdr:rowOff>
    </xdr:to>
    <xdr:cxnSp macro="">
      <xdr:nvCxnSpPr>
        <xdr:cNvPr id="388" name="直線コネクタ 387"/>
        <xdr:cNvCxnSpPr/>
      </xdr:nvCxnSpPr>
      <xdr:spPr>
        <a:xfrm>
          <a:off x="15290800" y="647827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134620</xdr:rowOff>
    </xdr:to>
    <xdr:cxnSp macro="">
      <xdr:nvCxnSpPr>
        <xdr:cNvPr id="391" name="直線コネクタ 390"/>
        <xdr:cNvCxnSpPr/>
      </xdr:nvCxnSpPr>
      <xdr:spPr>
        <a:xfrm>
          <a:off x="14401800" y="636566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22013</xdr:rowOff>
    </xdr:from>
    <xdr:to>
      <xdr:col>68</xdr:col>
      <xdr:colOff>152400</xdr:colOff>
      <xdr:row>37</xdr:row>
      <xdr:rowOff>70273</xdr:rowOff>
    </xdr:to>
    <xdr:cxnSp macro="">
      <xdr:nvCxnSpPr>
        <xdr:cNvPr id="394" name="直線コネクタ 393"/>
        <xdr:cNvCxnSpPr/>
      </xdr:nvCxnSpPr>
      <xdr:spPr>
        <a:xfrm flipV="1">
          <a:off x="13512800" y="63656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6" name="テキスト ボックス 395"/>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8" name="テキスト ボックス 397"/>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4" name="楕円 403"/>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131250</xdr:rowOff>
    </xdr:from>
    <xdr:ext cx="762000" cy="259045"/>
    <xdr:sp macro="" textlink="">
      <xdr:nvSpPr>
        <xdr:cNvPr id="405" name="公債費負担の状況該当値テキスト"/>
        <xdr:cNvSpPr txBox="1"/>
      </xdr:nvSpPr>
      <xdr:spPr>
        <a:xfrm>
          <a:off x="17106900" y="681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406" name="楕円 405"/>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407" name="テキスト ボックス 406"/>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83820</xdr:rowOff>
    </xdr:from>
    <xdr:to>
      <xdr:col>73</xdr:col>
      <xdr:colOff>44450</xdr:colOff>
      <xdr:row>38</xdr:row>
      <xdr:rowOff>13970</xdr:rowOff>
    </xdr:to>
    <xdr:sp macro="" textlink="">
      <xdr:nvSpPr>
        <xdr:cNvPr id="408" name="楕円 407"/>
        <xdr:cNvSpPr/>
      </xdr:nvSpPr>
      <xdr:spPr>
        <a:xfrm>
          <a:off x="1524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24147</xdr:rowOff>
    </xdr:from>
    <xdr:ext cx="762000" cy="259045"/>
    <xdr:sp macro="" textlink="">
      <xdr:nvSpPr>
        <xdr:cNvPr id="409" name="テキスト ボックス 408"/>
        <xdr:cNvSpPr txBox="1"/>
      </xdr:nvSpPr>
      <xdr:spPr>
        <a:xfrm>
          <a:off x="14909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142663</xdr:rowOff>
    </xdr:from>
    <xdr:to>
      <xdr:col>68</xdr:col>
      <xdr:colOff>203200</xdr:colOff>
      <xdr:row>37</xdr:row>
      <xdr:rowOff>72813</xdr:rowOff>
    </xdr:to>
    <xdr:sp macro="" textlink="">
      <xdr:nvSpPr>
        <xdr:cNvPr id="410" name="楕円 409"/>
        <xdr:cNvSpPr/>
      </xdr:nvSpPr>
      <xdr:spPr>
        <a:xfrm>
          <a:off x="14351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82990</xdr:rowOff>
    </xdr:from>
    <xdr:ext cx="762000" cy="259045"/>
    <xdr:sp macro="" textlink="">
      <xdr:nvSpPr>
        <xdr:cNvPr id="411" name="テキスト ボックス 410"/>
        <xdr:cNvSpPr txBox="1"/>
      </xdr:nvSpPr>
      <xdr:spPr>
        <a:xfrm>
          <a:off x="14020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19473</xdr:rowOff>
    </xdr:from>
    <xdr:to>
      <xdr:col>64</xdr:col>
      <xdr:colOff>152400</xdr:colOff>
      <xdr:row>37</xdr:row>
      <xdr:rowOff>121073</xdr:rowOff>
    </xdr:to>
    <xdr:sp macro="" textlink="">
      <xdr:nvSpPr>
        <xdr:cNvPr id="412" name="楕円 411"/>
        <xdr:cNvSpPr/>
      </xdr:nvSpPr>
      <xdr:spPr>
        <a:xfrm>
          <a:off x="13462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131250</xdr:rowOff>
    </xdr:from>
    <xdr:ext cx="762000" cy="259045"/>
    <xdr:sp macro="" textlink="">
      <xdr:nvSpPr>
        <xdr:cNvPr id="413" name="テキスト ボックス 412"/>
        <xdr:cNvSpPr txBox="1"/>
      </xdr:nvSpPr>
      <xdr:spPr>
        <a:xfrm>
          <a:off x="13131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将来負担比率は</a:t>
          </a:r>
          <a:r>
            <a:rPr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37.6</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％と類似団体平均を</a:t>
          </a:r>
          <a:r>
            <a:rPr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上回っている</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。主な要因としては、</a:t>
          </a:r>
          <a:r>
            <a:rPr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地方公営企業債の残高が減少したことによる一般会計が将来負担する地方公営企業債繰入見込額が減少したこと</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及び公債償還基金残高の増加による</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ものと考えられる。</a:t>
          </a:r>
          <a:endParaRPr lang="ja-JP" altLang="ja-JP" sz="1400">
            <a:effectLst/>
            <a:latin typeface="UD デジタル 教科書体 NK-R" panose="02020400000000000000" pitchFamily="18" charset="-128"/>
            <a:ea typeface="UD デジタル 教科書体 NK-R" panose="02020400000000000000" pitchFamily="18" charset="-128"/>
          </a:endParaRPr>
        </a:p>
        <a:p>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今後も後世への負担を少しでも軽減できるよう、新規事業の実施等について総点検を図り、財政健全化を図る。</a:t>
          </a:r>
          <a:endParaRPr lang="ja-JP" altLang="ja-JP" sz="1400">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70815</xdr:rowOff>
    </xdr:from>
    <xdr:to>
      <xdr:col>81</xdr:col>
      <xdr:colOff>44450</xdr:colOff>
      <xdr:row>17</xdr:row>
      <xdr:rowOff>121361</xdr:rowOff>
    </xdr:to>
    <xdr:cxnSp macro="">
      <xdr:nvCxnSpPr>
        <xdr:cNvPr id="445" name="直線コネクタ 444"/>
        <xdr:cNvCxnSpPr/>
      </xdr:nvCxnSpPr>
      <xdr:spPr>
        <a:xfrm flipV="1">
          <a:off x="16179800" y="2814015"/>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121615</xdr:rowOff>
    </xdr:from>
    <xdr:to>
      <xdr:col>77</xdr:col>
      <xdr:colOff>44450</xdr:colOff>
      <xdr:row>17</xdr:row>
      <xdr:rowOff>121361</xdr:rowOff>
    </xdr:to>
    <xdr:cxnSp macro="">
      <xdr:nvCxnSpPr>
        <xdr:cNvPr id="448" name="直線コネクタ 447"/>
        <xdr:cNvCxnSpPr/>
      </xdr:nvCxnSpPr>
      <xdr:spPr>
        <a:xfrm>
          <a:off x="15290800" y="2693365"/>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33782</xdr:rowOff>
    </xdr:from>
    <xdr:to>
      <xdr:col>72</xdr:col>
      <xdr:colOff>203200</xdr:colOff>
      <xdr:row>15</xdr:row>
      <xdr:rowOff>121615</xdr:rowOff>
    </xdr:to>
    <xdr:cxnSp macro="">
      <xdr:nvCxnSpPr>
        <xdr:cNvPr id="451" name="直線コネクタ 450"/>
        <xdr:cNvCxnSpPr/>
      </xdr:nvCxnSpPr>
      <xdr:spPr>
        <a:xfrm>
          <a:off x="14401800" y="2605532"/>
          <a:ext cx="8890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160088</xdr:rowOff>
    </xdr:from>
    <xdr:ext cx="762000" cy="259045"/>
    <xdr:sp macro="" textlink="">
      <xdr:nvSpPr>
        <xdr:cNvPr id="453" name="テキスト ボックス 452"/>
        <xdr:cNvSpPr txBox="1"/>
      </xdr:nvSpPr>
      <xdr:spPr>
        <a:xfrm>
          <a:off x="14909800" y="273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33782</xdr:rowOff>
    </xdr:from>
    <xdr:to>
      <xdr:col>68</xdr:col>
      <xdr:colOff>152400</xdr:colOff>
      <xdr:row>16</xdr:row>
      <xdr:rowOff>14834</xdr:rowOff>
    </xdr:to>
    <xdr:cxnSp macro="">
      <xdr:nvCxnSpPr>
        <xdr:cNvPr id="454" name="直線コネクタ 453"/>
        <xdr:cNvCxnSpPr/>
      </xdr:nvCxnSpPr>
      <xdr:spPr>
        <a:xfrm flipV="1">
          <a:off x="13512800" y="2605532"/>
          <a:ext cx="889000" cy="1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4081</xdr:rowOff>
    </xdr:from>
    <xdr:ext cx="762000" cy="259045"/>
    <xdr:sp macro="" textlink="">
      <xdr:nvSpPr>
        <xdr:cNvPr id="456" name="テキスト ボックス 455"/>
        <xdr:cNvSpPr txBox="1"/>
      </xdr:nvSpPr>
      <xdr:spPr>
        <a:xfrm>
          <a:off x="14020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7" name="フローチャート: 判断 456"/>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8" name="テキスト ボックス 457"/>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20015</xdr:rowOff>
    </xdr:from>
    <xdr:to>
      <xdr:col>81</xdr:col>
      <xdr:colOff>95250</xdr:colOff>
      <xdr:row>16</xdr:row>
      <xdr:rowOff>121615</xdr:rowOff>
    </xdr:to>
    <xdr:sp macro="" textlink="">
      <xdr:nvSpPr>
        <xdr:cNvPr id="464" name="楕円 463"/>
        <xdr:cNvSpPr/>
      </xdr:nvSpPr>
      <xdr:spPr>
        <a:xfrm>
          <a:off x="16967200" y="27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163542</xdr:rowOff>
    </xdr:from>
    <xdr:ext cx="762000" cy="259045"/>
    <xdr:sp macro="" textlink="">
      <xdr:nvSpPr>
        <xdr:cNvPr id="465" name="将来負担の状況該当値テキスト"/>
        <xdr:cNvSpPr txBox="1"/>
      </xdr:nvSpPr>
      <xdr:spPr>
        <a:xfrm>
          <a:off x="17106900" y="273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70561</xdr:rowOff>
    </xdr:from>
    <xdr:to>
      <xdr:col>77</xdr:col>
      <xdr:colOff>95250</xdr:colOff>
      <xdr:row>18</xdr:row>
      <xdr:rowOff>711</xdr:rowOff>
    </xdr:to>
    <xdr:sp macro="" textlink="">
      <xdr:nvSpPr>
        <xdr:cNvPr id="466" name="楕円 465"/>
        <xdr:cNvSpPr/>
      </xdr:nvSpPr>
      <xdr:spPr>
        <a:xfrm>
          <a:off x="16129000" y="29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156938</xdr:rowOff>
    </xdr:from>
    <xdr:ext cx="736600" cy="259045"/>
    <xdr:sp macro="" textlink="">
      <xdr:nvSpPr>
        <xdr:cNvPr id="467" name="テキスト ボックス 466"/>
        <xdr:cNvSpPr txBox="1"/>
      </xdr:nvSpPr>
      <xdr:spPr>
        <a:xfrm>
          <a:off x="15798800" y="3071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70815</xdr:rowOff>
    </xdr:from>
    <xdr:to>
      <xdr:col>73</xdr:col>
      <xdr:colOff>44450</xdr:colOff>
      <xdr:row>16</xdr:row>
      <xdr:rowOff>965</xdr:rowOff>
    </xdr:to>
    <xdr:sp macro="" textlink="">
      <xdr:nvSpPr>
        <xdr:cNvPr id="468" name="楕円 467"/>
        <xdr:cNvSpPr/>
      </xdr:nvSpPr>
      <xdr:spPr>
        <a:xfrm>
          <a:off x="15240000" y="26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11142</xdr:rowOff>
    </xdr:from>
    <xdr:ext cx="762000" cy="259045"/>
    <xdr:sp macro="" textlink="">
      <xdr:nvSpPr>
        <xdr:cNvPr id="469" name="テキスト ボックス 468"/>
        <xdr:cNvSpPr txBox="1"/>
      </xdr:nvSpPr>
      <xdr:spPr>
        <a:xfrm>
          <a:off x="14909800" y="241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154432</xdr:rowOff>
    </xdr:from>
    <xdr:to>
      <xdr:col>68</xdr:col>
      <xdr:colOff>203200</xdr:colOff>
      <xdr:row>15</xdr:row>
      <xdr:rowOff>84582</xdr:rowOff>
    </xdr:to>
    <xdr:sp macro="" textlink="">
      <xdr:nvSpPr>
        <xdr:cNvPr id="470" name="楕円 469"/>
        <xdr:cNvSpPr/>
      </xdr:nvSpPr>
      <xdr:spPr>
        <a:xfrm>
          <a:off x="14351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94759</xdr:rowOff>
    </xdr:from>
    <xdr:ext cx="762000" cy="259045"/>
    <xdr:sp macro="" textlink="">
      <xdr:nvSpPr>
        <xdr:cNvPr id="471" name="テキスト ボックス 470"/>
        <xdr:cNvSpPr txBox="1"/>
      </xdr:nvSpPr>
      <xdr:spPr>
        <a:xfrm>
          <a:off x="14020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135484</xdr:rowOff>
    </xdr:from>
    <xdr:to>
      <xdr:col>64</xdr:col>
      <xdr:colOff>152400</xdr:colOff>
      <xdr:row>16</xdr:row>
      <xdr:rowOff>65634</xdr:rowOff>
    </xdr:to>
    <xdr:sp macro="" textlink="">
      <xdr:nvSpPr>
        <xdr:cNvPr id="472" name="楕円 471"/>
        <xdr:cNvSpPr/>
      </xdr:nvSpPr>
      <xdr:spPr>
        <a:xfrm>
          <a:off x="13462000" y="270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50411</xdr:rowOff>
    </xdr:from>
    <xdr:ext cx="762000" cy="259045"/>
    <xdr:sp macro="" textlink="">
      <xdr:nvSpPr>
        <xdr:cNvPr id="473" name="テキスト ボックス 472"/>
        <xdr:cNvSpPr txBox="1"/>
      </xdr:nvSpPr>
      <xdr:spPr>
        <a:xfrm>
          <a:off x="13131800" y="279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6,940
6,869
4.06
3,604,669
3,451,176
150,785
2,184,248
3,189,028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前年度と比べると改善しているが、</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平成</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３０</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年度において</a:t>
          </a:r>
          <a:r>
            <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32.1</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％と類似団体平均と比べて上回っている。これは認定子ども園の運営を直営で行っているために、職員数が類似団体と比較して多いことが要因であり、行政サービスの提供方法の差異によるものである。</a:t>
          </a:r>
          <a:endParaRPr lang="ja-JP" altLang="ja-JP" sz="1200">
            <a:effectLst/>
            <a:latin typeface="UD デジタル 教科書体 NK-R" panose="02020400000000000000" pitchFamily="18" charset="-128"/>
            <a:ea typeface="UD デジタル 教科書体 NK-R" panose="02020400000000000000" pitchFamily="18" charset="-128"/>
          </a:endParaRPr>
        </a:p>
        <a:p>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今後も安易な退職者補充を行わないことや効率的な事務執行等により適切な定員管理を図り、人件費の削減に努めていく。</a:t>
          </a:r>
          <a:endParaRPr lang="ja-JP" altLang="ja-JP" sz="1200">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51562</xdr:rowOff>
    </xdr:from>
    <xdr:to>
      <xdr:col>24</xdr:col>
      <xdr:colOff>25400</xdr:colOff>
      <xdr:row>39</xdr:row>
      <xdr:rowOff>170434</xdr:rowOff>
    </xdr:to>
    <xdr:cxnSp macro="">
      <xdr:nvCxnSpPr>
        <xdr:cNvPr id="64" name="直線コネクタ 63"/>
        <xdr:cNvCxnSpPr/>
      </xdr:nvCxnSpPr>
      <xdr:spPr>
        <a:xfrm flipV="1">
          <a:off x="3987800" y="673811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170434</xdr:rowOff>
    </xdr:from>
    <xdr:to>
      <xdr:col>19</xdr:col>
      <xdr:colOff>187325</xdr:colOff>
      <xdr:row>40</xdr:row>
      <xdr:rowOff>35560</xdr:rowOff>
    </xdr:to>
    <xdr:cxnSp macro="">
      <xdr:nvCxnSpPr>
        <xdr:cNvPr id="67" name="直線コネクタ 66"/>
        <xdr:cNvCxnSpPr/>
      </xdr:nvCxnSpPr>
      <xdr:spPr>
        <a:xfrm flipV="1">
          <a:off x="3098800" y="68569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5842</xdr:rowOff>
    </xdr:from>
    <xdr:to>
      <xdr:col>15</xdr:col>
      <xdr:colOff>98425</xdr:colOff>
      <xdr:row>40</xdr:row>
      <xdr:rowOff>35560</xdr:rowOff>
    </xdr:to>
    <xdr:cxnSp macro="">
      <xdr:nvCxnSpPr>
        <xdr:cNvPr id="70" name="直線コネクタ 69"/>
        <xdr:cNvCxnSpPr/>
      </xdr:nvCxnSpPr>
      <xdr:spPr>
        <a:xfrm>
          <a:off x="2209800" y="669239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5842</xdr:rowOff>
    </xdr:from>
    <xdr:to>
      <xdr:col>11</xdr:col>
      <xdr:colOff>9525</xdr:colOff>
      <xdr:row>39</xdr:row>
      <xdr:rowOff>133858</xdr:rowOff>
    </xdr:to>
    <xdr:cxnSp macro="">
      <xdr:nvCxnSpPr>
        <xdr:cNvPr id="73" name="直線コネクタ 72"/>
        <xdr:cNvCxnSpPr/>
      </xdr:nvCxnSpPr>
      <xdr:spPr>
        <a:xfrm flipV="1">
          <a:off x="1320800" y="66923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762</xdr:rowOff>
    </xdr:from>
    <xdr:to>
      <xdr:col>24</xdr:col>
      <xdr:colOff>76200</xdr:colOff>
      <xdr:row>39</xdr:row>
      <xdr:rowOff>102362</xdr:rowOff>
    </xdr:to>
    <xdr:sp macro="" textlink="">
      <xdr:nvSpPr>
        <xdr:cNvPr id="83" name="楕円 82"/>
        <xdr:cNvSpPr/>
      </xdr:nvSpPr>
      <xdr:spPr>
        <a:xfrm>
          <a:off x="47752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144289</xdr:rowOff>
    </xdr:from>
    <xdr:ext cx="762000" cy="259045"/>
    <xdr:sp macro="" textlink="">
      <xdr:nvSpPr>
        <xdr:cNvPr id="84" name="人件費該当値テキスト"/>
        <xdr:cNvSpPr txBox="1"/>
      </xdr:nvSpPr>
      <xdr:spPr>
        <a:xfrm>
          <a:off x="49149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119634</xdr:rowOff>
    </xdr:from>
    <xdr:to>
      <xdr:col>20</xdr:col>
      <xdr:colOff>38100</xdr:colOff>
      <xdr:row>40</xdr:row>
      <xdr:rowOff>49784</xdr:rowOff>
    </xdr:to>
    <xdr:sp macro="" textlink="">
      <xdr:nvSpPr>
        <xdr:cNvPr id="85" name="楕円 84"/>
        <xdr:cNvSpPr/>
      </xdr:nvSpPr>
      <xdr:spPr>
        <a:xfrm>
          <a:off x="3937000" y="68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34561</xdr:rowOff>
    </xdr:from>
    <xdr:ext cx="736600" cy="259045"/>
    <xdr:sp macro="" textlink="">
      <xdr:nvSpPr>
        <xdr:cNvPr id="86" name="テキスト ボックス 85"/>
        <xdr:cNvSpPr txBox="1"/>
      </xdr:nvSpPr>
      <xdr:spPr>
        <a:xfrm>
          <a:off x="3606800" y="689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156210</xdr:rowOff>
    </xdr:from>
    <xdr:to>
      <xdr:col>15</xdr:col>
      <xdr:colOff>149225</xdr:colOff>
      <xdr:row>40</xdr:row>
      <xdr:rowOff>86360</xdr:rowOff>
    </xdr:to>
    <xdr:sp macro="" textlink="">
      <xdr:nvSpPr>
        <xdr:cNvPr id="87" name="楕円 86"/>
        <xdr:cNvSpPr/>
      </xdr:nvSpPr>
      <xdr:spPr>
        <a:xfrm>
          <a:off x="3048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71137</xdr:rowOff>
    </xdr:from>
    <xdr:ext cx="762000" cy="259045"/>
    <xdr:sp macro="" textlink="">
      <xdr:nvSpPr>
        <xdr:cNvPr id="88" name="テキスト ボックス 87"/>
        <xdr:cNvSpPr txBox="1"/>
      </xdr:nvSpPr>
      <xdr:spPr>
        <a:xfrm>
          <a:off x="2717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126492</xdr:rowOff>
    </xdr:from>
    <xdr:to>
      <xdr:col>11</xdr:col>
      <xdr:colOff>60325</xdr:colOff>
      <xdr:row>39</xdr:row>
      <xdr:rowOff>56642</xdr:rowOff>
    </xdr:to>
    <xdr:sp macro="" textlink="">
      <xdr:nvSpPr>
        <xdr:cNvPr id="89" name="楕円 88"/>
        <xdr:cNvSpPr/>
      </xdr:nvSpPr>
      <xdr:spPr>
        <a:xfrm>
          <a:off x="2159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41419</xdr:rowOff>
    </xdr:from>
    <xdr:ext cx="762000" cy="259045"/>
    <xdr:sp macro="" textlink="">
      <xdr:nvSpPr>
        <xdr:cNvPr id="90" name="テキスト ボックス 89"/>
        <xdr:cNvSpPr txBox="1"/>
      </xdr:nvSpPr>
      <xdr:spPr>
        <a:xfrm>
          <a:off x="1828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83058</xdr:rowOff>
    </xdr:from>
    <xdr:to>
      <xdr:col>6</xdr:col>
      <xdr:colOff>171450</xdr:colOff>
      <xdr:row>40</xdr:row>
      <xdr:rowOff>13208</xdr:rowOff>
    </xdr:to>
    <xdr:sp macro="" textlink="">
      <xdr:nvSpPr>
        <xdr:cNvPr id="91" name="楕円 90"/>
        <xdr:cNvSpPr/>
      </xdr:nvSpPr>
      <xdr:spPr>
        <a:xfrm>
          <a:off x="1270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169435</xdr:rowOff>
    </xdr:from>
    <xdr:ext cx="762000" cy="259045"/>
    <xdr:sp macro="" textlink="">
      <xdr:nvSpPr>
        <xdr:cNvPr id="92" name="テキスト ボックス 91"/>
        <xdr:cNvSpPr txBox="1"/>
      </xdr:nvSpPr>
      <xdr:spPr>
        <a:xfrm>
          <a:off x="939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物件費は類似団体平均と比べやや下回っている。今後も経常的な施設維持管理経費の縮減を図るとともに、事務事業の整理・合理化や内部管理経費等の見直しを行うことにより、更なるコスト削減を図る。</a:t>
          </a:r>
          <a:endParaRPr lang="ja-JP" altLang="ja-JP" sz="1600">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1270</xdr:rowOff>
    </xdr:to>
    <xdr:cxnSp macro="">
      <xdr:nvCxnSpPr>
        <xdr:cNvPr id="121" name="直線コネクタ 120"/>
        <xdr:cNvCxnSpPr/>
      </xdr:nvCxnSpPr>
      <xdr:spPr>
        <a:xfrm>
          <a:off x="15671800" y="2550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41275</xdr:rowOff>
    </xdr:to>
    <xdr:cxnSp macro="">
      <xdr:nvCxnSpPr>
        <xdr:cNvPr id="124" name="直線コネクタ 123"/>
        <xdr:cNvCxnSpPr/>
      </xdr:nvCxnSpPr>
      <xdr:spPr>
        <a:xfrm flipV="1">
          <a:off x="14782800" y="25501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121285</xdr:rowOff>
    </xdr:from>
    <xdr:to>
      <xdr:col>73</xdr:col>
      <xdr:colOff>180975</xdr:colOff>
      <xdr:row>15</xdr:row>
      <xdr:rowOff>41275</xdr:rowOff>
    </xdr:to>
    <xdr:cxnSp macro="">
      <xdr:nvCxnSpPr>
        <xdr:cNvPr id="127" name="直線コネクタ 126"/>
        <xdr:cNvCxnSpPr/>
      </xdr:nvCxnSpPr>
      <xdr:spPr>
        <a:xfrm>
          <a:off x="13893800" y="252158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121285</xdr:rowOff>
    </xdr:from>
    <xdr:to>
      <xdr:col>69</xdr:col>
      <xdr:colOff>92075</xdr:colOff>
      <xdr:row>15</xdr:row>
      <xdr:rowOff>69850</xdr:rowOff>
    </xdr:to>
    <xdr:cxnSp macro="">
      <xdr:nvCxnSpPr>
        <xdr:cNvPr id="130" name="直線コネクタ 129"/>
        <xdr:cNvCxnSpPr/>
      </xdr:nvCxnSpPr>
      <xdr:spPr>
        <a:xfrm flipV="1">
          <a:off x="13004800" y="252158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0" name="楕円 139"/>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1"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2" name="楕円 141"/>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43" name="テキスト ボックス 142"/>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161925</xdr:rowOff>
    </xdr:from>
    <xdr:to>
      <xdr:col>74</xdr:col>
      <xdr:colOff>31750</xdr:colOff>
      <xdr:row>15</xdr:row>
      <xdr:rowOff>92075</xdr:rowOff>
    </xdr:to>
    <xdr:sp macro="" textlink="">
      <xdr:nvSpPr>
        <xdr:cNvPr id="144" name="楕円 143"/>
        <xdr:cNvSpPr/>
      </xdr:nvSpPr>
      <xdr:spPr>
        <a:xfrm>
          <a:off x="14732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45" name="テキスト ボックス 144"/>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70485</xdr:rowOff>
    </xdr:from>
    <xdr:to>
      <xdr:col>69</xdr:col>
      <xdr:colOff>142875</xdr:colOff>
      <xdr:row>15</xdr:row>
      <xdr:rowOff>635</xdr:rowOff>
    </xdr:to>
    <xdr:sp macro="" textlink="">
      <xdr:nvSpPr>
        <xdr:cNvPr id="146" name="楕円 145"/>
        <xdr:cNvSpPr/>
      </xdr:nvSpPr>
      <xdr:spPr>
        <a:xfrm>
          <a:off x="13843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10812</xdr:rowOff>
    </xdr:from>
    <xdr:ext cx="762000" cy="259045"/>
    <xdr:sp macro="" textlink="">
      <xdr:nvSpPr>
        <xdr:cNvPr id="147" name="テキスト ボックス 146"/>
        <xdr:cNvSpPr txBox="1"/>
      </xdr:nvSpPr>
      <xdr:spPr>
        <a:xfrm>
          <a:off x="13512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48" name="楕円 147"/>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49" name="テキスト ボックス 148"/>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扶助費は</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類似団体平均と比較すると下回っているが、将来的には高齢化の影響もあり、社会保障費は増加する見込みである。今後も適正な執行管理を図り、経費維持に努め</a:t>
          </a:r>
          <a:r>
            <a:rPr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ていく</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endParaRPr lang="ja-JP" altLang="ja-JP" sz="1600">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55563</xdr:rowOff>
    </xdr:from>
    <xdr:to>
      <xdr:col>24</xdr:col>
      <xdr:colOff>25400</xdr:colOff>
      <xdr:row>55</xdr:row>
      <xdr:rowOff>112713</xdr:rowOff>
    </xdr:to>
    <xdr:cxnSp macro="">
      <xdr:nvCxnSpPr>
        <xdr:cNvPr id="185" name="直線コネクタ 184"/>
        <xdr:cNvCxnSpPr/>
      </xdr:nvCxnSpPr>
      <xdr:spPr>
        <a:xfrm flipV="1">
          <a:off x="3987800" y="948531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41275</xdr:rowOff>
    </xdr:from>
    <xdr:to>
      <xdr:col>19</xdr:col>
      <xdr:colOff>187325</xdr:colOff>
      <xdr:row>55</xdr:row>
      <xdr:rowOff>112713</xdr:rowOff>
    </xdr:to>
    <xdr:cxnSp macro="">
      <xdr:nvCxnSpPr>
        <xdr:cNvPr id="188" name="直線コネクタ 187"/>
        <xdr:cNvCxnSpPr/>
      </xdr:nvCxnSpPr>
      <xdr:spPr>
        <a:xfrm>
          <a:off x="3098800" y="947102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155575</xdr:rowOff>
    </xdr:from>
    <xdr:to>
      <xdr:col>15</xdr:col>
      <xdr:colOff>98425</xdr:colOff>
      <xdr:row>55</xdr:row>
      <xdr:rowOff>41275</xdr:rowOff>
    </xdr:to>
    <xdr:cxnSp macro="">
      <xdr:nvCxnSpPr>
        <xdr:cNvPr id="191" name="直線コネクタ 190"/>
        <xdr:cNvCxnSpPr/>
      </xdr:nvCxnSpPr>
      <xdr:spPr>
        <a:xfrm>
          <a:off x="2209800" y="94138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155575</xdr:rowOff>
    </xdr:from>
    <xdr:to>
      <xdr:col>11</xdr:col>
      <xdr:colOff>9525</xdr:colOff>
      <xdr:row>55</xdr:row>
      <xdr:rowOff>12700</xdr:rowOff>
    </xdr:to>
    <xdr:cxnSp macro="">
      <xdr:nvCxnSpPr>
        <xdr:cNvPr id="194" name="直線コネクタ 193"/>
        <xdr:cNvCxnSpPr/>
      </xdr:nvCxnSpPr>
      <xdr:spPr>
        <a:xfrm flipV="1">
          <a:off x="1320800" y="9413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4763</xdr:rowOff>
    </xdr:from>
    <xdr:to>
      <xdr:col>24</xdr:col>
      <xdr:colOff>76200</xdr:colOff>
      <xdr:row>55</xdr:row>
      <xdr:rowOff>106363</xdr:rowOff>
    </xdr:to>
    <xdr:sp macro="" textlink="">
      <xdr:nvSpPr>
        <xdr:cNvPr id="204" name="楕円 203"/>
        <xdr:cNvSpPr/>
      </xdr:nvSpPr>
      <xdr:spPr>
        <a:xfrm>
          <a:off x="47752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21290</xdr:rowOff>
    </xdr:from>
    <xdr:ext cx="762000" cy="259045"/>
    <xdr:sp macro="" textlink="">
      <xdr:nvSpPr>
        <xdr:cNvPr id="205" name="扶助費該当値テキスト"/>
        <xdr:cNvSpPr txBox="1"/>
      </xdr:nvSpPr>
      <xdr:spPr>
        <a:xfrm>
          <a:off x="4914900" y="92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61913</xdr:rowOff>
    </xdr:from>
    <xdr:to>
      <xdr:col>20</xdr:col>
      <xdr:colOff>38100</xdr:colOff>
      <xdr:row>55</xdr:row>
      <xdr:rowOff>163513</xdr:rowOff>
    </xdr:to>
    <xdr:sp macro="" textlink="">
      <xdr:nvSpPr>
        <xdr:cNvPr id="206" name="楕円 205"/>
        <xdr:cNvSpPr/>
      </xdr:nvSpPr>
      <xdr:spPr>
        <a:xfrm>
          <a:off x="39370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2240</xdr:rowOff>
    </xdr:from>
    <xdr:ext cx="736600" cy="259045"/>
    <xdr:sp macro="" textlink="">
      <xdr:nvSpPr>
        <xdr:cNvPr id="207" name="テキスト ボックス 206"/>
        <xdr:cNvSpPr txBox="1"/>
      </xdr:nvSpPr>
      <xdr:spPr>
        <a:xfrm>
          <a:off x="3606800" y="926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161925</xdr:rowOff>
    </xdr:from>
    <xdr:to>
      <xdr:col>15</xdr:col>
      <xdr:colOff>149225</xdr:colOff>
      <xdr:row>55</xdr:row>
      <xdr:rowOff>92075</xdr:rowOff>
    </xdr:to>
    <xdr:sp macro="" textlink="">
      <xdr:nvSpPr>
        <xdr:cNvPr id="208" name="楕円 207"/>
        <xdr:cNvSpPr/>
      </xdr:nvSpPr>
      <xdr:spPr>
        <a:xfrm>
          <a:off x="3048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102252</xdr:rowOff>
    </xdr:from>
    <xdr:ext cx="762000" cy="259045"/>
    <xdr:sp macro="" textlink="">
      <xdr:nvSpPr>
        <xdr:cNvPr id="209" name="テキスト ボックス 208"/>
        <xdr:cNvSpPr txBox="1"/>
      </xdr:nvSpPr>
      <xdr:spPr>
        <a:xfrm>
          <a:off x="2717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104775</xdr:rowOff>
    </xdr:from>
    <xdr:to>
      <xdr:col>11</xdr:col>
      <xdr:colOff>60325</xdr:colOff>
      <xdr:row>55</xdr:row>
      <xdr:rowOff>34925</xdr:rowOff>
    </xdr:to>
    <xdr:sp macro="" textlink="">
      <xdr:nvSpPr>
        <xdr:cNvPr id="210" name="楕円 209"/>
        <xdr:cNvSpPr/>
      </xdr:nvSpPr>
      <xdr:spPr>
        <a:xfrm>
          <a:off x="2159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45102</xdr:rowOff>
    </xdr:from>
    <xdr:ext cx="762000" cy="259045"/>
    <xdr:sp macro="" textlink="">
      <xdr:nvSpPr>
        <xdr:cNvPr id="211" name="テキスト ボックス 210"/>
        <xdr:cNvSpPr txBox="1"/>
      </xdr:nvSpPr>
      <xdr:spPr>
        <a:xfrm>
          <a:off x="1828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2" name="楕円 211"/>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3" name="テキスト ボックス 212"/>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その他に係る経常収支比率は類似団体平均</a:t>
          </a:r>
          <a:r>
            <a:rPr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と比べ</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やや下回っている。ここは、下水道事業会計や国民健康保険事業会計等への繰出金の増減が影響する項目であり、各事業会計においても事務事業の整理・合理化や内部管理経費等の見直しを図ることにより、更なるコスト削減を図る。</a:t>
          </a:r>
          <a:endParaRPr lang="ja-JP" altLang="ja-JP" sz="1600">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104140</xdr:rowOff>
    </xdr:to>
    <xdr:cxnSp macro="">
      <xdr:nvCxnSpPr>
        <xdr:cNvPr id="246" name="直線コネクタ 245"/>
        <xdr:cNvCxnSpPr/>
      </xdr:nvCxnSpPr>
      <xdr:spPr>
        <a:xfrm>
          <a:off x="15671800" y="9636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88900</xdr:rowOff>
    </xdr:to>
    <xdr:cxnSp macro="">
      <xdr:nvCxnSpPr>
        <xdr:cNvPr id="249" name="直線コネクタ 248"/>
        <xdr:cNvCxnSpPr/>
      </xdr:nvCxnSpPr>
      <xdr:spPr>
        <a:xfrm flipV="1">
          <a:off x="14782800" y="9636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88900</xdr:rowOff>
    </xdr:to>
    <xdr:cxnSp macro="">
      <xdr:nvCxnSpPr>
        <xdr:cNvPr id="252" name="直線コネクタ 251"/>
        <xdr:cNvCxnSpPr/>
      </xdr:nvCxnSpPr>
      <xdr:spPr>
        <a:xfrm>
          <a:off x="13893800" y="9598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55</xdr:row>
      <xdr:rowOff>168910</xdr:rowOff>
    </xdr:to>
    <xdr:cxnSp macro="">
      <xdr:nvCxnSpPr>
        <xdr:cNvPr id="255" name="直線コネクタ 254"/>
        <xdr:cNvCxnSpPr/>
      </xdr:nvCxnSpPr>
      <xdr:spPr>
        <a:xfrm>
          <a:off x="13004800" y="959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5" name="楕円 264"/>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6"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7" name="楕円 266"/>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8" name="テキスト ボックス 267"/>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69" name="楕円 268"/>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0" name="テキスト ボックス 269"/>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1" name="楕円 270"/>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2" name="テキスト ボックス 271"/>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3" name="楕円 272"/>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4" name="テキスト ボックス 273"/>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補助費等は類似団体平均</a:t>
          </a:r>
          <a:r>
            <a:rPr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と比べ</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やや下回っている</a:t>
          </a:r>
          <a:r>
            <a:rPr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今後も補助金のあり方を含め交付基準の見直しを図り、経費の縮減に努める。</a:t>
          </a:r>
          <a:endParaRPr lang="ja-JP" altLang="ja-JP" sz="1600">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149860</xdr:rowOff>
    </xdr:to>
    <xdr:cxnSp macro="">
      <xdr:nvCxnSpPr>
        <xdr:cNvPr id="304" name="直線コネクタ 303"/>
        <xdr:cNvCxnSpPr/>
      </xdr:nvCxnSpPr>
      <xdr:spPr>
        <a:xfrm>
          <a:off x="15671800" y="6317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36</xdr:row>
      <xdr:rowOff>154432</xdr:rowOff>
    </xdr:to>
    <xdr:cxnSp macro="">
      <xdr:nvCxnSpPr>
        <xdr:cNvPr id="307" name="直線コネクタ 306"/>
        <xdr:cNvCxnSpPr/>
      </xdr:nvCxnSpPr>
      <xdr:spPr>
        <a:xfrm flipV="1">
          <a:off x="14782800" y="6317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154432</xdr:rowOff>
    </xdr:to>
    <xdr:cxnSp macro="">
      <xdr:nvCxnSpPr>
        <xdr:cNvPr id="310" name="直線コネクタ 309"/>
        <xdr:cNvCxnSpPr/>
      </xdr:nvCxnSpPr>
      <xdr:spPr>
        <a:xfrm>
          <a:off x="13893800" y="62717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145288</xdr:rowOff>
    </xdr:to>
    <xdr:cxnSp macro="">
      <xdr:nvCxnSpPr>
        <xdr:cNvPr id="313" name="直線コネクタ 312"/>
        <xdr:cNvCxnSpPr/>
      </xdr:nvCxnSpPr>
      <xdr:spPr>
        <a:xfrm flipV="1">
          <a:off x="13004800" y="62717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3" name="楕円 322"/>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4"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5" name="楕円 324"/>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26" name="テキスト ボックス 32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7" name="楕円 326"/>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8" name="テキスト ボックス 327"/>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29" name="楕円 328"/>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0" name="テキスト ボックス 329"/>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1" name="楕円 330"/>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32" name="テキスト ボックス 33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公債費は</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類似団体平均</a:t>
          </a:r>
          <a:r>
            <a:rPr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と比較するとやや</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下回っている。駅前整備や庁舎耐震化等の大規模事業の償還</a:t>
          </a:r>
          <a:r>
            <a:rPr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及び償還期間の短い過疎債の償還が</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今後増加する見込みではあるが、</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今後も緊急度・住民ニーズを的確に把握した事業の選択により、地方債の発行を最小限に抑え、公債費の削減に努め</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ていく</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endParaRPr lang="ja-JP" altLang="ja-JP" sz="1600">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53522</xdr:rowOff>
    </xdr:from>
    <xdr:to>
      <xdr:col>24</xdr:col>
      <xdr:colOff>25400</xdr:colOff>
      <xdr:row>75</xdr:row>
      <xdr:rowOff>56787</xdr:rowOff>
    </xdr:to>
    <xdr:cxnSp macro="">
      <xdr:nvCxnSpPr>
        <xdr:cNvPr id="366" name="直線コネクタ 365"/>
        <xdr:cNvCxnSpPr/>
      </xdr:nvCxnSpPr>
      <xdr:spPr>
        <a:xfrm flipV="1">
          <a:off x="3987800" y="1291227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56787</xdr:rowOff>
    </xdr:from>
    <xdr:to>
      <xdr:col>19</xdr:col>
      <xdr:colOff>187325</xdr:colOff>
      <xdr:row>75</xdr:row>
      <xdr:rowOff>60053</xdr:rowOff>
    </xdr:to>
    <xdr:cxnSp macro="">
      <xdr:nvCxnSpPr>
        <xdr:cNvPr id="369" name="直線コネクタ 368"/>
        <xdr:cNvCxnSpPr/>
      </xdr:nvCxnSpPr>
      <xdr:spPr>
        <a:xfrm flipV="1">
          <a:off x="3098800" y="129155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60053</xdr:rowOff>
    </xdr:to>
    <xdr:cxnSp macro="">
      <xdr:nvCxnSpPr>
        <xdr:cNvPr id="372" name="直線コネクタ 371"/>
        <xdr:cNvCxnSpPr/>
      </xdr:nvCxnSpPr>
      <xdr:spPr>
        <a:xfrm>
          <a:off x="2209800" y="128828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24130</xdr:rowOff>
    </xdr:from>
    <xdr:to>
      <xdr:col>11</xdr:col>
      <xdr:colOff>9525</xdr:colOff>
      <xdr:row>75</xdr:row>
      <xdr:rowOff>82913</xdr:rowOff>
    </xdr:to>
    <xdr:cxnSp macro="">
      <xdr:nvCxnSpPr>
        <xdr:cNvPr id="375" name="直線コネクタ 374"/>
        <xdr:cNvCxnSpPr/>
      </xdr:nvCxnSpPr>
      <xdr:spPr>
        <a:xfrm flipV="1">
          <a:off x="1320800" y="128828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2722</xdr:rowOff>
    </xdr:from>
    <xdr:to>
      <xdr:col>24</xdr:col>
      <xdr:colOff>76200</xdr:colOff>
      <xdr:row>75</xdr:row>
      <xdr:rowOff>104322</xdr:rowOff>
    </xdr:to>
    <xdr:sp macro="" textlink="">
      <xdr:nvSpPr>
        <xdr:cNvPr id="385" name="楕円 384"/>
        <xdr:cNvSpPr/>
      </xdr:nvSpPr>
      <xdr:spPr>
        <a:xfrm>
          <a:off x="4775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19249</xdr:rowOff>
    </xdr:from>
    <xdr:ext cx="762000" cy="259045"/>
    <xdr:sp macro="" textlink="">
      <xdr:nvSpPr>
        <xdr:cNvPr id="386" name="公債費該当値テキスト"/>
        <xdr:cNvSpPr txBox="1"/>
      </xdr:nvSpPr>
      <xdr:spPr>
        <a:xfrm>
          <a:off x="49149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5987</xdr:rowOff>
    </xdr:from>
    <xdr:to>
      <xdr:col>20</xdr:col>
      <xdr:colOff>38100</xdr:colOff>
      <xdr:row>75</xdr:row>
      <xdr:rowOff>107587</xdr:rowOff>
    </xdr:to>
    <xdr:sp macro="" textlink="">
      <xdr:nvSpPr>
        <xdr:cNvPr id="387" name="楕円 386"/>
        <xdr:cNvSpPr/>
      </xdr:nvSpPr>
      <xdr:spPr>
        <a:xfrm>
          <a:off x="3937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117764</xdr:rowOff>
    </xdr:from>
    <xdr:ext cx="736600" cy="259045"/>
    <xdr:sp macro="" textlink="">
      <xdr:nvSpPr>
        <xdr:cNvPr id="388" name="テキスト ボックス 387"/>
        <xdr:cNvSpPr txBox="1"/>
      </xdr:nvSpPr>
      <xdr:spPr>
        <a:xfrm>
          <a:off x="3606800" y="12633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9253</xdr:rowOff>
    </xdr:from>
    <xdr:to>
      <xdr:col>15</xdr:col>
      <xdr:colOff>149225</xdr:colOff>
      <xdr:row>75</xdr:row>
      <xdr:rowOff>110853</xdr:rowOff>
    </xdr:to>
    <xdr:sp macro="" textlink="">
      <xdr:nvSpPr>
        <xdr:cNvPr id="389" name="楕円 388"/>
        <xdr:cNvSpPr/>
      </xdr:nvSpPr>
      <xdr:spPr>
        <a:xfrm>
          <a:off x="30480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121030</xdr:rowOff>
    </xdr:from>
    <xdr:ext cx="762000" cy="259045"/>
    <xdr:sp macro="" textlink="">
      <xdr:nvSpPr>
        <xdr:cNvPr id="390" name="テキスト ボックス 389"/>
        <xdr:cNvSpPr txBox="1"/>
      </xdr:nvSpPr>
      <xdr:spPr>
        <a:xfrm>
          <a:off x="2717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144780</xdr:rowOff>
    </xdr:from>
    <xdr:to>
      <xdr:col>11</xdr:col>
      <xdr:colOff>60325</xdr:colOff>
      <xdr:row>75</xdr:row>
      <xdr:rowOff>74930</xdr:rowOff>
    </xdr:to>
    <xdr:sp macro="" textlink="">
      <xdr:nvSpPr>
        <xdr:cNvPr id="391" name="楕円 390"/>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85107</xdr:rowOff>
    </xdr:from>
    <xdr:ext cx="762000" cy="259045"/>
    <xdr:sp macro="" textlink="">
      <xdr:nvSpPr>
        <xdr:cNvPr id="392" name="テキスト ボックス 391"/>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32113</xdr:rowOff>
    </xdr:from>
    <xdr:to>
      <xdr:col>6</xdr:col>
      <xdr:colOff>171450</xdr:colOff>
      <xdr:row>75</xdr:row>
      <xdr:rowOff>133713</xdr:rowOff>
    </xdr:to>
    <xdr:sp macro="" textlink="">
      <xdr:nvSpPr>
        <xdr:cNvPr id="393" name="楕円 392"/>
        <xdr:cNvSpPr/>
      </xdr:nvSpPr>
      <xdr:spPr>
        <a:xfrm>
          <a:off x="1270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143890</xdr:rowOff>
    </xdr:from>
    <xdr:ext cx="762000" cy="259045"/>
    <xdr:sp macro="" textlink="">
      <xdr:nvSpPr>
        <xdr:cNvPr id="394" name="テキスト ボックス 393"/>
        <xdr:cNvSpPr txBox="1"/>
      </xdr:nvSpPr>
      <xdr:spPr>
        <a:xfrm>
          <a:off x="939800" y="1265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公債費以外に係る経常収支比率は類似団体平均を</a:t>
          </a:r>
          <a:r>
            <a:rPr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やや</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上回っている。今後も継続してゼロベースによる町単独事業の見直し等経費の削減に努める。</a:t>
          </a:r>
          <a:endParaRPr lang="ja-JP" altLang="ja-JP" sz="1600">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40458</xdr:rowOff>
    </xdr:from>
    <xdr:to>
      <xdr:col>82</xdr:col>
      <xdr:colOff>107950</xdr:colOff>
      <xdr:row>79</xdr:row>
      <xdr:rowOff>92711</xdr:rowOff>
    </xdr:to>
    <xdr:cxnSp macro="">
      <xdr:nvCxnSpPr>
        <xdr:cNvPr id="429" name="直線コネクタ 428"/>
        <xdr:cNvCxnSpPr/>
      </xdr:nvCxnSpPr>
      <xdr:spPr>
        <a:xfrm flipV="1">
          <a:off x="15671800" y="13585008"/>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79</xdr:row>
      <xdr:rowOff>167821</xdr:rowOff>
    </xdr:to>
    <xdr:cxnSp macro="">
      <xdr:nvCxnSpPr>
        <xdr:cNvPr id="432" name="直線コネクタ 431"/>
        <xdr:cNvCxnSpPr/>
      </xdr:nvCxnSpPr>
      <xdr:spPr>
        <a:xfrm flipV="1">
          <a:off x="14782800" y="13637261"/>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4" name="テキスト ボックス 433"/>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51888</xdr:rowOff>
    </xdr:from>
    <xdr:to>
      <xdr:col>73</xdr:col>
      <xdr:colOff>180975</xdr:colOff>
      <xdr:row>79</xdr:row>
      <xdr:rowOff>167821</xdr:rowOff>
    </xdr:to>
    <xdr:cxnSp macro="">
      <xdr:nvCxnSpPr>
        <xdr:cNvPr id="435" name="直線コネクタ 434"/>
        <xdr:cNvCxnSpPr/>
      </xdr:nvCxnSpPr>
      <xdr:spPr>
        <a:xfrm>
          <a:off x="13893800" y="13424988"/>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51888</xdr:rowOff>
    </xdr:from>
    <xdr:to>
      <xdr:col>69</xdr:col>
      <xdr:colOff>92075</xdr:colOff>
      <xdr:row>79</xdr:row>
      <xdr:rowOff>76381</xdr:rowOff>
    </xdr:to>
    <xdr:cxnSp macro="">
      <xdr:nvCxnSpPr>
        <xdr:cNvPr id="438" name="直線コネクタ 437"/>
        <xdr:cNvCxnSpPr/>
      </xdr:nvCxnSpPr>
      <xdr:spPr>
        <a:xfrm flipV="1">
          <a:off x="13004800" y="13424988"/>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161108</xdr:rowOff>
    </xdr:from>
    <xdr:to>
      <xdr:col>82</xdr:col>
      <xdr:colOff>158750</xdr:colOff>
      <xdr:row>79</xdr:row>
      <xdr:rowOff>91258</xdr:rowOff>
    </xdr:to>
    <xdr:sp macro="" textlink="">
      <xdr:nvSpPr>
        <xdr:cNvPr id="448" name="楕円 447"/>
        <xdr:cNvSpPr/>
      </xdr:nvSpPr>
      <xdr:spPr>
        <a:xfrm>
          <a:off x="164592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133185</xdr:rowOff>
    </xdr:from>
    <xdr:ext cx="762000" cy="259045"/>
    <xdr:sp macro="" textlink="">
      <xdr:nvSpPr>
        <xdr:cNvPr id="449" name="公債費以外該当値テキスト"/>
        <xdr:cNvSpPr txBox="1"/>
      </xdr:nvSpPr>
      <xdr:spPr>
        <a:xfrm>
          <a:off x="16598900" y="1350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50" name="楕円 449"/>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51" name="テキスト ボックス 450"/>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117021</xdr:rowOff>
    </xdr:from>
    <xdr:to>
      <xdr:col>74</xdr:col>
      <xdr:colOff>31750</xdr:colOff>
      <xdr:row>80</xdr:row>
      <xdr:rowOff>47171</xdr:rowOff>
    </xdr:to>
    <xdr:sp macro="" textlink="">
      <xdr:nvSpPr>
        <xdr:cNvPr id="452" name="楕円 451"/>
        <xdr:cNvSpPr/>
      </xdr:nvSpPr>
      <xdr:spPr>
        <a:xfrm>
          <a:off x="14732000" y="136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31948</xdr:rowOff>
    </xdr:from>
    <xdr:ext cx="762000" cy="259045"/>
    <xdr:sp macro="" textlink="">
      <xdr:nvSpPr>
        <xdr:cNvPr id="453" name="テキスト ボックス 452"/>
        <xdr:cNvSpPr txBox="1"/>
      </xdr:nvSpPr>
      <xdr:spPr>
        <a:xfrm>
          <a:off x="14401800" y="137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1088</xdr:rowOff>
    </xdr:from>
    <xdr:to>
      <xdr:col>69</xdr:col>
      <xdr:colOff>142875</xdr:colOff>
      <xdr:row>78</xdr:row>
      <xdr:rowOff>102688</xdr:rowOff>
    </xdr:to>
    <xdr:sp macro="" textlink="">
      <xdr:nvSpPr>
        <xdr:cNvPr id="454" name="楕円 453"/>
        <xdr:cNvSpPr/>
      </xdr:nvSpPr>
      <xdr:spPr>
        <a:xfrm>
          <a:off x="13843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112865</xdr:rowOff>
    </xdr:from>
    <xdr:ext cx="762000" cy="259045"/>
    <xdr:sp macro="" textlink="">
      <xdr:nvSpPr>
        <xdr:cNvPr id="455" name="テキスト ボックス 454"/>
        <xdr:cNvSpPr txBox="1"/>
      </xdr:nvSpPr>
      <xdr:spPr>
        <a:xfrm>
          <a:off x="13512800" y="1314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25581</xdr:rowOff>
    </xdr:from>
    <xdr:to>
      <xdr:col>65</xdr:col>
      <xdr:colOff>53975</xdr:colOff>
      <xdr:row>79</xdr:row>
      <xdr:rowOff>127181</xdr:rowOff>
    </xdr:to>
    <xdr:sp macro="" textlink="">
      <xdr:nvSpPr>
        <xdr:cNvPr id="456" name="楕円 455"/>
        <xdr:cNvSpPr/>
      </xdr:nvSpPr>
      <xdr:spPr>
        <a:xfrm>
          <a:off x="12954000" y="135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111958</xdr:rowOff>
    </xdr:from>
    <xdr:ext cx="762000" cy="259045"/>
    <xdr:sp macro="" textlink="">
      <xdr:nvSpPr>
        <xdr:cNvPr id="457" name="テキスト ボックス 456"/>
        <xdr:cNvSpPr txBox="1"/>
      </xdr:nvSpPr>
      <xdr:spPr>
        <a:xfrm>
          <a:off x="12623800" y="1365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奈良県三宅町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57509</xdr:rowOff>
    </xdr:from>
    <xdr:to>
      <xdr:col>29</xdr:col>
      <xdr:colOff>127000</xdr:colOff>
      <xdr:row>17</xdr:row>
      <xdr:rowOff>61523</xdr:rowOff>
    </xdr:to>
    <xdr:cxnSp macro="">
      <xdr:nvCxnSpPr>
        <xdr:cNvPr id="48" name="直線コネクタ 47"/>
        <xdr:cNvCxnSpPr/>
      </xdr:nvCxnSpPr>
      <xdr:spPr bwMode="auto">
        <a:xfrm>
          <a:off x="5003800" y="3019784"/>
          <a:ext cx="647700" cy="4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46300</xdr:rowOff>
    </xdr:from>
    <xdr:ext cx="762000" cy="259045"/>
    <xdr:sp macro="" textlink="">
      <xdr:nvSpPr>
        <xdr:cNvPr id="49" name="人口1人当たり決算額の推移平均値テキスト130"/>
        <xdr:cNvSpPr txBox="1"/>
      </xdr:nvSpPr>
      <xdr:spPr>
        <a:xfrm>
          <a:off x="5740400" y="3008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57509</xdr:rowOff>
    </xdr:from>
    <xdr:to>
      <xdr:col>26</xdr:col>
      <xdr:colOff>50800</xdr:colOff>
      <xdr:row>17</xdr:row>
      <xdr:rowOff>87190</xdr:rowOff>
    </xdr:to>
    <xdr:cxnSp macro="">
      <xdr:nvCxnSpPr>
        <xdr:cNvPr id="51" name="直線コネクタ 50"/>
        <xdr:cNvCxnSpPr/>
      </xdr:nvCxnSpPr>
      <xdr:spPr bwMode="auto">
        <a:xfrm flipV="1">
          <a:off x="4305300" y="3019784"/>
          <a:ext cx="698500" cy="29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144292</xdr:rowOff>
    </xdr:from>
    <xdr:ext cx="736600" cy="259045"/>
    <xdr:sp macro="" textlink="">
      <xdr:nvSpPr>
        <xdr:cNvPr id="53" name="テキスト ボックス 52"/>
        <xdr:cNvSpPr txBox="1"/>
      </xdr:nvSpPr>
      <xdr:spPr>
        <a:xfrm>
          <a:off x="4622800" y="310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84758</xdr:rowOff>
    </xdr:from>
    <xdr:to>
      <xdr:col>22</xdr:col>
      <xdr:colOff>114300</xdr:colOff>
      <xdr:row>17</xdr:row>
      <xdr:rowOff>87190</xdr:rowOff>
    </xdr:to>
    <xdr:cxnSp macro="">
      <xdr:nvCxnSpPr>
        <xdr:cNvPr id="54" name="直線コネクタ 53"/>
        <xdr:cNvCxnSpPr/>
      </xdr:nvCxnSpPr>
      <xdr:spPr bwMode="auto">
        <a:xfrm>
          <a:off x="3606800" y="3047033"/>
          <a:ext cx="698500" cy="2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1655</xdr:rowOff>
    </xdr:from>
    <xdr:ext cx="762000" cy="259045"/>
    <xdr:sp macro="" textlink="">
      <xdr:nvSpPr>
        <xdr:cNvPr id="56" name="テキスト ボックス 55"/>
        <xdr:cNvSpPr txBox="1"/>
      </xdr:nvSpPr>
      <xdr:spPr>
        <a:xfrm>
          <a:off x="39243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84758</xdr:rowOff>
    </xdr:from>
    <xdr:to>
      <xdr:col>18</xdr:col>
      <xdr:colOff>177800</xdr:colOff>
      <xdr:row>17</xdr:row>
      <xdr:rowOff>110324</xdr:rowOff>
    </xdr:to>
    <xdr:cxnSp macro="">
      <xdr:nvCxnSpPr>
        <xdr:cNvPr id="57" name="直線コネクタ 56"/>
        <xdr:cNvCxnSpPr/>
      </xdr:nvCxnSpPr>
      <xdr:spPr bwMode="auto">
        <a:xfrm flipV="1">
          <a:off x="2908300" y="3047033"/>
          <a:ext cx="698500" cy="25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19412</xdr:rowOff>
    </xdr:from>
    <xdr:ext cx="762000" cy="259045"/>
    <xdr:sp macro="" textlink="">
      <xdr:nvSpPr>
        <xdr:cNvPr id="59" name="テキスト ボックス 58"/>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10723</xdr:rowOff>
    </xdr:from>
    <xdr:to>
      <xdr:col>29</xdr:col>
      <xdr:colOff>177800</xdr:colOff>
      <xdr:row>17</xdr:row>
      <xdr:rowOff>112323</xdr:rowOff>
    </xdr:to>
    <xdr:sp macro="" textlink="">
      <xdr:nvSpPr>
        <xdr:cNvPr id="67" name="楕円 66"/>
        <xdr:cNvSpPr/>
      </xdr:nvSpPr>
      <xdr:spPr bwMode="auto">
        <a:xfrm>
          <a:off x="5600700" y="297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27250</xdr:rowOff>
    </xdr:from>
    <xdr:ext cx="762000" cy="259045"/>
    <xdr:sp macro="" textlink="">
      <xdr:nvSpPr>
        <xdr:cNvPr id="68" name="人口1人当たり決算額の推移該当値テキスト130"/>
        <xdr:cNvSpPr txBox="1"/>
      </xdr:nvSpPr>
      <xdr:spPr>
        <a:xfrm>
          <a:off x="5740400" y="281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6709</xdr:rowOff>
    </xdr:from>
    <xdr:to>
      <xdr:col>26</xdr:col>
      <xdr:colOff>101600</xdr:colOff>
      <xdr:row>17</xdr:row>
      <xdr:rowOff>108309</xdr:rowOff>
    </xdr:to>
    <xdr:sp macro="" textlink="">
      <xdr:nvSpPr>
        <xdr:cNvPr id="69" name="楕円 68"/>
        <xdr:cNvSpPr/>
      </xdr:nvSpPr>
      <xdr:spPr bwMode="auto">
        <a:xfrm>
          <a:off x="4953000" y="2968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118486</xdr:rowOff>
    </xdr:from>
    <xdr:ext cx="736600" cy="259045"/>
    <xdr:sp macro="" textlink="">
      <xdr:nvSpPr>
        <xdr:cNvPr id="70" name="テキスト ボックス 69"/>
        <xdr:cNvSpPr txBox="1"/>
      </xdr:nvSpPr>
      <xdr:spPr>
        <a:xfrm>
          <a:off x="4622800" y="273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36390</xdr:rowOff>
    </xdr:from>
    <xdr:to>
      <xdr:col>22</xdr:col>
      <xdr:colOff>165100</xdr:colOff>
      <xdr:row>17</xdr:row>
      <xdr:rowOff>137990</xdr:rowOff>
    </xdr:to>
    <xdr:sp macro="" textlink="">
      <xdr:nvSpPr>
        <xdr:cNvPr id="71" name="楕円 70"/>
        <xdr:cNvSpPr/>
      </xdr:nvSpPr>
      <xdr:spPr bwMode="auto">
        <a:xfrm>
          <a:off x="4254500" y="2998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148167</xdr:rowOff>
    </xdr:from>
    <xdr:ext cx="762000" cy="259045"/>
    <xdr:sp macro="" textlink="">
      <xdr:nvSpPr>
        <xdr:cNvPr id="72" name="テキスト ボックス 71"/>
        <xdr:cNvSpPr txBox="1"/>
      </xdr:nvSpPr>
      <xdr:spPr>
        <a:xfrm>
          <a:off x="3924300" y="276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33958</xdr:rowOff>
    </xdr:from>
    <xdr:to>
      <xdr:col>19</xdr:col>
      <xdr:colOff>38100</xdr:colOff>
      <xdr:row>17</xdr:row>
      <xdr:rowOff>135558</xdr:rowOff>
    </xdr:to>
    <xdr:sp macro="" textlink="">
      <xdr:nvSpPr>
        <xdr:cNvPr id="73" name="楕円 72"/>
        <xdr:cNvSpPr/>
      </xdr:nvSpPr>
      <xdr:spPr bwMode="auto">
        <a:xfrm>
          <a:off x="3556000" y="2996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145735</xdr:rowOff>
    </xdr:from>
    <xdr:ext cx="762000" cy="259045"/>
    <xdr:sp macro="" textlink="">
      <xdr:nvSpPr>
        <xdr:cNvPr id="74" name="テキスト ボックス 73"/>
        <xdr:cNvSpPr txBox="1"/>
      </xdr:nvSpPr>
      <xdr:spPr>
        <a:xfrm>
          <a:off x="3225800" y="276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59524</xdr:rowOff>
    </xdr:from>
    <xdr:to>
      <xdr:col>15</xdr:col>
      <xdr:colOff>101600</xdr:colOff>
      <xdr:row>17</xdr:row>
      <xdr:rowOff>161124</xdr:rowOff>
    </xdr:to>
    <xdr:sp macro="" textlink="">
      <xdr:nvSpPr>
        <xdr:cNvPr id="75" name="楕円 74"/>
        <xdr:cNvSpPr/>
      </xdr:nvSpPr>
      <xdr:spPr bwMode="auto">
        <a:xfrm>
          <a:off x="2857500" y="302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171301</xdr:rowOff>
    </xdr:from>
    <xdr:ext cx="762000" cy="259045"/>
    <xdr:sp macro="" textlink="">
      <xdr:nvSpPr>
        <xdr:cNvPr id="76" name="テキスト ボックス 75"/>
        <xdr:cNvSpPr txBox="1"/>
      </xdr:nvSpPr>
      <xdr:spPr>
        <a:xfrm>
          <a:off x="2527300" y="279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104826</xdr:rowOff>
    </xdr:from>
    <xdr:to>
      <xdr:col>29</xdr:col>
      <xdr:colOff>127000</xdr:colOff>
      <xdr:row>36</xdr:row>
      <xdr:rowOff>114408</xdr:rowOff>
    </xdr:to>
    <xdr:cxnSp macro="">
      <xdr:nvCxnSpPr>
        <xdr:cNvPr id="110" name="直線コネクタ 109"/>
        <xdr:cNvCxnSpPr/>
      </xdr:nvCxnSpPr>
      <xdr:spPr bwMode="auto">
        <a:xfrm flipV="1">
          <a:off x="5003800" y="7058076"/>
          <a:ext cx="647700" cy="9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114408</xdr:rowOff>
    </xdr:from>
    <xdr:to>
      <xdr:col>26</xdr:col>
      <xdr:colOff>50800</xdr:colOff>
      <xdr:row>37</xdr:row>
      <xdr:rowOff>78651</xdr:rowOff>
    </xdr:to>
    <xdr:cxnSp macro="">
      <xdr:nvCxnSpPr>
        <xdr:cNvPr id="113" name="直線コネクタ 112"/>
        <xdr:cNvCxnSpPr/>
      </xdr:nvCxnSpPr>
      <xdr:spPr bwMode="auto">
        <a:xfrm flipV="1">
          <a:off x="4305300" y="7067658"/>
          <a:ext cx="698500" cy="135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78651</xdr:rowOff>
    </xdr:from>
    <xdr:to>
      <xdr:col>22</xdr:col>
      <xdr:colOff>114300</xdr:colOff>
      <xdr:row>37</xdr:row>
      <xdr:rowOff>290564</xdr:rowOff>
    </xdr:to>
    <xdr:cxnSp macro="">
      <xdr:nvCxnSpPr>
        <xdr:cNvPr id="116" name="直線コネクタ 115"/>
        <xdr:cNvCxnSpPr/>
      </xdr:nvCxnSpPr>
      <xdr:spPr bwMode="auto">
        <a:xfrm flipV="1">
          <a:off x="3606800" y="7203351"/>
          <a:ext cx="698500" cy="211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290564</xdr:rowOff>
    </xdr:from>
    <xdr:to>
      <xdr:col>18</xdr:col>
      <xdr:colOff>177800</xdr:colOff>
      <xdr:row>38</xdr:row>
      <xdr:rowOff>25464</xdr:rowOff>
    </xdr:to>
    <xdr:cxnSp macro="">
      <xdr:nvCxnSpPr>
        <xdr:cNvPr id="119" name="直線コネクタ 118"/>
        <xdr:cNvCxnSpPr/>
      </xdr:nvCxnSpPr>
      <xdr:spPr bwMode="auto">
        <a:xfrm flipV="1">
          <a:off x="2908300" y="7415264"/>
          <a:ext cx="698500" cy="77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54026</xdr:rowOff>
    </xdr:from>
    <xdr:to>
      <xdr:col>29</xdr:col>
      <xdr:colOff>177800</xdr:colOff>
      <xdr:row>36</xdr:row>
      <xdr:rowOff>155626</xdr:rowOff>
    </xdr:to>
    <xdr:sp macro="" textlink="">
      <xdr:nvSpPr>
        <xdr:cNvPr id="129" name="楕円 128"/>
        <xdr:cNvSpPr/>
      </xdr:nvSpPr>
      <xdr:spPr bwMode="auto">
        <a:xfrm>
          <a:off x="5600700" y="7007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26103</xdr:rowOff>
    </xdr:from>
    <xdr:ext cx="762000" cy="259045"/>
    <xdr:sp macro="" textlink="">
      <xdr:nvSpPr>
        <xdr:cNvPr id="130" name="人口1人当たり決算額の推移該当値テキスト445"/>
        <xdr:cNvSpPr txBox="1"/>
      </xdr:nvSpPr>
      <xdr:spPr>
        <a:xfrm>
          <a:off x="5740400" y="697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63608</xdr:rowOff>
    </xdr:from>
    <xdr:to>
      <xdr:col>26</xdr:col>
      <xdr:colOff>101600</xdr:colOff>
      <xdr:row>36</xdr:row>
      <xdr:rowOff>165208</xdr:rowOff>
    </xdr:to>
    <xdr:sp macro="" textlink="">
      <xdr:nvSpPr>
        <xdr:cNvPr id="131" name="楕円 130"/>
        <xdr:cNvSpPr/>
      </xdr:nvSpPr>
      <xdr:spPr bwMode="auto">
        <a:xfrm>
          <a:off x="4953000" y="7016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149985</xdr:rowOff>
    </xdr:from>
    <xdr:ext cx="736600" cy="259045"/>
    <xdr:sp macro="" textlink="">
      <xdr:nvSpPr>
        <xdr:cNvPr id="132" name="テキスト ボックス 131"/>
        <xdr:cNvSpPr txBox="1"/>
      </xdr:nvSpPr>
      <xdr:spPr>
        <a:xfrm>
          <a:off x="4622800" y="7103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27851</xdr:rowOff>
    </xdr:from>
    <xdr:to>
      <xdr:col>22</xdr:col>
      <xdr:colOff>165100</xdr:colOff>
      <xdr:row>37</xdr:row>
      <xdr:rowOff>129451</xdr:rowOff>
    </xdr:to>
    <xdr:sp macro="" textlink="">
      <xdr:nvSpPr>
        <xdr:cNvPr id="133" name="楕円 132"/>
        <xdr:cNvSpPr/>
      </xdr:nvSpPr>
      <xdr:spPr bwMode="auto">
        <a:xfrm>
          <a:off x="4254500" y="7152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114228</xdr:rowOff>
    </xdr:from>
    <xdr:ext cx="762000" cy="259045"/>
    <xdr:sp macro="" textlink="">
      <xdr:nvSpPr>
        <xdr:cNvPr id="134" name="テキスト ボックス 133"/>
        <xdr:cNvSpPr txBox="1"/>
      </xdr:nvSpPr>
      <xdr:spPr>
        <a:xfrm>
          <a:off x="3924300" y="723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239764</xdr:rowOff>
    </xdr:from>
    <xdr:to>
      <xdr:col>19</xdr:col>
      <xdr:colOff>38100</xdr:colOff>
      <xdr:row>37</xdr:row>
      <xdr:rowOff>341364</xdr:rowOff>
    </xdr:to>
    <xdr:sp macro="" textlink="">
      <xdr:nvSpPr>
        <xdr:cNvPr id="135" name="楕円 134"/>
        <xdr:cNvSpPr/>
      </xdr:nvSpPr>
      <xdr:spPr bwMode="auto">
        <a:xfrm>
          <a:off x="3556000" y="7364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326141</xdr:rowOff>
    </xdr:from>
    <xdr:ext cx="762000" cy="259045"/>
    <xdr:sp macro="" textlink="">
      <xdr:nvSpPr>
        <xdr:cNvPr id="136" name="テキスト ボックス 135"/>
        <xdr:cNvSpPr txBox="1"/>
      </xdr:nvSpPr>
      <xdr:spPr>
        <a:xfrm>
          <a:off x="3225800" y="74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317564</xdr:rowOff>
    </xdr:from>
    <xdr:to>
      <xdr:col>15</xdr:col>
      <xdr:colOff>101600</xdr:colOff>
      <xdr:row>38</xdr:row>
      <xdr:rowOff>76264</xdr:rowOff>
    </xdr:to>
    <xdr:sp macro="" textlink="">
      <xdr:nvSpPr>
        <xdr:cNvPr id="137" name="楕円 136"/>
        <xdr:cNvSpPr/>
      </xdr:nvSpPr>
      <xdr:spPr bwMode="auto">
        <a:xfrm>
          <a:off x="2857500" y="7442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61041</xdr:rowOff>
    </xdr:from>
    <xdr:ext cx="762000" cy="259045"/>
    <xdr:sp macro="" textlink="">
      <xdr:nvSpPr>
        <xdr:cNvPr id="138" name="テキスト ボックス 137"/>
        <xdr:cNvSpPr txBox="1"/>
      </xdr:nvSpPr>
      <xdr:spPr>
        <a:xfrm>
          <a:off x="2527300" y="752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6,940
6,869
4.06
3,604,669
3,451,176
150,785
2,184,248
3,189,028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69619</xdr:rowOff>
    </xdr:from>
    <xdr:to>
      <xdr:col>24</xdr:col>
      <xdr:colOff>63500</xdr:colOff>
      <xdr:row>35</xdr:row>
      <xdr:rowOff>110698</xdr:rowOff>
    </xdr:to>
    <xdr:cxnSp macro="">
      <xdr:nvCxnSpPr>
        <xdr:cNvPr id="61" name="直線コネクタ 60"/>
        <xdr:cNvCxnSpPr/>
      </xdr:nvCxnSpPr>
      <xdr:spPr>
        <a:xfrm>
          <a:off x="3797300" y="6070369"/>
          <a:ext cx="838200" cy="4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69619</xdr:rowOff>
    </xdr:from>
    <xdr:to>
      <xdr:col>19</xdr:col>
      <xdr:colOff>177800</xdr:colOff>
      <xdr:row>35</xdr:row>
      <xdr:rowOff>105601</xdr:rowOff>
    </xdr:to>
    <xdr:cxnSp macro="">
      <xdr:nvCxnSpPr>
        <xdr:cNvPr id="64" name="直線コネクタ 63"/>
        <xdr:cNvCxnSpPr/>
      </xdr:nvCxnSpPr>
      <xdr:spPr>
        <a:xfrm flipV="1">
          <a:off x="2908300" y="6070369"/>
          <a:ext cx="889000" cy="3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105601</xdr:rowOff>
    </xdr:from>
    <xdr:to>
      <xdr:col>15</xdr:col>
      <xdr:colOff>50800</xdr:colOff>
      <xdr:row>35</xdr:row>
      <xdr:rowOff>110759</xdr:rowOff>
    </xdr:to>
    <xdr:cxnSp macro="">
      <xdr:nvCxnSpPr>
        <xdr:cNvPr id="67" name="直線コネクタ 66"/>
        <xdr:cNvCxnSpPr/>
      </xdr:nvCxnSpPr>
      <xdr:spPr>
        <a:xfrm flipV="1">
          <a:off x="2019300" y="6106351"/>
          <a:ext cx="889000" cy="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101112</xdr:rowOff>
    </xdr:from>
    <xdr:to>
      <xdr:col>10</xdr:col>
      <xdr:colOff>114300</xdr:colOff>
      <xdr:row>35</xdr:row>
      <xdr:rowOff>110759</xdr:rowOff>
    </xdr:to>
    <xdr:cxnSp macro="">
      <xdr:nvCxnSpPr>
        <xdr:cNvPr id="70" name="直線コネクタ 69"/>
        <xdr:cNvCxnSpPr/>
      </xdr:nvCxnSpPr>
      <xdr:spPr>
        <a:xfrm>
          <a:off x="1130300" y="6101862"/>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59898</xdr:rowOff>
    </xdr:from>
    <xdr:to>
      <xdr:col>24</xdr:col>
      <xdr:colOff>114300</xdr:colOff>
      <xdr:row>35</xdr:row>
      <xdr:rowOff>161498</xdr:rowOff>
    </xdr:to>
    <xdr:sp macro="" textlink="">
      <xdr:nvSpPr>
        <xdr:cNvPr id="80" name="楕円 79"/>
        <xdr:cNvSpPr/>
      </xdr:nvSpPr>
      <xdr:spPr>
        <a:xfrm>
          <a:off x="4584700" y="60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82775</xdr:rowOff>
    </xdr:from>
    <xdr:ext cx="599010" cy="259045"/>
    <xdr:sp macro="" textlink="">
      <xdr:nvSpPr>
        <xdr:cNvPr id="81" name="人件費該当値テキスト"/>
        <xdr:cNvSpPr txBox="1"/>
      </xdr:nvSpPr>
      <xdr:spPr>
        <a:xfrm>
          <a:off x="4686300" y="591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18819</xdr:rowOff>
    </xdr:from>
    <xdr:to>
      <xdr:col>20</xdr:col>
      <xdr:colOff>38100</xdr:colOff>
      <xdr:row>35</xdr:row>
      <xdr:rowOff>120419</xdr:rowOff>
    </xdr:to>
    <xdr:sp macro="" textlink="">
      <xdr:nvSpPr>
        <xdr:cNvPr id="82" name="楕円 81"/>
        <xdr:cNvSpPr/>
      </xdr:nvSpPr>
      <xdr:spPr>
        <a:xfrm>
          <a:off x="3746500" y="60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136946</xdr:rowOff>
    </xdr:from>
    <xdr:ext cx="599010" cy="259045"/>
    <xdr:sp macro="" textlink="">
      <xdr:nvSpPr>
        <xdr:cNvPr id="83" name="テキスト ボックス 82"/>
        <xdr:cNvSpPr txBox="1"/>
      </xdr:nvSpPr>
      <xdr:spPr>
        <a:xfrm>
          <a:off x="3497795" y="579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54801</xdr:rowOff>
    </xdr:from>
    <xdr:to>
      <xdr:col>15</xdr:col>
      <xdr:colOff>101600</xdr:colOff>
      <xdr:row>35</xdr:row>
      <xdr:rowOff>156401</xdr:rowOff>
    </xdr:to>
    <xdr:sp macro="" textlink="">
      <xdr:nvSpPr>
        <xdr:cNvPr id="84" name="楕円 83"/>
        <xdr:cNvSpPr/>
      </xdr:nvSpPr>
      <xdr:spPr>
        <a:xfrm>
          <a:off x="2857500" y="60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1478</xdr:rowOff>
    </xdr:from>
    <xdr:ext cx="599010" cy="259045"/>
    <xdr:sp macro="" textlink="">
      <xdr:nvSpPr>
        <xdr:cNvPr id="85" name="テキスト ボックス 84"/>
        <xdr:cNvSpPr txBox="1"/>
      </xdr:nvSpPr>
      <xdr:spPr>
        <a:xfrm>
          <a:off x="2608795" y="583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59959</xdr:rowOff>
    </xdr:from>
    <xdr:to>
      <xdr:col>10</xdr:col>
      <xdr:colOff>165100</xdr:colOff>
      <xdr:row>35</xdr:row>
      <xdr:rowOff>161559</xdr:rowOff>
    </xdr:to>
    <xdr:sp macro="" textlink="">
      <xdr:nvSpPr>
        <xdr:cNvPr id="86" name="楕円 85"/>
        <xdr:cNvSpPr/>
      </xdr:nvSpPr>
      <xdr:spPr>
        <a:xfrm>
          <a:off x="1968500" y="606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6636</xdr:rowOff>
    </xdr:from>
    <xdr:ext cx="599010" cy="259045"/>
    <xdr:sp macro="" textlink="">
      <xdr:nvSpPr>
        <xdr:cNvPr id="87" name="テキスト ボックス 86"/>
        <xdr:cNvSpPr txBox="1"/>
      </xdr:nvSpPr>
      <xdr:spPr>
        <a:xfrm>
          <a:off x="1719795" y="583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50312</xdr:rowOff>
    </xdr:from>
    <xdr:to>
      <xdr:col>6</xdr:col>
      <xdr:colOff>38100</xdr:colOff>
      <xdr:row>35</xdr:row>
      <xdr:rowOff>151912</xdr:rowOff>
    </xdr:to>
    <xdr:sp macro="" textlink="">
      <xdr:nvSpPr>
        <xdr:cNvPr id="88" name="楕円 87"/>
        <xdr:cNvSpPr/>
      </xdr:nvSpPr>
      <xdr:spPr>
        <a:xfrm>
          <a:off x="1079500" y="60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168439</xdr:rowOff>
    </xdr:from>
    <xdr:ext cx="599010" cy="259045"/>
    <xdr:sp macro="" textlink="">
      <xdr:nvSpPr>
        <xdr:cNvPr id="89" name="テキスト ボックス 88"/>
        <xdr:cNvSpPr txBox="1"/>
      </xdr:nvSpPr>
      <xdr:spPr>
        <a:xfrm>
          <a:off x="830795" y="5826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144835</xdr:rowOff>
    </xdr:from>
    <xdr:to>
      <xdr:col>24</xdr:col>
      <xdr:colOff>63500</xdr:colOff>
      <xdr:row>56</xdr:row>
      <xdr:rowOff>152437</xdr:rowOff>
    </xdr:to>
    <xdr:cxnSp macro="">
      <xdr:nvCxnSpPr>
        <xdr:cNvPr id="116" name="直線コネクタ 115"/>
        <xdr:cNvCxnSpPr/>
      </xdr:nvCxnSpPr>
      <xdr:spPr>
        <a:xfrm>
          <a:off x="3797300" y="9746035"/>
          <a:ext cx="8382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137789</xdr:rowOff>
    </xdr:from>
    <xdr:to>
      <xdr:col>19</xdr:col>
      <xdr:colOff>177800</xdr:colOff>
      <xdr:row>56</xdr:row>
      <xdr:rowOff>144835</xdr:rowOff>
    </xdr:to>
    <xdr:cxnSp macro="">
      <xdr:nvCxnSpPr>
        <xdr:cNvPr id="119" name="直線コネクタ 118"/>
        <xdr:cNvCxnSpPr/>
      </xdr:nvCxnSpPr>
      <xdr:spPr>
        <a:xfrm>
          <a:off x="2908300" y="9738989"/>
          <a:ext cx="8890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133857</xdr:rowOff>
    </xdr:from>
    <xdr:to>
      <xdr:col>15</xdr:col>
      <xdr:colOff>50800</xdr:colOff>
      <xdr:row>56</xdr:row>
      <xdr:rowOff>137789</xdr:rowOff>
    </xdr:to>
    <xdr:cxnSp macro="">
      <xdr:nvCxnSpPr>
        <xdr:cNvPr id="122" name="直線コネクタ 121"/>
        <xdr:cNvCxnSpPr/>
      </xdr:nvCxnSpPr>
      <xdr:spPr>
        <a:xfrm>
          <a:off x="2019300" y="9735057"/>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133857</xdr:rowOff>
    </xdr:from>
    <xdr:to>
      <xdr:col>10</xdr:col>
      <xdr:colOff>114300</xdr:colOff>
      <xdr:row>57</xdr:row>
      <xdr:rowOff>4981</xdr:rowOff>
    </xdr:to>
    <xdr:cxnSp macro="">
      <xdr:nvCxnSpPr>
        <xdr:cNvPr id="125" name="直線コネクタ 124"/>
        <xdr:cNvCxnSpPr/>
      </xdr:nvCxnSpPr>
      <xdr:spPr>
        <a:xfrm flipV="1">
          <a:off x="1130300" y="9735057"/>
          <a:ext cx="889000" cy="4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101637</xdr:rowOff>
    </xdr:from>
    <xdr:to>
      <xdr:col>24</xdr:col>
      <xdr:colOff>114300</xdr:colOff>
      <xdr:row>57</xdr:row>
      <xdr:rowOff>31787</xdr:rowOff>
    </xdr:to>
    <xdr:sp macro="" textlink="">
      <xdr:nvSpPr>
        <xdr:cNvPr id="135" name="楕円 134"/>
        <xdr:cNvSpPr/>
      </xdr:nvSpPr>
      <xdr:spPr>
        <a:xfrm>
          <a:off x="4584700" y="970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16564</xdr:rowOff>
    </xdr:from>
    <xdr:ext cx="534377" cy="259045"/>
    <xdr:sp macro="" textlink="">
      <xdr:nvSpPr>
        <xdr:cNvPr id="136" name="物件費該当値テキスト"/>
        <xdr:cNvSpPr txBox="1"/>
      </xdr:nvSpPr>
      <xdr:spPr>
        <a:xfrm>
          <a:off x="4686300" y="96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94035</xdr:rowOff>
    </xdr:from>
    <xdr:to>
      <xdr:col>20</xdr:col>
      <xdr:colOff>38100</xdr:colOff>
      <xdr:row>57</xdr:row>
      <xdr:rowOff>24185</xdr:rowOff>
    </xdr:to>
    <xdr:sp macro="" textlink="">
      <xdr:nvSpPr>
        <xdr:cNvPr id="137" name="楕円 136"/>
        <xdr:cNvSpPr/>
      </xdr:nvSpPr>
      <xdr:spPr>
        <a:xfrm>
          <a:off x="3746500" y="969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15312</xdr:rowOff>
    </xdr:from>
    <xdr:ext cx="534377" cy="259045"/>
    <xdr:sp macro="" textlink="">
      <xdr:nvSpPr>
        <xdr:cNvPr id="138" name="テキスト ボックス 137"/>
        <xdr:cNvSpPr txBox="1"/>
      </xdr:nvSpPr>
      <xdr:spPr>
        <a:xfrm>
          <a:off x="3530111" y="978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86989</xdr:rowOff>
    </xdr:from>
    <xdr:to>
      <xdr:col>15</xdr:col>
      <xdr:colOff>101600</xdr:colOff>
      <xdr:row>57</xdr:row>
      <xdr:rowOff>17139</xdr:rowOff>
    </xdr:to>
    <xdr:sp macro="" textlink="">
      <xdr:nvSpPr>
        <xdr:cNvPr id="139" name="楕円 138"/>
        <xdr:cNvSpPr/>
      </xdr:nvSpPr>
      <xdr:spPr>
        <a:xfrm>
          <a:off x="2857500" y="96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8266</xdr:rowOff>
    </xdr:from>
    <xdr:ext cx="534377" cy="259045"/>
    <xdr:sp macro="" textlink="">
      <xdr:nvSpPr>
        <xdr:cNvPr id="140" name="テキスト ボックス 139"/>
        <xdr:cNvSpPr txBox="1"/>
      </xdr:nvSpPr>
      <xdr:spPr>
        <a:xfrm>
          <a:off x="2641111" y="978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83057</xdr:rowOff>
    </xdr:from>
    <xdr:to>
      <xdr:col>10</xdr:col>
      <xdr:colOff>165100</xdr:colOff>
      <xdr:row>57</xdr:row>
      <xdr:rowOff>13207</xdr:rowOff>
    </xdr:to>
    <xdr:sp macro="" textlink="">
      <xdr:nvSpPr>
        <xdr:cNvPr id="141" name="楕円 140"/>
        <xdr:cNvSpPr/>
      </xdr:nvSpPr>
      <xdr:spPr>
        <a:xfrm>
          <a:off x="1968500" y="96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4334</xdr:rowOff>
    </xdr:from>
    <xdr:ext cx="534377" cy="259045"/>
    <xdr:sp macro="" textlink="">
      <xdr:nvSpPr>
        <xdr:cNvPr id="142" name="テキスト ボックス 141"/>
        <xdr:cNvSpPr txBox="1"/>
      </xdr:nvSpPr>
      <xdr:spPr>
        <a:xfrm>
          <a:off x="1752111" y="977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125631</xdr:rowOff>
    </xdr:from>
    <xdr:to>
      <xdr:col>6</xdr:col>
      <xdr:colOff>38100</xdr:colOff>
      <xdr:row>57</xdr:row>
      <xdr:rowOff>55781</xdr:rowOff>
    </xdr:to>
    <xdr:sp macro="" textlink="">
      <xdr:nvSpPr>
        <xdr:cNvPr id="143" name="楕円 142"/>
        <xdr:cNvSpPr/>
      </xdr:nvSpPr>
      <xdr:spPr>
        <a:xfrm>
          <a:off x="1079500" y="97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46908</xdr:rowOff>
    </xdr:from>
    <xdr:ext cx="534377" cy="259045"/>
    <xdr:sp macro="" textlink="">
      <xdr:nvSpPr>
        <xdr:cNvPr id="144" name="テキスト ボックス 143"/>
        <xdr:cNvSpPr txBox="1"/>
      </xdr:nvSpPr>
      <xdr:spPr>
        <a:xfrm>
          <a:off x="863111" y="981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101386</xdr:rowOff>
    </xdr:from>
    <xdr:to>
      <xdr:col>24</xdr:col>
      <xdr:colOff>63500</xdr:colOff>
      <xdr:row>78</xdr:row>
      <xdr:rowOff>114463</xdr:rowOff>
    </xdr:to>
    <xdr:cxnSp macro="">
      <xdr:nvCxnSpPr>
        <xdr:cNvPr id="171" name="直線コネクタ 170"/>
        <xdr:cNvCxnSpPr/>
      </xdr:nvCxnSpPr>
      <xdr:spPr>
        <a:xfrm flipV="1">
          <a:off x="3797300" y="13474486"/>
          <a:ext cx="838200" cy="1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114463</xdr:rowOff>
    </xdr:from>
    <xdr:to>
      <xdr:col>19</xdr:col>
      <xdr:colOff>177800</xdr:colOff>
      <xdr:row>78</xdr:row>
      <xdr:rowOff>123149</xdr:rowOff>
    </xdr:to>
    <xdr:cxnSp macro="">
      <xdr:nvCxnSpPr>
        <xdr:cNvPr id="174" name="直線コネクタ 173"/>
        <xdr:cNvCxnSpPr/>
      </xdr:nvCxnSpPr>
      <xdr:spPr>
        <a:xfrm flipV="1">
          <a:off x="2908300" y="13487563"/>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120315</xdr:rowOff>
    </xdr:from>
    <xdr:to>
      <xdr:col>15</xdr:col>
      <xdr:colOff>50800</xdr:colOff>
      <xdr:row>78</xdr:row>
      <xdr:rowOff>123149</xdr:rowOff>
    </xdr:to>
    <xdr:cxnSp macro="">
      <xdr:nvCxnSpPr>
        <xdr:cNvPr id="177" name="直線コネクタ 176"/>
        <xdr:cNvCxnSpPr/>
      </xdr:nvCxnSpPr>
      <xdr:spPr>
        <a:xfrm>
          <a:off x="2019300" y="13493415"/>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103924</xdr:rowOff>
    </xdr:from>
    <xdr:to>
      <xdr:col>10</xdr:col>
      <xdr:colOff>114300</xdr:colOff>
      <xdr:row>78</xdr:row>
      <xdr:rowOff>120315</xdr:rowOff>
    </xdr:to>
    <xdr:cxnSp macro="">
      <xdr:nvCxnSpPr>
        <xdr:cNvPr id="180" name="直線コネクタ 179"/>
        <xdr:cNvCxnSpPr/>
      </xdr:nvCxnSpPr>
      <xdr:spPr>
        <a:xfrm>
          <a:off x="1130300" y="13477024"/>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50586</xdr:rowOff>
    </xdr:from>
    <xdr:to>
      <xdr:col>24</xdr:col>
      <xdr:colOff>114300</xdr:colOff>
      <xdr:row>78</xdr:row>
      <xdr:rowOff>152186</xdr:rowOff>
    </xdr:to>
    <xdr:sp macro="" textlink="">
      <xdr:nvSpPr>
        <xdr:cNvPr id="190" name="楕円 189"/>
        <xdr:cNvSpPr/>
      </xdr:nvSpPr>
      <xdr:spPr>
        <a:xfrm>
          <a:off x="4584700" y="134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136963</xdr:rowOff>
    </xdr:from>
    <xdr:ext cx="469744" cy="259045"/>
    <xdr:sp macro="" textlink="">
      <xdr:nvSpPr>
        <xdr:cNvPr id="191" name="維持補修費該当値テキスト"/>
        <xdr:cNvSpPr txBox="1"/>
      </xdr:nvSpPr>
      <xdr:spPr>
        <a:xfrm>
          <a:off x="4686300" y="1333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63663</xdr:rowOff>
    </xdr:from>
    <xdr:to>
      <xdr:col>20</xdr:col>
      <xdr:colOff>38100</xdr:colOff>
      <xdr:row>78</xdr:row>
      <xdr:rowOff>165263</xdr:rowOff>
    </xdr:to>
    <xdr:sp macro="" textlink="">
      <xdr:nvSpPr>
        <xdr:cNvPr id="192" name="楕円 191"/>
        <xdr:cNvSpPr/>
      </xdr:nvSpPr>
      <xdr:spPr>
        <a:xfrm>
          <a:off x="3746500" y="134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156390</xdr:rowOff>
    </xdr:from>
    <xdr:ext cx="469744" cy="259045"/>
    <xdr:sp macro="" textlink="">
      <xdr:nvSpPr>
        <xdr:cNvPr id="193" name="テキスト ボックス 192"/>
        <xdr:cNvSpPr txBox="1"/>
      </xdr:nvSpPr>
      <xdr:spPr>
        <a:xfrm>
          <a:off x="3562428" y="1352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72349</xdr:rowOff>
    </xdr:from>
    <xdr:to>
      <xdr:col>15</xdr:col>
      <xdr:colOff>101600</xdr:colOff>
      <xdr:row>79</xdr:row>
      <xdr:rowOff>2499</xdr:rowOff>
    </xdr:to>
    <xdr:sp macro="" textlink="">
      <xdr:nvSpPr>
        <xdr:cNvPr id="194" name="楕円 193"/>
        <xdr:cNvSpPr/>
      </xdr:nvSpPr>
      <xdr:spPr>
        <a:xfrm>
          <a:off x="2857500" y="134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165076</xdr:rowOff>
    </xdr:from>
    <xdr:ext cx="378565" cy="259045"/>
    <xdr:sp macro="" textlink="">
      <xdr:nvSpPr>
        <xdr:cNvPr id="195" name="テキスト ボックス 194"/>
        <xdr:cNvSpPr txBox="1"/>
      </xdr:nvSpPr>
      <xdr:spPr>
        <a:xfrm>
          <a:off x="2719017" y="13538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69515</xdr:rowOff>
    </xdr:from>
    <xdr:to>
      <xdr:col>10</xdr:col>
      <xdr:colOff>165100</xdr:colOff>
      <xdr:row>78</xdr:row>
      <xdr:rowOff>171115</xdr:rowOff>
    </xdr:to>
    <xdr:sp macro="" textlink="">
      <xdr:nvSpPr>
        <xdr:cNvPr id="196" name="楕円 195"/>
        <xdr:cNvSpPr/>
      </xdr:nvSpPr>
      <xdr:spPr>
        <a:xfrm>
          <a:off x="1968500" y="134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162242</xdr:rowOff>
    </xdr:from>
    <xdr:ext cx="378565" cy="259045"/>
    <xdr:sp macro="" textlink="">
      <xdr:nvSpPr>
        <xdr:cNvPr id="197" name="テキスト ボックス 196"/>
        <xdr:cNvSpPr txBox="1"/>
      </xdr:nvSpPr>
      <xdr:spPr>
        <a:xfrm>
          <a:off x="1830017" y="13535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53124</xdr:rowOff>
    </xdr:from>
    <xdr:to>
      <xdr:col>6</xdr:col>
      <xdr:colOff>38100</xdr:colOff>
      <xdr:row>78</xdr:row>
      <xdr:rowOff>154724</xdr:rowOff>
    </xdr:to>
    <xdr:sp macro="" textlink="">
      <xdr:nvSpPr>
        <xdr:cNvPr id="198" name="楕円 197"/>
        <xdr:cNvSpPr/>
      </xdr:nvSpPr>
      <xdr:spPr>
        <a:xfrm>
          <a:off x="1079500" y="134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145851</xdr:rowOff>
    </xdr:from>
    <xdr:ext cx="469744" cy="259045"/>
    <xdr:sp macro="" textlink="">
      <xdr:nvSpPr>
        <xdr:cNvPr id="199" name="テキスト ボックス 198"/>
        <xdr:cNvSpPr txBox="1"/>
      </xdr:nvSpPr>
      <xdr:spPr>
        <a:xfrm>
          <a:off x="895428" y="1351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130459</xdr:rowOff>
    </xdr:from>
    <xdr:to>
      <xdr:col>24</xdr:col>
      <xdr:colOff>63500</xdr:colOff>
      <xdr:row>98</xdr:row>
      <xdr:rowOff>170985</xdr:rowOff>
    </xdr:to>
    <xdr:cxnSp macro="">
      <xdr:nvCxnSpPr>
        <xdr:cNvPr id="231" name="直線コネクタ 230"/>
        <xdr:cNvCxnSpPr/>
      </xdr:nvCxnSpPr>
      <xdr:spPr>
        <a:xfrm>
          <a:off x="3797300" y="16932559"/>
          <a:ext cx="838200" cy="4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130459</xdr:rowOff>
    </xdr:from>
    <xdr:to>
      <xdr:col>19</xdr:col>
      <xdr:colOff>177800</xdr:colOff>
      <xdr:row>98</xdr:row>
      <xdr:rowOff>159359</xdr:rowOff>
    </xdr:to>
    <xdr:cxnSp macro="">
      <xdr:nvCxnSpPr>
        <xdr:cNvPr id="234" name="直線コネクタ 233"/>
        <xdr:cNvCxnSpPr/>
      </xdr:nvCxnSpPr>
      <xdr:spPr>
        <a:xfrm flipV="1">
          <a:off x="2908300" y="16932559"/>
          <a:ext cx="889000" cy="2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159359</xdr:rowOff>
    </xdr:from>
    <xdr:to>
      <xdr:col>15</xdr:col>
      <xdr:colOff>50800</xdr:colOff>
      <xdr:row>99</xdr:row>
      <xdr:rowOff>26135</xdr:rowOff>
    </xdr:to>
    <xdr:cxnSp macro="">
      <xdr:nvCxnSpPr>
        <xdr:cNvPr id="237" name="直線コネクタ 236"/>
        <xdr:cNvCxnSpPr/>
      </xdr:nvCxnSpPr>
      <xdr:spPr>
        <a:xfrm flipV="1">
          <a:off x="2019300" y="16961459"/>
          <a:ext cx="889000" cy="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26135</xdr:rowOff>
    </xdr:from>
    <xdr:to>
      <xdr:col>10</xdr:col>
      <xdr:colOff>114300</xdr:colOff>
      <xdr:row>99</xdr:row>
      <xdr:rowOff>56652</xdr:rowOff>
    </xdr:to>
    <xdr:cxnSp macro="">
      <xdr:nvCxnSpPr>
        <xdr:cNvPr id="240" name="直線コネクタ 239"/>
        <xdr:cNvCxnSpPr/>
      </xdr:nvCxnSpPr>
      <xdr:spPr>
        <a:xfrm flipV="1">
          <a:off x="1130300" y="16999685"/>
          <a:ext cx="889000" cy="3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120185</xdr:rowOff>
    </xdr:from>
    <xdr:to>
      <xdr:col>24</xdr:col>
      <xdr:colOff>114300</xdr:colOff>
      <xdr:row>99</xdr:row>
      <xdr:rowOff>50335</xdr:rowOff>
    </xdr:to>
    <xdr:sp macro="" textlink="">
      <xdr:nvSpPr>
        <xdr:cNvPr id="250" name="楕円 249"/>
        <xdr:cNvSpPr/>
      </xdr:nvSpPr>
      <xdr:spPr>
        <a:xfrm>
          <a:off x="4584700" y="1692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98612</xdr:rowOff>
    </xdr:from>
    <xdr:ext cx="534377" cy="259045"/>
    <xdr:sp macro="" textlink="">
      <xdr:nvSpPr>
        <xdr:cNvPr id="251" name="扶助費該当値テキスト"/>
        <xdr:cNvSpPr txBox="1"/>
      </xdr:nvSpPr>
      <xdr:spPr>
        <a:xfrm>
          <a:off x="4686300" y="1690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79659</xdr:rowOff>
    </xdr:from>
    <xdr:to>
      <xdr:col>20</xdr:col>
      <xdr:colOff>38100</xdr:colOff>
      <xdr:row>99</xdr:row>
      <xdr:rowOff>9809</xdr:rowOff>
    </xdr:to>
    <xdr:sp macro="" textlink="">
      <xdr:nvSpPr>
        <xdr:cNvPr id="252" name="楕円 251"/>
        <xdr:cNvSpPr/>
      </xdr:nvSpPr>
      <xdr:spPr>
        <a:xfrm>
          <a:off x="3746500" y="1688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936</xdr:rowOff>
    </xdr:from>
    <xdr:ext cx="534377" cy="259045"/>
    <xdr:sp macro="" textlink="">
      <xdr:nvSpPr>
        <xdr:cNvPr id="253" name="テキスト ボックス 252"/>
        <xdr:cNvSpPr txBox="1"/>
      </xdr:nvSpPr>
      <xdr:spPr>
        <a:xfrm>
          <a:off x="3530111" y="1697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108559</xdr:rowOff>
    </xdr:from>
    <xdr:to>
      <xdr:col>15</xdr:col>
      <xdr:colOff>101600</xdr:colOff>
      <xdr:row>99</xdr:row>
      <xdr:rowOff>38709</xdr:rowOff>
    </xdr:to>
    <xdr:sp macro="" textlink="">
      <xdr:nvSpPr>
        <xdr:cNvPr id="254" name="楕円 253"/>
        <xdr:cNvSpPr/>
      </xdr:nvSpPr>
      <xdr:spPr>
        <a:xfrm>
          <a:off x="2857500" y="169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29836</xdr:rowOff>
    </xdr:from>
    <xdr:ext cx="534377" cy="259045"/>
    <xdr:sp macro="" textlink="">
      <xdr:nvSpPr>
        <xdr:cNvPr id="255" name="テキスト ボックス 254"/>
        <xdr:cNvSpPr txBox="1"/>
      </xdr:nvSpPr>
      <xdr:spPr>
        <a:xfrm>
          <a:off x="2641111" y="1700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146785</xdr:rowOff>
    </xdr:from>
    <xdr:to>
      <xdr:col>10</xdr:col>
      <xdr:colOff>165100</xdr:colOff>
      <xdr:row>99</xdr:row>
      <xdr:rowOff>76935</xdr:rowOff>
    </xdr:to>
    <xdr:sp macro="" textlink="">
      <xdr:nvSpPr>
        <xdr:cNvPr id="256" name="楕円 255"/>
        <xdr:cNvSpPr/>
      </xdr:nvSpPr>
      <xdr:spPr>
        <a:xfrm>
          <a:off x="1968500" y="1694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68062</xdr:rowOff>
    </xdr:from>
    <xdr:ext cx="534377" cy="259045"/>
    <xdr:sp macro="" textlink="">
      <xdr:nvSpPr>
        <xdr:cNvPr id="257" name="テキスト ボックス 256"/>
        <xdr:cNvSpPr txBox="1"/>
      </xdr:nvSpPr>
      <xdr:spPr>
        <a:xfrm>
          <a:off x="1752111" y="170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5852</xdr:rowOff>
    </xdr:from>
    <xdr:to>
      <xdr:col>6</xdr:col>
      <xdr:colOff>38100</xdr:colOff>
      <xdr:row>99</xdr:row>
      <xdr:rowOff>107452</xdr:rowOff>
    </xdr:to>
    <xdr:sp macro="" textlink="">
      <xdr:nvSpPr>
        <xdr:cNvPr id="258" name="楕円 257"/>
        <xdr:cNvSpPr/>
      </xdr:nvSpPr>
      <xdr:spPr>
        <a:xfrm>
          <a:off x="1079500" y="169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98579</xdr:rowOff>
    </xdr:from>
    <xdr:ext cx="534377" cy="259045"/>
    <xdr:sp macro="" textlink="">
      <xdr:nvSpPr>
        <xdr:cNvPr id="259" name="テキスト ボックス 258"/>
        <xdr:cNvSpPr txBox="1"/>
      </xdr:nvSpPr>
      <xdr:spPr>
        <a:xfrm>
          <a:off x="863111" y="1707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160300</xdr:rowOff>
    </xdr:from>
    <xdr:to>
      <xdr:col>55</xdr:col>
      <xdr:colOff>0</xdr:colOff>
      <xdr:row>38</xdr:row>
      <xdr:rowOff>13619</xdr:rowOff>
    </xdr:to>
    <xdr:cxnSp macro="">
      <xdr:nvCxnSpPr>
        <xdr:cNvPr id="288" name="直線コネクタ 287"/>
        <xdr:cNvCxnSpPr/>
      </xdr:nvCxnSpPr>
      <xdr:spPr>
        <a:xfrm flipV="1">
          <a:off x="9639300" y="6503950"/>
          <a:ext cx="838200" cy="2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13619</xdr:rowOff>
    </xdr:from>
    <xdr:to>
      <xdr:col>50</xdr:col>
      <xdr:colOff>114300</xdr:colOff>
      <xdr:row>38</xdr:row>
      <xdr:rowOff>24280</xdr:rowOff>
    </xdr:to>
    <xdr:cxnSp macro="">
      <xdr:nvCxnSpPr>
        <xdr:cNvPr id="291" name="直線コネクタ 290"/>
        <xdr:cNvCxnSpPr/>
      </xdr:nvCxnSpPr>
      <xdr:spPr>
        <a:xfrm flipV="1">
          <a:off x="8750300" y="6528719"/>
          <a:ext cx="889000" cy="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22813</xdr:rowOff>
    </xdr:from>
    <xdr:to>
      <xdr:col>45</xdr:col>
      <xdr:colOff>177800</xdr:colOff>
      <xdr:row>38</xdr:row>
      <xdr:rowOff>24280</xdr:rowOff>
    </xdr:to>
    <xdr:cxnSp macro="">
      <xdr:nvCxnSpPr>
        <xdr:cNvPr id="294" name="直線コネクタ 293"/>
        <xdr:cNvCxnSpPr/>
      </xdr:nvCxnSpPr>
      <xdr:spPr>
        <a:xfrm>
          <a:off x="7861300" y="6537913"/>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22813</xdr:rowOff>
    </xdr:from>
    <xdr:to>
      <xdr:col>41</xdr:col>
      <xdr:colOff>50800</xdr:colOff>
      <xdr:row>38</xdr:row>
      <xdr:rowOff>35440</xdr:rowOff>
    </xdr:to>
    <xdr:cxnSp macro="">
      <xdr:nvCxnSpPr>
        <xdr:cNvPr id="297" name="直線コネクタ 296"/>
        <xdr:cNvCxnSpPr/>
      </xdr:nvCxnSpPr>
      <xdr:spPr>
        <a:xfrm flipV="1">
          <a:off x="6972300" y="6537913"/>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109501</xdr:rowOff>
    </xdr:from>
    <xdr:to>
      <xdr:col>55</xdr:col>
      <xdr:colOff>50800</xdr:colOff>
      <xdr:row>38</xdr:row>
      <xdr:rowOff>39650</xdr:rowOff>
    </xdr:to>
    <xdr:sp macro="" textlink="">
      <xdr:nvSpPr>
        <xdr:cNvPr id="307" name="楕円 306"/>
        <xdr:cNvSpPr/>
      </xdr:nvSpPr>
      <xdr:spPr>
        <a:xfrm>
          <a:off x="10426700" y="64531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24428</xdr:rowOff>
    </xdr:from>
    <xdr:ext cx="534377" cy="259045"/>
    <xdr:sp macro="" textlink="">
      <xdr:nvSpPr>
        <xdr:cNvPr id="308" name="補助費等該当値テキスト"/>
        <xdr:cNvSpPr txBox="1"/>
      </xdr:nvSpPr>
      <xdr:spPr>
        <a:xfrm>
          <a:off x="10528300" y="63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134269</xdr:rowOff>
    </xdr:from>
    <xdr:to>
      <xdr:col>50</xdr:col>
      <xdr:colOff>165100</xdr:colOff>
      <xdr:row>38</xdr:row>
      <xdr:rowOff>64419</xdr:rowOff>
    </xdr:to>
    <xdr:sp macro="" textlink="">
      <xdr:nvSpPr>
        <xdr:cNvPr id="309" name="楕円 308"/>
        <xdr:cNvSpPr/>
      </xdr:nvSpPr>
      <xdr:spPr>
        <a:xfrm>
          <a:off x="9588500" y="64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55546</xdr:rowOff>
    </xdr:from>
    <xdr:ext cx="534377" cy="259045"/>
    <xdr:sp macro="" textlink="">
      <xdr:nvSpPr>
        <xdr:cNvPr id="310" name="テキスト ボックス 309"/>
        <xdr:cNvSpPr txBox="1"/>
      </xdr:nvSpPr>
      <xdr:spPr>
        <a:xfrm>
          <a:off x="9372111" y="657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144930</xdr:rowOff>
    </xdr:from>
    <xdr:to>
      <xdr:col>46</xdr:col>
      <xdr:colOff>38100</xdr:colOff>
      <xdr:row>38</xdr:row>
      <xdr:rowOff>75080</xdr:rowOff>
    </xdr:to>
    <xdr:sp macro="" textlink="">
      <xdr:nvSpPr>
        <xdr:cNvPr id="311" name="楕円 310"/>
        <xdr:cNvSpPr/>
      </xdr:nvSpPr>
      <xdr:spPr>
        <a:xfrm>
          <a:off x="8699500" y="648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66207</xdr:rowOff>
    </xdr:from>
    <xdr:ext cx="534377" cy="259045"/>
    <xdr:sp macro="" textlink="">
      <xdr:nvSpPr>
        <xdr:cNvPr id="312" name="テキスト ボックス 311"/>
        <xdr:cNvSpPr txBox="1"/>
      </xdr:nvSpPr>
      <xdr:spPr>
        <a:xfrm>
          <a:off x="8483111" y="658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143463</xdr:rowOff>
    </xdr:from>
    <xdr:to>
      <xdr:col>41</xdr:col>
      <xdr:colOff>101600</xdr:colOff>
      <xdr:row>38</xdr:row>
      <xdr:rowOff>73613</xdr:rowOff>
    </xdr:to>
    <xdr:sp macro="" textlink="">
      <xdr:nvSpPr>
        <xdr:cNvPr id="313" name="楕円 312"/>
        <xdr:cNvSpPr/>
      </xdr:nvSpPr>
      <xdr:spPr>
        <a:xfrm>
          <a:off x="7810500" y="648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64740</xdr:rowOff>
    </xdr:from>
    <xdr:ext cx="534377" cy="259045"/>
    <xdr:sp macro="" textlink="">
      <xdr:nvSpPr>
        <xdr:cNvPr id="314" name="テキスト ボックス 313"/>
        <xdr:cNvSpPr txBox="1"/>
      </xdr:nvSpPr>
      <xdr:spPr>
        <a:xfrm>
          <a:off x="7594111" y="657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156089</xdr:rowOff>
    </xdr:from>
    <xdr:to>
      <xdr:col>36</xdr:col>
      <xdr:colOff>165100</xdr:colOff>
      <xdr:row>38</xdr:row>
      <xdr:rowOff>86240</xdr:rowOff>
    </xdr:to>
    <xdr:sp macro="" textlink="">
      <xdr:nvSpPr>
        <xdr:cNvPr id="315" name="楕円 314"/>
        <xdr:cNvSpPr/>
      </xdr:nvSpPr>
      <xdr:spPr>
        <a:xfrm>
          <a:off x="6921500" y="6499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77367</xdr:rowOff>
    </xdr:from>
    <xdr:ext cx="534377" cy="259045"/>
    <xdr:sp macro="" textlink="">
      <xdr:nvSpPr>
        <xdr:cNvPr id="316" name="テキスト ボックス 315"/>
        <xdr:cNvSpPr txBox="1"/>
      </xdr:nvSpPr>
      <xdr:spPr>
        <a:xfrm>
          <a:off x="6705111" y="659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144809</xdr:rowOff>
    </xdr:from>
    <xdr:to>
      <xdr:col>55</xdr:col>
      <xdr:colOff>0</xdr:colOff>
      <xdr:row>58</xdr:row>
      <xdr:rowOff>157831</xdr:rowOff>
    </xdr:to>
    <xdr:cxnSp macro="">
      <xdr:nvCxnSpPr>
        <xdr:cNvPr id="345" name="直線コネクタ 344"/>
        <xdr:cNvCxnSpPr/>
      </xdr:nvCxnSpPr>
      <xdr:spPr>
        <a:xfrm flipV="1">
          <a:off x="9639300" y="10088909"/>
          <a:ext cx="838200" cy="1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103198</xdr:rowOff>
    </xdr:from>
    <xdr:to>
      <xdr:col>50</xdr:col>
      <xdr:colOff>114300</xdr:colOff>
      <xdr:row>58</xdr:row>
      <xdr:rowOff>157831</xdr:rowOff>
    </xdr:to>
    <xdr:cxnSp macro="">
      <xdr:nvCxnSpPr>
        <xdr:cNvPr id="348" name="直線コネクタ 347"/>
        <xdr:cNvCxnSpPr/>
      </xdr:nvCxnSpPr>
      <xdr:spPr>
        <a:xfrm>
          <a:off x="8750300" y="10047298"/>
          <a:ext cx="889000" cy="5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103198</xdr:rowOff>
    </xdr:from>
    <xdr:to>
      <xdr:col>45</xdr:col>
      <xdr:colOff>177800</xdr:colOff>
      <xdr:row>58</xdr:row>
      <xdr:rowOff>128218</xdr:rowOff>
    </xdr:to>
    <xdr:cxnSp macro="">
      <xdr:nvCxnSpPr>
        <xdr:cNvPr id="351" name="直線コネクタ 350"/>
        <xdr:cNvCxnSpPr/>
      </xdr:nvCxnSpPr>
      <xdr:spPr>
        <a:xfrm flipV="1">
          <a:off x="7861300" y="10047298"/>
          <a:ext cx="889000" cy="2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128218</xdr:rowOff>
    </xdr:from>
    <xdr:to>
      <xdr:col>41</xdr:col>
      <xdr:colOff>50800</xdr:colOff>
      <xdr:row>59</xdr:row>
      <xdr:rowOff>17328</xdr:rowOff>
    </xdr:to>
    <xdr:cxnSp macro="">
      <xdr:nvCxnSpPr>
        <xdr:cNvPr id="354" name="直線コネクタ 353"/>
        <xdr:cNvCxnSpPr/>
      </xdr:nvCxnSpPr>
      <xdr:spPr>
        <a:xfrm flipV="1">
          <a:off x="6972300" y="10072318"/>
          <a:ext cx="889000" cy="6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94009</xdr:rowOff>
    </xdr:from>
    <xdr:to>
      <xdr:col>55</xdr:col>
      <xdr:colOff>50800</xdr:colOff>
      <xdr:row>59</xdr:row>
      <xdr:rowOff>24159</xdr:rowOff>
    </xdr:to>
    <xdr:sp macro="" textlink="">
      <xdr:nvSpPr>
        <xdr:cNvPr id="364" name="楕円 363"/>
        <xdr:cNvSpPr/>
      </xdr:nvSpPr>
      <xdr:spPr>
        <a:xfrm>
          <a:off x="10426700" y="1003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8936</xdr:rowOff>
    </xdr:from>
    <xdr:ext cx="534377" cy="259045"/>
    <xdr:sp macro="" textlink="">
      <xdr:nvSpPr>
        <xdr:cNvPr id="365" name="普通建設事業費該当値テキスト"/>
        <xdr:cNvSpPr txBox="1"/>
      </xdr:nvSpPr>
      <xdr:spPr>
        <a:xfrm>
          <a:off x="10528300" y="995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107031</xdr:rowOff>
    </xdr:from>
    <xdr:to>
      <xdr:col>50</xdr:col>
      <xdr:colOff>165100</xdr:colOff>
      <xdr:row>59</xdr:row>
      <xdr:rowOff>37181</xdr:rowOff>
    </xdr:to>
    <xdr:sp macro="" textlink="">
      <xdr:nvSpPr>
        <xdr:cNvPr id="366" name="楕円 365"/>
        <xdr:cNvSpPr/>
      </xdr:nvSpPr>
      <xdr:spPr>
        <a:xfrm>
          <a:off x="9588500" y="1005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28308</xdr:rowOff>
    </xdr:from>
    <xdr:ext cx="534377" cy="259045"/>
    <xdr:sp macro="" textlink="">
      <xdr:nvSpPr>
        <xdr:cNvPr id="367" name="テキスト ボックス 366"/>
        <xdr:cNvSpPr txBox="1"/>
      </xdr:nvSpPr>
      <xdr:spPr>
        <a:xfrm>
          <a:off x="9372111" y="1014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52398</xdr:rowOff>
    </xdr:from>
    <xdr:to>
      <xdr:col>46</xdr:col>
      <xdr:colOff>38100</xdr:colOff>
      <xdr:row>58</xdr:row>
      <xdr:rowOff>153998</xdr:rowOff>
    </xdr:to>
    <xdr:sp macro="" textlink="">
      <xdr:nvSpPr>
        <xdr:cNvPr id="368" name="楕円 367"/>
        <xdr:cNvSpPr/>
      </xdr:nvSpPr>
      <xdr:spPr>
        <a:xfrm>
          <a:off x="8699500" y="99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145125</xdr:rowOff>
    </xdr:from>
    <xdr:ext cx="534377" cy="259045"/>
    <xdr:sp macro="" textlink="">
      <xdr:nvSpPr>
        <xdr:cNvPr id="369" name="テキスト ボックス 368"/>
        <xdr:cNvSpPr txBox="1"/>
      </xdr:nvSpPr>
      <xdr:spPr>
        <a:xfrm>
          <a:off x="8483111" y="1008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77418</xdr:rowOff>
    </xdr:from>
    <xdr:to>
      <xdr:col>41</xdr:col>
      <xdr:colOff>101600</xdr:colOff>
      <xdr:row>59</xdr:row>
      <xdr:rowOff>7568</xdr:rowOff>
    </xdr:to>
    <xdr:sp macro="" textlink="">
      <xdr:nvSpPr>
        <xdr:cNvPr id="370" name="楕円 369"/>
        <xdr:cNvSpPr/>
      </xdr:nvSpPr>
      <xdr:spPr>
        <a:xfrm>
          <a:off x="7810500" y="1002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170145</xdr:rowOff>
    </xdr:from>
    <xdr:ext cx="534377" cy="259045"/>
    <xdr:sp macro="" textlink="">
      <xdr:nvSpPr>
        <xdr:cNvPr id="371" name="テキスト ボックス 370"/>
        <xdr:cNvSpPr txBox="1"/>
      </xdr:nvSpPr>
      <xdr:spPr>
        <a:xfrm>
          <a:off x="7594111" y="1011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137978</xdr:rowOff>
    </xdr:from>
    <xdr:to>
      <xdr:col>36</xdr:col>
      <xdr:colOff>165100</xdr:colOff>
      <xdr:row>59</xdr:row>
      <xdr:rowOff>68128</xdr:rowOff>
    </xdr:to>
    <xdr:sp macro="" textlink="">
      <xdr:nvSpPr>
        <xdr:cNvPr id="372" name="楕円 371"/>
        <xdr:cNvSpPr/>
      </xdr:nvSpPr>
      <xdr:spPr>
        <a:xfrm>
          <a:off x="6921500" y="1008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59255</xdr:rowOff>
    </xdr:from>
    <xdr:ext cx="534377" cy="259045"/>
    <xdr:sp macro="" textlink="">
      <xdr:nvSpPr>
        <xdr:cNvPr id="373" name="テキスト ボックス 372"/>
        <xdr:cNvSpPr txBox="1"/>
      </xdr:nvSpPr>
      <xdr:spPr>
        <a:xfrm>
          <a:off x="6705111" y="101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61726</xdr:rowOff>
    </xdr:from>
    <xdr:to>
      <xdr:col>55</xdr:col>
      <xdr:colOff>0</xdr:colOff>
      <xdr:row>78</xdr:row>
      <xdr:rowOff>108238</xdr:rowOff>
    </xdr:to>
    <xdr:cxnSp macro="">
      <xdr:nvCxnSpPr>
        <xdr:cNvPr id="400" name="直線コネクタ 399"/>
        <xdr:cNvCxnSpPr/>
      </xdr:nvCxnSpPr>
      <xdr:spPr>
        <a:xfrm flipV="1">
          <a:off x="9639300" y="13434826"/>
          <a:ext cx="838200" cy="4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143201</xdr:rowOff>
    </xdr:from>
    <xdr:to>
      <xdr:col>50</xdr:col>
      <xdr:colOff>114300</xdr:colOff>
      <xdr:row>78</xdr:row>
      <xdr:rowOff>108238</xdr:rowOff>
    </xdr:to>
    <xdr:cxnSp macro="">
      <xdr:nvCxnSpPr>
        <xdr:cNvPr id="403" name="直線コネクタ 402"/>
        <xdr:cNvCxnSpPr/>
      </xdr:nvCxnSpPr>
      <xdr:spPr>
        <a:xfrm>
          <a:off x="8750300" y="13344851"/>
          <a:ext cx="889000" cy="13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143201</xdr:rowOff>
    </xdr:from>
    <xdr:to>
      <xdr:col>45</xdr:col>
      <xdr:colOff>177800</xdr:colOff>
      <xdr:row>78</xdr:row>
      <xdr:rowOff>26477</xdr:rowOff>
    </xdr:to>
    <xdr:cxnSp macro="">
      <xdr:nvCxnSpPr>
        <xdr:cNvPr id="406" name="直線コネクタ 405"/>
        <xdr:cNvCxnSpPr/>
      </xdr:nvCxnSpPr>
      <xdr:spPr>
        <a:xfrm flipV="1">
          <a:off x="7861300" y="13344851"/>
          <a:ext cx="889000" cy="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83261</xdr:rowOff>
    </xdr:from>
    <xdr:ext cx="534377" cy="259045"/>
    <xdr:sp macro="" textlink="">
      <xdr:nvSpPr>
        <xdr:cNvPr id="408" name="テキスト ボックス 407"/>
        <xdr:cNvSpPr txBox="1"/>
      </xdr:nvSpPr>
      <xdr:spPr>
        <a:xfrm>
          <a:off x="8483111" y="134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26477</xdr:rowOff>
    </xdr:from>
    <xdr:to>
      <xdr:col>41</xdr:col>
      <xdr:colOff>50800</xdr:colOff>
      <xdr:row>78</xdr:row>
      <xdr:rowOff>119087</xdr:rowOff>
    </xdr:to>
    <xdr:cxnSp macro="">
      <xdr:nvCxnSpPr>
        <xdr:cNvPr id="409" name="直線コネクタ 408"/>
        <xdr:cNvCxnSpPr/>
      </xdr:nvCxnSpPr>
      <xdr:spPr>
        <a:xfrm flipV="1">
          <a:off x="6972300" y="13399577"/>
          <a:ext cx="889000" cy="9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10926</xdr:rowOff>
    </xdr:from>
    <xdr:to>
      <xdr:col>55</xdr:col>
      <xdr:colOff>50800</xdr:colOff>
      <xdr:row>78</xdr:row>
      <xdr:rowOff>112526</xdr:rowOff>
    </xdr:to>
    <xdr:sp macro="" textlink="">
      <xdr:nvSpPr>
        <xdr:cNvPr id="419" name="楕円 418"/>
        <xdr:cNvSpPr/>
      </xdr:nvSpPr>
      <xdr:spPr>
        <a:xfrm>
          <a:off x="10426700" y="1338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145414</xdr:rowOff>
    </xdr:from>
    <xdr:ext cx="534377" cy="259045"/>
    <xdr:sp macro="" textlink="">
      <xdr:nvSpPr>
        <xdr:cNvPr id="420" name="普通建設事業費 （ うち新規整備　）該当値テキスト"/>
        <xdr:cNvSpPr txBox="1"/>
      </xdr:nvSpPr>
      <xdr:spPr>
        <a:xfrm>
          <a:off x="10528300" y="1334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57438</xdr:rowOff>
    </xdr:from>
    <xdr:to>
      <xdr:col>50</xdr:col>
      <xdr:colOff>165100</xdr:colOff>
      <xdr:row>78</xdr:row>
      <xdr:rowOff>159038</xdr:rowOff>
    </xdr:to>
    <xdr:sp macro="" textlink="">
      <xdr:nvSpPr>
        <xdr:cNvPr id="421" name="楕円 420"/>
        <xdr:cNvSpPr/>
      </xdr:nvSpPr>
      <xdr:spPr>
        <a:xfrm>
          <a:off x="9588500" y="1343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150165</xdr:rowOff>
    </xdr:from>
    <xdr:ext cx="534377" cy="259045"/>
    <xdr:sp macro="" textlink="">
      <xdr:nvSpPr>
        <xdr:cNvPr id="422" name="テキスト ボックス 421"/>
        <xdr:cNvSpPr txBox="1"/>
      </xdr:nvSpPr>
      <xdr:spPr>
        <a:xfrm>
          <a:off x="9372111" y="1352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92401</xdr:rowOff>
    </xdr:from>
    <xdr:to>
      <xdr:col>46</xdr:col>
      <xdr:colOff>38100</xdr:colOff>
      <xdr:row>78</xdr:row>
      <xdr:rowOff>22551</xdr:rowOff>
    </xdr:to>
    <xdr:sp macro="" textlink="">
      <xdr:nvSpPr>
        <xdr:cNvPr id="423" name="楕円 422"/>
        <xdr:cNvSpPr/>
      </xdr:nvSpPr>
      <xdr:spPr>
        <a:xfrm>
          <a:off x="8699500" y="1329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39078</xdr:rowOff>
    </xdr:from>
    <xdr:ext cx="534377" cy="259045"/>
    <xdr:sp macro="" textlink="">
      <xdr:nvSpPr>
        <xdr:cNvPr id="424" name="テキスト ボックス 423"/>
        <xdr:cNvSpPr txBox="1"/>
      </xdr:nvSpPr>
      <xdr:spPr>
        <a:xfrm>
          <a:off x="8483111" y="1306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147127</xdr:rowOff>
    </xdr:from>
    <xdr:to>
      <xdr:col>41</xdr:col>
      <xdr:colOff>101600</xdr:colOff>
      <xdr:row>78</xdr:row>
      <xdr:rowOff>77277</xdr:rowOff>
    </xdr:to>
    <xdr:sp macro="" textlink="">
      <xdr:nvSpPr>
        <xdr:cNvPr id="425" name="楕円 424"/>
        <xdr:cNvSpPr/>
      </xdr:nvSpPr>
      <xdr:spPr>
        <a:xfrm>
          <a:off x="7810500" y="133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68404</xdr:rowOff>
    </xdr:from>
    <xdr:ext cx="534377" cy="259045"/>
    <xdr:sp macro="" textlink="">
      <xdr:nvSpPr>
        <xdr:cNvPr id="426" name="テキスト ボックス 425"/>
        <xdr:cNvSpPr txBox="1"/>
      </xdr:nvSpPr>
      <xdr:spPr>
        <a:xfrm>
          <a:off x="7594111" y="1344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68287</xdr:rowOff>
    </xdr:from>
    <xdr:to>
      <xdr:col>36</xdr:col>
      <xdr:colOff>165100</xdr:colOff>
      <xdr:row>78</xdr:row>
      <xdr:rowOff>169887</xdr:rowOff>
    </xdr:to>
    <xdr:sp macro="" textlink="">
      <xdr:nvSpPr>
        <xdr:cNvPr id="427" name="楕円 426"/>
        <xdr:cNvSpPr/>
      </xdr:nvSpPr>
      <xdr:spPr>
        <a:xfrm>
          <a:off x="6921500" y="1344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161014</xdr:rowOff>
    </xdr:from>
    <xdr:ext cx="469744" cy="259045"/>
    <xdr:sp macro="" textlink="">
      <xdr:nvSpPr>
        <xdr:cNvPr id="428" name="テキスト ボックス 427"/>
        <xdr:cNvSpPr txBox="1"/>
      </xdr:nvSpPr>
      <xdr:spPr>
        <a:xfrm>
          <a:off x="6737428" y="1353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94132</xdr:rowOff>
    </xdr:from>
    <xdr:to>
      <xdr:col>55</xdr:col>
      <xdr:colOff>0</xdr:colOff>
      <xdr:row>98</xdr:row>
      <xdr:rowOff>132583</xdr:rowOff>
    </xdr:to>
    <xdr:cxnSp macro="">
      <xdr:nvCxnSpPr>
        <xdr:cNvPr id="457" name="直線コネクタ 456"/>
        <xdr:cNvCxnSpPr/>
      </xdr:nvCxnSpPr>
      <xdr:spPr>
        <a:xfrm>
          <a:off x="9639300" y="16896232"/>
          <a:ext cx="8382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94132</xdr:rowOff>
    </xdr:from>
    <xdr:to>
      <xdr:col>50</xdr:col>
      <xdr:colOff>114300</xdr:colOff>
      <xdr:row>98</xdr:row>
      <xdr:rowOff>157714</xdr:rowOff>
    </xdr:to>
    <xdr:cxnSp macro="">
      <xdr:nvCxnSpPr>
        <xdr:cNvPr id="460" name="直線コネクタ 459"/>
        <xdr:cNvCxnSpPr/>
      </xdr:nvCxnSpPr>
      <xdr:spPr>
        <a:xfrm flipV="1">
          <a:off x="8750300" y="16896232"/>
          <a:ext cx="889000" cy="6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141559</xdr:rowOff>
    </xdr:from>
    <xdr:to>
      <xdr:col>45</xdr:col>
      <xdr:colOff>177800</xdr:colOff>
      <xdr:row>98</xdr:row>
      <xdr:rowOff>157714</xdr:rowOff>
    </xdr:to>
    <xdr:cxnSp macro="">
      <xdr:nvCxnSpPr>
        <xdr:cNvPr id="463" name="直線コネクタ 462"/>
        <xdr:cNvCxnSpPr/>
      </xdr:nvCxnSpPr>
      <xdr:spPr>
        <a:xfrm>
          <a:off x="7861300" y="16943659"/>
          <a:ext cx="8890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141559</xdr:rowOff>
    </xdr:from>
    <xdr:to>
      <xdr:col>41</xdr:col>
      <xdr:colOff>50800</xdr:colOff>
      <xdr:row>98</xdr:row>
      <xdr:rowOff>168889</xdr:rowOff>
    </xdr:to>
    <xdr:cxnSp macro="">
      <xdr:nvCxnSpPr>
        <xdr:cNvPr id="466" name="直線コネクタ 465"/>
        <xdr:cNvCxnSpPr/>
      </xdr:nvCxnSpPr>
      <xdr:spPr>
        <a:xfrm flipV="1">
          <a:off x="6972300" y="16943659"/>
          <a:ext cx="889000" cy="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81783</xdr:rowOff>
    </xdr:from>
    <xdr:to>
      <xdr:col>55</xdr:col>
      <xdr:colOff>50800</xdr:colOff>
      <xdr:row>99</xdr:row>
      <xdr:rowOff>11933</xdr:rowOff>
    </xdr:to>
    <xdr:sp macro="" textlink="">
      <xdr:nvSpPr>
        <xdr:cNvPr id="476" name="楕円 475"/>
        <xdr:cNvSpPr/>
      </xdr:nvSpPr>
      <xdr:spPr>
        <a:xfrm>
          <a:off x="10426700" y="168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168160</xdr:rowOff>
    </xdr:from>
    <xdr:ext cx="534377" cy="259045"/>
    <xdr:sp macro="" textlink="">
      <xdr:nvSpPr>
        <xdr:cNvPr id="477" name="普通建設事業費 （ うち更新整備　）該当値テキスト"/>
        <xdr:cNvSpPr txBox="1"/>
      </xdr:nvSpPr>
      <xdr:spPr>
        <a:xfrm>
          <a:off x="10528300" y="1679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43332</xdr:rowOff>
    </xdr:from>
    <xdr:to>
      <xdr:col>50</xdr:col>
      <xdr:colOff>165100</xdr:colOff>
      <xdr:row>98</xdr:row>
      <xdr:rowOff>144932</xdr:rowOff>
    </xdr:to>
    <xdr:sp macro="" textlink="">
      <xdr:nvSpPr>
        <xdr:cNvPr id="478" name="楕円 477"/>
        <xdr:cNvSpPr/>
      </xdr:nvSpPr>
      <xdr:spPr>
        <a:xfrm>
          <a:off x="9588500" y="1684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136059</xdr:rowOff>
    </xdr:from>
    <xdr:ext cx="534377" cy="259045"/>
    <xdr:sp macro="" textlink="">
      <xdr:nvSpPr>
        <xdr:cNvPr id="479" name="テキスト ボックス 478"/>
        <xdr:cNvSpPr txBox="1"/>
      </xdr:nvSpPr>
      <xdr:spPr>
        <a:xfrm>
          <a:off x="9372111" y="1693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106914</xdr:rowOff>
    </xdr:from>
    <xdr:to>
      <xdr:col>46</xdr:col>
      <xdr:colOff>38100</xdr:colOff>
      <xdr:row>99</xdr:row>
      <xdr:rowOff>37064</xdr:rowOff>
    </xdr:to>
    <xdr:sp macro="" textlink="">
      <xdr:nvSpPr>
        <xdr:cNvPr id="480" name="楕円 479"/>
        <xdr:cNvSpPr/>
      </xdr:nvSpPr>
      <xdr:spPr>
        <a:xfrm>
          <a:off x="8699500" y="169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28191</xdr:rowOff>
    </xdr:from>
    <xdr:ext cx="534377" cy="259045"/>
    <xdr:sp macro="" textlink="">
      <xdr:nvSpPr>
        <xdr:cNvPr id="481" name="テキスト ボックス 480"/>
        <xdr:cNvSpPr txBox="1"/>
      </xdr:nvSpPr>
      <xdr:spPr>
        <a:xfrm>
          <a:off x="8483111" y="1700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90759</xdr:rowOff>
    </xdr:from>
    <xdr:to>
      <xdr:col>41</xdr:col>
      <xdr:colOff>101600</xdr:colOff>
      <xdr:row>99</xdr:row>
      <xdr:rowOff>20909</xdr:rowOff>
    </xdr:to>
    <xdr:sp macro="" textlink="">
      <xdr:nvSpPr>
        <xdr:cNvPr id="482" name="楕円 481"/>
        <xdr:cNvSpPr/>
      </xdr:nvSpPr>
      <xdr:spPr>
        <a:xfrm>
          <a:off x="7810500" y="1689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12036</xdr:rowOff>
    </xdr:from>
    <xdr:ext cx="534377" cy="259045"/>
    <xdr:sp macro="" textlink="">
      <xdr:nvSpPr>
        <xdr:cNvPr id="483" name="テキスト ボックス 482"/>
        <xdr:cNvSpPr txBox="1"/>
      </xdr:nvSpPr>
      <xdr:spPr>
        <a:xfrm>
          <a:off x="7594111" y="1698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118089</xdr:rowOff>
    </xdr:from>
    <xdr:to>
      <xdr:col>36</xdr:col>
      <xdr:colOff>165100</xdr:colOff>
      <xdr:row>99</xdr:row>
      <xdr:rowOff>48239</xdr:rowOff>
    </xdr:to>
    <xdr:sp macro="" textlink="">
      <xdr:nvSpPr>
        <xdr:cNvPr id="484" name="楕円 483"/>
        <xdr:cNvSpPr/>
      </xdr:nvSpPr>
      <xdr:spPr>
        <a:xfrm>
          <a:off x="6921500" y="169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39366</xdr:rowOff>
    </xdr:from>
    <xdr:ext cx="534377" cy="259045"/>
    <xdr:sp macro="" textlink="">
      <xdr:nvSpPr>
        <xdr:cNvPr id="485" name="テキスト ボックス 484"/>
        <xdr:cNvSpPr txBox="1"/>
      </xdr:nvSpPr>
      <xdr:spPr>
        <a:xfrm>
          <a:off x="6705111" y="1701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103746</xdr:rowOff>
    </xdr:from>
    <xdr:to>
      <xdr:col>85</xdr:col>
      <xdr:colOff>127000</xdr:colOff>
      <xdr:row>77</xdr:row>
      <xdr:rowOff>105315</xdr:rowOff>
    </xdr:to>
    <xdr:cxnSp macro="">
      <xdr:nvCxnSpPr>
        <xdr:cNvPr id="618" name="直線コネクタ 617"/>
        <xdr:cNvCxnSpPr/>
      </xdr:nvCxnSpPr>
      <xdr:spPr>
        <a:xfrm>
          <a:off x="15481300" y="13305396"/>
          <a:ext cx="8382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103339</xdr:rowOff>
    </xdr:from>
    <xdr:to>
      <xdr:col>81</xdr:col>
      <xdr:colOff>50800</xdr:colOff>
      <xdr:row>77</xdr:row>
      <xdr:rowOff>103746</xdr:rowOff>
    </xdr:to>
    <xdr:cxnSp macro="">
      <xdr:nvCxnSpPr>
        <xdr:cNvPr id="621" name="直線コネクタ 620"/>
        <xdr:cNvCxnSpPr/>
      </xdr:nvCxnSpPr>
      <xdr:spPr>
        <a:xfrm>
          <a:off x="14592300" y="13304989"/>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95603</xdr:rowOff>
    </xdr:from>
    <xdr:to>
      <xdr:col>76</xdr:col>
      <xdr:colOff>114300</xdr:colOff>
      <xdr:row>77</xdr:row>
      <xdr:rowOff>103339</xdr:rowOff>
    </xdr:to>
    <xdr:cxnSp macro="">
      <xdr:nvCxnSpPr>
        <xdr:cNvPr id="624" name="直線コネクタ 623"/>
        <xdr:cNvCxnSpPr/>
      </xdr:nvCxnSpPr>
      <xdr:spPr>
        <a:xfrm>
          <a:off x="13703300" y="13297253"/>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86423</xdr:rowOff>
    </xdr:from>
    <xdr:to>
      <xdr:col>71</xdr:col>
      <xdr:colOff>177800</xdr:colOff>
      <xdr:row>77</xdr:row>
      <xdr:rowOff>95603</xdr:rowOff>
    </xdr:to>
    <xdr:cxnSp macro="">
      <xdr:nvCxnSpPr>
        <xdr:cNvPr id="627" name="直線コネクタ 626"/>
        <xdr:cNvCxnSpPr/>
      </xdr:nvCxnSpPr>
      <xdr:spPr>
        <a:xfrm>
          <a:off x="12814300" y="13288073"/>
          <a:ext cx="889000" cy="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54515</xdr:rowOff>
    </xdr:from>
    <xdr:to>
      <xdr:col>85</xdr:col>
      <xdr:colOff>177800</xdr:colOff>
      <xdr:row>77</xdr:row>
      <xdr:rowOff>156115</xdr:rowOff>
    </xdr:to>
    <xdr:sp macro="" textlink="">
      <xdr:nvSpPr>
        <xdr:cNvPr id="637" name="楕円 636"/>
        <xdr:cNvSpPr/>
      </xdr:nvSpPr>
      <xdr:spPr>
        <a:xfrm>
          <a:off x="16268700" y="132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32942</xdr:rowOff>
    </xdr:from>
    <xdr:ext cx="534377" cy="259045"/>
    <xdr:sp macro="" textlink="">
      <xdr:nvSpPr>
        <xdr:cNvPr id="638" name="公債費該当値テキスト"/>
        <xdr:cNvSpPr txBox="1"/>
      </xdr:nvSpPr>
      <xdr:spPr>
        <a:xfrm>
          <a:off x="16370300" y="1323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52946</xdr:rowOff>
    </xdr:from>
    <xdr:to>
      <xdr:col>81</xdr:col>
      <xdr:colOff>101600</xdr:colOff>
      <xdr:row>77</xdr:row>
      <xdr:rowOff>154546</xdr:rowOff>
    </xdr:to>
    <xdr:sp macro="" textlink="">
      <xdr:nvSpPr>
        <xdr:cNvPr id="639" name="楕円 638"/>
        <xdr:cNvSpPr/>
      </xdr:nvSpPr>
      <xdr:spPr>
        <a:xfrm>
          <a:off x="15430500" y="132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145673</xdr:rowOff>
    </xdr:from>
    <xdr:ext cx="534377" cy="259045"/>
    <xdr:sp macro="" textlink="">
      <xdr:nvSpPr>
        <xdr:cNvPr id="640" name="テキスト ボックス 639"/>
        <xdr:cNvSpPr txBox="1"/>
      </xdr:nvSpPr>
      <xdr:spPr>
        <a:xfrm>
          <a:off x="15214111" y="1334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52539</xdr:rowOff>
    </xdr:from>
    <xdr:to>
      <xdr:col>76</xdr:col>
      <xdr:colOff>165100</xdr:colOff>
      <xdr:row>77</xdr:row>
      <xdr:rowOff>154139</xdr:rowOff>
    </xdr:to>
    <xdr:sp macro="" textlink="">
      <xdr:nvSpPr>
        <xdr:cNvPr id="641" name="楕円 640"/>
        <xdr:cNvSpPr/>
      </xdr:nvSpPr>
      <xdr:spPr>
        <a:xfrm>
          <a:off x="14541500" y="1325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145266</xdr:rowOff>
    </xdr:from>
    <xdr:ext cx="534377" cy="259045"/>
    <xdr:sp macro="" textlink="">
      <xdr:nvSpPr>
        <xdr:cNvPr id="642" name="テキスト ボックス 641"/>
        <xdr:cNvSpPr txBox="1"/>
      </xdr:nvSpPr>
      <xdr:spPr>
        <a:xfrm>
          <a:off x="14325111" y="133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44803</xdr:rowOff>
    </xdr:from>
    <xdr:to>
      <xdr:col>72</xdr:col>
      <xdr:colOff>38100</xdr:colOff>
      <xdr:row>77</xdr:row>
      <xdr:rowOff>146403</xdr:rowOff>
    </xdr:to>
    <xdr:sp macro="" textlink="">
      <xdr:nvSpPr>
        <xdr:cNvPr id="643" name="楕円 642"/>
        <xdr:cNvSpPr/>
      </xdr:nvSpPr>
      <xdr:spPr>
        <a:xfrm>
          <a:off x="13652500" y="132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137530</xdr:rowOff>
    </xdr:from>
    <xdr:ext cx="534377" cy="259045"/>
    <xdr:sp macro="" textlink="">
      <xdr:nvSpPr>
        <xdr:cNvPr id="644" name="テキスト ボックス 643"/>
        <xdr:cNvSpPr txBox="1"/>
      </xdr:nvSpPr>
      <xdr:spPr>
        <a:xfrm>
          <a:off x="13436111" y="1333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35623</xdr:rowOff>
    </xdr:from>
    <xdr:to>
      <xdr:col>67</xdr:col>
      <xdr:colOff>101600</xdr:colOff>
      <xdr:row>77</xdr:row>
      <xdr:rowOff>137223</xdr:rowOff>
    </xdr:to>
    <xdr:sp macro="" textlink="">
      <xdr:nvSpPr>
        <xdr:cNvPr id="645" name="楕円 644"/>
        <xdr:cNvSpPr/>
      </xdr:nvSpPr>
      <xdr:spPr>
        <a:xfrm>
          <a:off x="12763500" y="132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128350</xdr:rowOff>
    </xdr:from>
    <xdr:ext cx="534377" cy="259045"/>
    <xdr:sp macro="" textlink="">
      <xdr:nvSpPr>
        <xdr:cNvPr id="646" name="テキスト ボックス 645"/>
        <xdr:cNvSpPr txBox="1"/>
      </xdr:nvSpPr>
      <xdr:spPr>
        <a:xfrm>
          <a:off x="12547111" y="133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101090</xdr:rowOff>
    </xdr:from>
    <xdr:to>
      <xdr:col>85</xdr:col>
      <xdr:colOff>127000</xdr:colOff>
      <xdr:row>98</xdr:row>
      <xdr:rowOff>106341</xdr:rowOff>
    </xdr:to>
    <xdr:cxnSp macro="">
      <xdr:nvCxnSpPr>
        <xdr:cNvPr id="673" name="直線コネクタ 672"/>
        <xdr:cNvCxnSpPr/>
      </xdr:nvCxnSpPr>
      <xdr:spPr>
        <a:xfrm flipV="1">
          <a:off x="15481300" y="16903190"/>
          <a:ext cx="838200" cy="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106341</xdr:rowOff>
    </xdr:from>
    <xdr:to>
      <xdr:col>81</xdr:col>
      <xdr:colOff>50800</xdr:colOff>
      <xdr:row>98</xdr:row>
      <xdr:rowOff>137365</xdr:rowOff>
    </xdr:to>
    <xdr:cxnSp macro="">
      <xdr:nvCxnSpPr>
        <xdr:cNvPr id="676" name="直線コネクタ 675"/>
        <xdr:cNvCxnSpPr/>
      </xdr:nvCxnSpPr>
      <xdr:spPr>
        <a:xfrm flipV="1">
          <a:off x="14592300" y="1690844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6990</xdr:rowOff>
    </xdr:from>
    <xdr:to>
      <xdr:col>76</xdr:col>
      <xdr:colOff>114300</xdr:colOff>
      <xdr:row>98</xdr:row>
      <xdr:rowOff>137365</xdr:rowOff>
    </xdr:to>
    <xdr:cxnSp macro="">
      <xdr:nvCxnSpPr>
        <xdr:cNvPr id="679" name="直線コネクタ 678"/>
        <xdr:cNvCxnSpPr/>
      </xdr:nvCxnSpPr>
      <xdr:spPr>
        <a:xfrm>
          <a:off x="13703300" y="16809090"/>
          <a:ext cx="889000" cy="13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6990</xdr:rowOff>
    </xdr:from>
    <xdr:to>
      <xdr:col>71</xdr:col>
      <xdr:colOff>177800</xdr:colOff>
      <xdr:row>98</xdr:row>
      <xdr:rowOff>82127</xdr:rowOff>
    </xdr:to>
    <xdr:cxnSp macro="">
      <xdr:nvCxnSpPr>
        <xdr:cNvPr id="682" name="直線コネクタ 681"/>
        <xdr:cNvCxnSpPr/>
      </xdr:nvCxnSpPr>
      <xdr:spPr>
        <a:xfrm flipV="1">
          <a:off x="12814300" y="16809090"/>
          <a:ext cx="889000" cy="7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76244</xdr:rowOff>
    </xdr:from>
    <xdr:ext cx="534377" cy="259045"/>
    <xdr:sp macro="" textlink="">
      <xdr:nvSpPr>
        <xdr:cNvPr id="684" name="テキスト ボックス 683"/>
        <xdr:cNvSpPr txBox="1"/>
      </xdr:nvSpPr>
      <xdr:spPr>
        <a:xfrm>
          <a:off x="13436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50290</xdr:rowOff>
    </xdr:from>
    <xdr:to>
      <xdr:col>85</xdr:col>
      <xdr:colOff>177800</xdr:colOff>
      <xdr:row>98</xdr:row>
      <xdr:rowOff>151890</xdr:rowOff>
    </xdr:to>
    <xdr:sp macro="" textlink="">
      <xdr:nvSpPr>
        <xdr:cNvPr id="692" name="楕円 691"/>
        <xdr:cNvSpPr/>
      </xdr:nvSpPr>
      <xdr:spPr>
        <a:xfrm>
          <a:off x="16268700" y="168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136667</xdr:rowOff>
    </xdr:from>
    <xdr:ext cx="534377" cy="259045"/>
    <xdr:sp macro="" textlink="">
      <xdr:nvSpPr>
        <xdr:cNvPr id="693" name="積立金該当値テキスト"/>
        <xdr:cNvSpPr txBox="1"/>
      </xdr:nvSpPr>
      <xdr:spPr>
        <a:xfrm>
          <a:off x="16370300" y="1676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55541</xdr:rowOff>
    </xdr:from>
    <xdr:to>
      <xdr:col>81</xdr:col>
      <xdr:colOff>101600</xdr:colOff>
      <xdr:row>98</xdr:row>
      <xdr:rowOff>157141</xdr:rowOff>
    </xdr:to>
    <xdr:sp macro="" textlink="">
      <xdr:nvSpPr>
        <xdr:cNvPr id="694" name="楕円 693"/>
        <xdr:cNvSpPr/>
      </xdr:nvSpPr>
      <xdr:spPr>
        <a:xfrm>
          <a:off x="15430500" y="1685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148268</xdr:rowOff>
    </xdr:from>
    <xdr:ext cx="534377" cy="259045"/>
    <xdr:sp macro="" textlink="">
      <xdr:nvSpPr>
        <xdr:cNvPr id="695" name="テキスト ボックス 694"/>
        <xdr:cNvSpPr txBox="1"/>
      </xdr:nvSpPr>
      <xdr:spPr>
        <a:xfrm>
          <a:off x="15214111" y="16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86565</xdr:rowOff>
    </xdr:from>
    <xdr:to>
      <xdr:col>76</xdr:col>
      <xdr:colOff>165100</xdr:colOff>
      <xdr:row>99</xdr:row>
      <xdr:rowOff>16715</xdr:rowOff>
    </xdr:to>
    <xdr:sp macro="" textlink="">
      <xdr:nvSpPr>
        <xdr:cNvPr id="696" name="楕円 695"/>
        <xdr:cNvSpPr/>
      </xdr:nvSpPr>
      <xdr:spPr>
        <a:xfrm>
          <a:off x="14541500" y="168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7842</xdr:rowOff>
    </xdr:from>
    <xdr:ext cx="469744" cy="259045"/>
    <xdr:sp macro="" textlink="">
      <xdr:nvSpPr>
        <xdr:cNvPr id="697" name="テキスト ボックス 696"/>
        <xdr:cNvSpPr txBox="1"/>
      </xdr:nvSpPr>
      <xdr:spPr>
        <a:xfrm>
          <a:off x="14357428" y="1698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127640</xdr:rowOff>
    </xdr:from>
    <xdr:to>
      <xdr:col>72</xdr:col>
      <xdr:colOff>38100</xdr:colOff>
      <xdr:row>98</xdr:row>
      <xdr:rowOff>57790</xdr:rowOff>
    </xdr:to>
    <xdr:sp macro="" textlink="">
      <xdr:nvSpPr>
        <xdr:cNvPr id="698" name="楕円 697"/>
        <xdr:cNvSpPr/>
      </xdr:nvSpPr>
      <xdr:spPr>
        <a:xfrm>
          <a:off x="13652500" y="1675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74317</xdr:rowOff>
    </xdr:from>
    <xdr:ext cx="534377" cy="259045"/>
    <xdr:sp macro="" textlink="">
      <xdr:nvSpPr>
        <xdr:cNvPr id="699" name="テキスト ボックス 698"/>
        <xdr:cNvSpPr txBox="1"/>
      </xdr:nvSpPr>
      <xdr:spPr>
        <a:xfrm>
          <a:off x="13436111" y="1653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31327</xdr:rowOff>
    </xdr:from>
    <xdr:to>
      <xdr:col>67</xdr:col>
      <xdr:colOff>101600</xdr:colOff>
      <xdr:row>98</xdr:row>
      <xdr:rowOff>132927</xdr:rowOff>
    </xdr:to>
    <xdr:sp macro="" textlink="">
      <xdr:nvSpPr>
        <xdr:cNvPr id="700" name="楕円 699"/>
        <xdr:cNvSpPr/>
      </xdr:nvSpPr>
      <xdr:spPr>
        <a:xfrm>
          <a:off x="12763500" y="1683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124054</xdr:rowOff>
    </xdr:from>
    <xdr:ext cx="534377" cy="259045"/>
    <xdr:sp macro="" textlink="">
      <xdr:nvSpPr>
        <xdr:cNvPr id="701" name="テキスト ボックス 700"/>
        <xdr:cNvSpPr txBox="1"/>
      </xdr:nvSpPr>
      <xdr:spPr>
        <a:xfrm>
          <a:off x="12547111" y="1692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41249</xdr:rowOff>
    </xdr:from>
    <xdr:to>
      <xdr:col>107</xdr:col>
      <xdr:colOff>50800</xdr:colOff>
      <xdr:row>59</xdr:row>
      <xdr:rowOff>44450</xdr:rowOff>
    </xdr:to>
    <xdr:cxnSp macro="">
      <xdr:nvCxnSpPr>
        <xdr:cNvPr id="791" name="直線コネクタ 790"/>
        <xdr:cNvCxnSpPr/>
      </xdr:nvCxnSpPr>
      <xdr:spPr>
        <a:xfrm>
          <a:off x="19545300" y="101567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41249</xdr:rowOff>
    </xdr:from>
    <xdr:to>
      <xdr:col>102</xdr:col>
      <xdr:colOff>114300</xdr:colOff>
      <xdr:row>59</xdr:row>
      <xdr:rowOff>44450</xdr:rowOff>
    </xdr:to>
    <xdr:cxnSp macro="">
      <xdr:nvCxnSpPr>
        <xdr:cNvPr id="794" name="直線コネクタ 793"/>
        <xdr:cNvCxnSpPr/>
      </xdr:nvCxnSpPr>
      <xdr:spPr>
        <a:xfrm flipV="1">
          <a:off x="18656300" y="101567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161899</xdr:rowOff>
    </xdr:from>
    <xdr:to>
      <xdr:col>102</xdr:col>
      <xdr:colOff>165100</xdr:colOff>
      <xdr:row>59</xdr:row>
      <xdr:rowOff>92049</xdr:rowOff>
    </xdr:to>
    <xdr:sp macro="" textlink="">
      <xdr:nvSpPr>
        <xdr:cNvPr id="810" name="楕円 809"/>
        <xdr:cNvSpPr/>
      </xdr:nvSpPr>
      <xdr:spPr>
        <a:xfrm>
          <a:off x="19494500" y="101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83176</xdr:rowOff>
    </xdr:from>
    <xdr:ext cx="313932" cy="259045"/>
    <xdr:sp macro="" textlink="">
      <xdr:nvSpPr>
        <xdr:cNvPr id="811" name="テキスト ボックス 810"/>
        <xdr:cNvSpPr txBox="1"/>
      </xdr:nvSpPr>
      <xdr:spPr>
        <a:xfrm>
          <a:off x="19388333" y="10198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22385</xdr:rowOff>
    </xdr:from>
    <xdr:to>
      <xdr:col>116</xdr:col>
      <xdr:colOff>63500</xdr:colOff>
      <xdr:row>77</xdr:row>
      <xdr:rowOff>64740</xdr:rowOff>
    </xdr:to>
    <xdr:cxnSp macro="">
      <xdr:nvCxnSpPr>
        <xdr:cNvPr id="845" name="直線コネクタ 844"/>
        <xdr:cNvCxnSpPr/>
      </xdr:nvCxnSpPr>
      <xdr:spPr>
        <a:xfrm flipV="1">
          <a:off x="21323300" y="13224035"/>
          <a:ext cx="838200" cy="4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64740</xdr:rowOff>
    </xdr:from>
    <xdr:to>
      <xdr:col>111</xdr:col>
      <xdr:colOff>177800</xdr:colOff>
      <xdr:row>77</xdr:row>
      <xdr:rowOff>73809</xdr:rowOff>
    </xdr:to>
    <xdr:cxnSp macro="">
      <xdr:nvCxnSpPr>
        <xdr:cNvPr id="848" name="直線コネクタ 847"/>
        <xdr:cNvCxnSpPr/>
      </xdr:nvCxnSpPr>
      <xdr:spPr>
        <a:xfrm flipV="1">
          <a:off x="20434300" y="13266390"/>
          <a:ext cx="889000" cy="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73809</xdr:rowOff>
    </xdr:from>
    <xdr:to>
      <xdr:col>107</xdr:col>
      <xdr:colOff>50800</xdr:colOff>
      <xdr:row>77</xdr:row>
      <xdr:rowOff>89168</xdr:rowOff>
    </xdr:to>
    <xdr:cxnSp macro="">
      <xdr:nvCxnSpPr>
        <xdr:cNvPr id="851" name="直線コネクタ 850"/>
        <xdr:cNvCxnSpPr/>
      </xdr:nvCxnSpPr>
      <xdr:spPr>
        <a:xfrm flipV="1">
          <a:off x="19545300" y="13275459"/>
          <a:ext cx="889000" cy="1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89168</xdr:rowOff>
    </xdr:from>
    <xdr:to>
      <xdr:col>102</xdr:col>
      <xdr:colOff>114300</xdr:colOff>
      <xdr:row>77</xdr:row>
      <xdr:rowOff>156420</xdr:rowOff>
    </xdr:to>
    <xdr:cxnSp macro="">
      <xdr:nvCxnSpPr>
        <xdr:cNvPr id="854" name="直線コネクタ 853"/>
        <xdr:cNvCxnSpPr/>
      </xdr:nvCxnSpPr>
      <xdr:spPr>
        <a:xfrm flipV="1">
          <a:off x="18656300" y="13290818"/>
          <a:ext cx="889000" cy="6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143035</xdr:rowOff>
    </xdr:from>
    <xdr:to>
      <xdr:col>116</xdr:col>
      <xdr:colOff>114300</xdr:colOff>
      <xdr:row>77</xdr:row>
      <xdr:rowOff>73185</xdr:rowOff>
    </xdr:to>
    <xdr:sp macro="" textlink="">
      <xdr:nvSpPr>
        <xdr:cNvPr id="864" name="楕円 863"/>
        <xdr:cNvSpPr/>
      </xdr:nvSpPr>
      <xdr:spPr>
        <a:xfrm>
          <a:off x="22110700" y="131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121462</xdr:rowOff>
    </xdr:from>
    <xdr:ext cx="534377" cy="259045"/>
    <xdr:sp macro="" textlink="">
      <xdr:nvSpPr>
        <xdr:cNvPr id="865" name="繰出金該当値テキスト"/>
        <xdr:cNvSpPr txBox="1"/>
      </xdr:nvSpPr>
      <xdr:spPr>
        <a:xfrm>
          <a:off x="22212300" y="1315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13940</xdr:rowOff>
    </xdr:from>
    <xdr:to>
      <xdr:col>112</xdr:col>
      <xdr:colOff>38100</xdr:colOff>
      <xdr:row>77</xdr:row>
      <xdr:rowOff>115540</xdr:rowOff>
    </xdr:to>
    <xdr:sp macro="" textlink="">
      <xdr:nvSpPr>
        <xdr:cNvPr id="866" name="楕円 865"/>
        <xdr:cNvSpPr/>
      </xdr:nvSpPr>
      <xdr:spPr>
        <a:xfrm>
          <a:off x="21272500" y="132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106667</xdr:rowOff>
    </xdr:from>
    <xdr:ext cx="534377" cy="259045"/>
    <xdr:sp macro="" textlink="">
      <xdr:nvSpPr>
        <xdr:cNvPr id="867" name="テキスト ボックス 866"/>
        <xdr:cNvSpPr txBox="1"/>
      </xdr:nvSpPr>
      <xdr:spPr>
        <a:xfrm>
          <a:off x="21056111" y="1330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23009</xdr:rowOff>
    </xdr:from>
    <xdr:to>
      <xdr:col>107</xdr:col>
      <xdr:colOff>101600</xdr:colOff>
      <xdr:row>77</xdr:row>
      <xdr:rowOff>124609</xdr:rowOff>
    </xdr:to>
    <xdr:sp macro="" textlink="">
      <xdr:nvSpPr>
        <xdr:cNvPr id="868" name="楕円 867"/>
        <xdr:cNvSpPr/>
      </xdr:nvSpPr>
      <xdr:spPr>
        <a:xfrm>
          <a:off x="20383500" y="1322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115736</xdr:rowOff>
    </xdr:from>
    <xdr:ext cx="534377" cy="259045"/>
    <xdr:sp macro="" textlink="">
      <xdr:nvSpPr>
        <xdr:cNvPr id="869" name="テキスト ボックス 868"/>
        <xdr:cNvSpPr txBox="1"/>
      </xdr:nvSpPr>
      <xdr:spPr>
        <a:xfrm>
          <a:off x="20167111" y="1331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38368</xdr:rowOff>
    </xdr:from>
    <xdr:to>
      <xdr:col>102</xdr:col>
      <xdr:colOff>165100</xdr:colOff>
      <xdr:row>77</xdr:row>
      <xdr:rowOff>139968</xdr:rowOff>
    </xdr:to>
    <xdr:sp macro="" textlink="">
      <xdr:nvSpPr>
        <xdr:cNvPr id="870" name="楕円 869"/>
        <xdr:cNvSpPr/>
      </xdr:nvSpPr>
      <xdr:spPr>
        <a:xfrm>
          <a:off x="19494500" y="132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131095</xdr:rowOff>
    </xdr:from>
    <xdr:ext cx="534377" cy="259045"/>
    <xdr:sp macro="" textlink="">
      <xdr:nvSpPr>
        <xdr:cNvPr id="871" name="テキスト ボックス 870"/>
        <xdr:cNvSpPr txBox="1"/>
      </xdr:nvSpPr>
      <xdr:spPr>
        <a:xfrm>
          <a:off x="19278111" y="133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105620</xdr:rowOff>
    </xdr:from>
    <xdr:to>
      <xdr:col>98</xdr:col>
      <xdr:colOff>38100</xdr:colOff>
      <xdr:row>78</xdr:row>
      <xdr:rowOff>35770</xdr:rowOff>
    </xdr:to>
    <xdr:sp macro="" textlink="">
      <xdr:nvSpPr>
        <xdr:cNvPr id="872" name="楕円 871"/>
        <xdr:cNvSpPr/>
      </xdr:nvSpPr>
      <xdr:spPr>
        <a:xfrm>
          <a:off x="18605500" y="133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26897</xdr:rowOff>
    </xdr:from>
    <xdr:ext cx="534377" cy="259045"/>
    <xdr:sp macro="" textlink="">
      <xdr:nvSpPr>
        <xdr:cNvPr id="873" name="テキスト ボックス 872"/>
        <xdr:cNvSpPr txBox="1"/>
      </xdr:nvSpPr>
      <xdr:spPr>
        <a:xfrm>
          <a:off x="18389111" y="133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類似団体と比較して本町が上回っているのは、人件費である。</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これは認定こども園の運営を直営で行っているために、職員数が類似団体と比較して多いことが要因であり、行政サービスの提供方法の差異によるものである。ただ、今後も安易な退職者補充を行わないことや効率的な事務執行等により適切な定員管理を図り、人件費の削減に努める。</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一方、人件費を除くすべての項目は類似団体平均を下回っており、住民</a:t>
          </a:r>
          <a:r>
            <a:rPr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人あたりのコストは類似団体に比べて抑えられている。しかしながら、扶助費は</a:t>
          </a:r>
          <a:r>
            <a:rPr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平成</a:t>
          </a:r>
          <a:r>
            <a:rPr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30</a:t>
          </a:r>
          <a:r>
            <a:rPr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年度こそ前年度に比べて減少しているが、</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高齢化に伴い将来的に増加していく</a:t>
          </a:r>
          <a:r>
            <a:rPr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ことが考えられる</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。今後も経常的な施設維持管理経費の縮減を図るとともに、事務事業の整理・合理化や内部管理経費等の見直しを行うことにより、更なるコスト削減</a:t>
          </a:r>
          <a:r>
            <a:rPr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に努めていく</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２７５２７５</a:t>
          </a:r>
          <a:endParaRPr lang="ja-JP" altLang="ja-JP" sz="1600">
            <a:effectLst/>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6,940
6,869
4.06
3,604,669
3,451,176
150,785
2,184,248
3,189,028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108077</xdr:rowOff>
    </xdr:from>
    <xdr:to>
      <xdr:col>24</xdr:col>
      <xdr:colOff>63500</xdr:colOff>
      <xdr:row>36</xdr:row>
      <xdr:rowOff>114681</xdr:rowOff>
    </xdr:to>
    <xdr:cxnSp macro="">
      <xdr:nvCxnSpPr>
        <xdr:cNvPr id="61" name="直線コネクタ 60"/>
        <xdr:cNvCxnSpPr/>
      </xdr:nvCxnSpPr>
      <xdr:spPr>
        <a:xfrm>
          <a:off x="3797300" y="6280277"/>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108077</xdr:rowOff>
    </xdr:from>
    <xdr:to>
      <xdr:col>19</xdr:col>
      <xdr:colOff>177800</xdr:colOff>
      <xdr:row>36</xdr:row>
      <xdr:rowOff>138176</xdr:rowOff>
    </xdr:to>
    <xdr:cxnSp macro="">
      <xdr:nvCxnSpPr>
        <xdr:cNvPr id="64" name="直線コネクタ 63"/>
        <xdr:cNvCxnSpPr/>
      </xdr:nvCxnSpPr>
      <xdr:spPr>
        <a:xfrm flipV="1">
          <a:off x="2908300" y="628027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86614</xdr:rowOff>
    </xdr:from>
    <xdr:to>
      <xdr:col>15</xdr:col>
      <xdr:colOff>50800</xdr:colOff>
      <xdr:row>36</xdr:row>
      <xdr:rowOff>138176</xdr:rowOff>
    </xdr:to>
    <xdr:cxnSp macro="">
      <xdr:nvCxnSpPr>
        <xdr:cNvPr id="67" name="直線コネクタ 66"/>
        <xdr:cNvCxnSpPr/>
      </xdr:nvCxnSpPr>
      <xdr:spPr>
        <a:xfrm>
          <a:off x="2019300" y="6258814"/>
          <a:ext cx="889000" cy="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86614</xdr:rowOff>
    </xdr:from>
    <xdr:to>
      <xdr:col>10</xdr:col>
      <xdr:colOff>114300</xdr:colOff>
      <xdr:row>37</xdr:row>
      <xdr:rowOff>18288</xdr:rowOff>
    </xdr:to>
    <xdr:cxnSp macro="">
      <xdr:nvCxnSpPr>
        <xdr:cNvPr id="70" name="直線コネクタ 69"/>
        <xdr:cNvCxnSpPr/>
      </xdr:nvCxnSpPr>
      <xdr:spPr>
        <a:xfrm flipV="1">
          <a:off x="1130300" y="6258814"/>
          <a:ext cx="889000" cy="10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63881</xdr:rowOff>
    </xdr:from>
    <xdr:to>
      <xdr:col>24</xdr:col>
      <xdr:colOff>114300</xdr:colOff>
      <xdr:row>36</xdr:row>
      <xdr:rowOff>165481</xdr:rowOff>
    </xdr:to>
    <xdr:sp macro="" textlink="">
      <xdr:nvSpPr>
        <xdr:cNvPr id="80" name="楕円 79"/>
        <xdr:cNvSpPr/>
      </xdr:nvSpPr>
      <xdr:spPr>
        <a:xfrm>
          <a:off x="4584700" y="623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42308</xdr:rowOff>
    </xdr:from>
    <xdr:ext cx="469744" cy="259045"/>
    <xdr:sp macro="" textlink="">
      <xdr:nvSpPr>
        <xdr:cNvPr id="81" name="議会費該当値テキスト"/>
        <xdr:cNvSpPr txBox="1"/>
      </xdr:nvSpPr>
      <xdr:spPr>
        <a:xfrm>
          <a:off x="4686300" y="621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57277</xdr:rowOff>
    </xdr:from>
    <xdr:to>
      <xdr:col>20</xdr:col>
      <xdr:colOff>38100</xdr:colOff>
      <xdr:row>36</xdr:row>
      <xdr:rowOff>158877</xdr:rowOff>
    </xdr:to>
    <xdr:sp macro="" textlink="">
      <xdr:nvSpPr>
        <xdr:cNvPr id="82" name="楕円 81"/>
        <xdr:cNvSpPr/>
      </xdr:nvSpPr>
      <xdr:spPr>
        <a:xfrm>
          <a:off x="3746500" y="62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3954</xdr:rowOff>
    </xdr:from>
    <xdr:ext cx="469744" cy="259045"/>
    <xdr:sp macro="" textlink="">
      <xdr:nvSpPr>
        <xdr:cNvPr id="83" name="テキスト ボックス 82"/>
        <xdr:cNvSpPr txBox="1"/>
      </xdr:nvSpPr>
      <xdr:spPr>
        <a:xfrm>
          <a:off x="3562428" y="600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87376</xdr:rowOff>
    </xdr:from>
    <xdr:to>
      <xdr:col>15</xdr:col>
      <xdr:colOff>101600</xdr:colOff>
      <xdr:row>37</xdr:row>
      <xdr:rowOff>17526</xdr:rowOff>
    </xdr:to>
    <xdr:sp macro="" textlink="">
      <xdr:nvSpPr>
        <xdr:cNvPr id="84" name="楕円 83"/>
        <xdr:cNvSpPr/>
      </xdr:nvSpPr>
      <xdr:spPr>
        <a:xfrm>
          <a:off x="2857500" y="62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34053</xdr:rowOff>
    </xdr:from>
    <xdr:ext cx="469744" cy="259045"/>
    <xdr:sp macro="" textlink="">
      <xdr:nvSpPr>
        <xdr:cNvPr id="85" name="テキスト ボックス 84"/>
        <xdr:cNvSpPr txBox="1"/>
      </xdr:nvSpPr>
      <xdr:spPr>
        <a:xfrm>
          <a:off x="2673428" y="60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35814</xdr:rowOff>
    </xdr:from>
    <xdr:to>
      <xdr:col>10</xdr:col>
      <xdr:colOff>165100</xdr:colOff>
      <xdr:row>36</xdr:row>
      <xdr:rowOff>137414</xdr:rowOff>
    </xdr:to>
    <xdr:sp macro="" textlink="">
      <xdr:nvSpPr>
        <xdr:cNvPr id="86" name="楕円 85"/>
        <xdr:cNvSpPr/>
      </xdr:nvSpPr>
      <xdr:spPr>
        <a:xfrm>
          <a:off x="1968500" y="62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128541</xdr:rowOff>
    </xdr:from>
    <xdr:ext cx="469744" cy="259045"/>
    <xdr:sp macro="" textlink="">
      <xdr:nvSpPr>
        <xdr:cNvPr id="87" name="テキスト ボックス 86"/>
        <xdr:cNvSpPr txBox="1"/>
      </xdr:nvSpPr>
      <xdr:spPr>
        <a:xfrm>
          <a:off x="1784428" y="630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138938</xdr:rowOff>
    </xdr:from>
    <xdr:to>
      <xdr:col>6</xdr:col>
      <xdr:colOff>38100</xdr:colOff>
      <xdr:row>37</xdr:row>
      <xdr:rowOff>69088</xdr:rowOff>
    </xdr:to>
    <xdr:sp macro="" textlink="">
      <xdr:nvSpPr>
        <xdr:cNvPr id="88" name="楕円 87"/>
        <xdr:cNvSpPr/>
      </xdr:nvSpPr>
      <xdr:spPr>
        <a:xfrm>
          <a:off x="1079500" y="63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60215</xdr:rowOff>
    </xdr:from>
    <xdr:ext cx="469744" cy="259045"/>
    <xdr:sp macro="" textlink="">
      <xdr:nvSpPr>
        <xdr:cNvPr id="89" name="テキスト ボックス 88"/>
        <xdr:cNvSpPr txBox="1"/>
      </xdr:nvSpPr>
      <xdr:spPr>
        <a:xfrm>
          <a:off x="895428" y="64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71545</xdr:rowOff>
    </xdr:from>
    <xdr:to>
      <xdr:col>24</xdr:col>
      <xdr:colOff>63500</xdr:colOff>
      <xdr:row>58</xdr:row>
      <xdr:rowOff>87674</xdr:rowOff>
    </xdr:to>
    <xdr:cxnSp macro="">
      <xdr:nvCxnSpPr>
        <xdr:cNvPr id="118" name="直線コネクタ 117"/>
        <xdr:cNvCxnSpPr/>
      </xdr:nvCxnSpPr>
      <xdr:spPr>
        <a:xfrm>
          <a:off x="3797300" y="10015645"/>
          <a:ext cx="8382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71545</xdr:rowOff>
    </xdr:from>
    <xdr:to>
      <xdr:col>19</xdr:col>
      <xdr:colOff>177800</xdr:colOff>
      <xdr:row>58</xdr:row>
      <xdr:rowOff>114024</xdr:rowOff>
    </xdr:to>
    <xdr:cxnSp macro="">
      <xdr:nvCxnSpPr>
        <xdr:cNvPr id="121" name="直線コネクタ 120"/>
        <xdr:cNvCxnSpPr/>
      </xdr:nvCxnSpPr>
      <xdr:spPr>
        <a:xfrm flipV="1">
          <a:off x="2908300" y="10015645"/>
          <a:ext cx="889000" cy="4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41764</xdr:rowOff>
    </xdr:from>
    <xdr:to>
      <xdr:col>15</xdr:col>
      <xdr:colOff>50800</xdr:colOff>
      <xdr:row>58</xdr:row>
      <xdr:rowOff>114024</xdr:rowOff>
    </xdr:to>
    <xdr:cxnSp macro="">
      <xdr:nvCxnSpPr>
        <xdr:cNvPr id="124" name="直線コネクタ 123"/>
        <xdr:cNvCxnSpPr/>
      </xdr:nvCxnSpPr>
      <xdr:spPr>
        <a:xfrm>
          <a:off x="2019300" y="9985864"/>
          <a:ext cx="889000" cy="7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41764</xdr:rowOff>
    </xdr:from>
    <xdr:to>
      <xdr:col>10</xdr:col>
      <xdr:colOff>114300</xdr:colOff>
      <xdr:row>58</xdr:row>
      <xdr:rowOff>106949</xdr:rowOff>
    </xdr:to>
    <xdr:cxnSp macro="">
      <xdr:nvCxnSpPr>
        <xdr:cNvPr id="127" name="直線コネクタ 126"/>
        <xdr:cNvCxnSpPr/>
      </xdr:nvCxnSpPr>
      <xdr:spPr>
        <a:xfrm flipV="1">
          <a:off x="1130300" y="9985864"/>
          <a:ext cx="889000" cy="6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36874</xdr:rowOff>
    </xdr:from>
    <xdr:to>
      <xdr:col>24</xdr:col>
      <xdr:colOff>114300</xdr:colOff>
      <xdr:row>58</xdr:row>
      <xdr:rowOff>138474</xdr:rowOff>
    </xdr:to>
    <xdr:sp macro="" textlink="">
      <xdr:nvSpPr>
        <xdr:cNvPr id="137" name="楕円 136"/>
        <xdr:cNvSpPr/>
      </xdr:nvSpPr>
      <xdr:spPr>
        <a:xfrm>
          <a:off x="4584700" y="99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123251</xdr:rowOff>
    </xdr:from>
    <xdr:ext cx="599010" cy="259045"/>
    <xdr:sp macro="" textlink="">
      <xdr:nvSpPr>
        <xdr:cNvPr id="138" name="総務費該当値テキスト"/>
        <xdr:cNvSpPr txBox="1"/>
      </xdr:nvSpPr>
      <xdr:spPr>
        <a:xfrm>
          <a:off x="4686300" y="989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20745</xdr:rowOff>
    </xdr:from>
    <xdr:to>
      <xdr:col>20</xdr:col>
      <xdr:colOff>38100</xdr:colOff>
      <xdr:row>58</xdr:row>
      <xdr:rowOff>122345</xdr:rowOff>
    </xdr:to>
    <xdr:sp macro="" textlink="">
      <xdr:nvSpPr>
        <xdr:cNvPr id="139" name="楕円 138"/>
        <xdr:cNvSpPr/>
      </xdr:nvSpPr>
      <xdr:spPr>
        <a:xfrm>
          <a:off x="3746500" y="99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113472</xdr:rowOff>
    </xdr:from>
    <xdr:ext cx="599010" cy="259045"/>
    <xdr:sp macro="" textlink="">
      <xdr:nvSpPr>
        <xdr:cNvPr id="140" name="テキスト ボックス 139"/>
        <xdr:cNvSpPr txBox="1"/>
      </xdr:nvSpPr>
      <xdr:spPr>
        <a:xfrm>
          <a:off x="3497795" y="1005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63224</xdr:rowOff>
    </xdr:from>
    <xdr:to>
      <xdr:col>15</xdr:col>
      <xdr:colOff>101600</xdr:colOff>
      <xdr:row>58</xdr:row>
      <xdr:rowOff>164824</xdr:rowOff>
    </xdr:to>
    <xdr:sp macro="" textlink="">
      <xdr:nvSpPr>
        <xdr:cNvPr id="141" name="楕円 140"/>
        <xdr:cNvSpPr/>
      </xdr:nvSpPr>
      <xdr:spPr>
        <a:xfrm>
          <a:off x="2857500" y="1000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155951</xdr:rowOff>
    </xdr:from>
    <xdr:ext cx="534377" cy="259045"/>
    <xdr:sp macro="" textlink="">
      <xdr:nvSpPr>
        <xdr:cNvPr id="142" name="テキスト ボックス 141"/>
        <xdr:cNvSpPr txBox="1"/>
      </xdr:nvSpPr>
      <xdr:spPr>
        <a:xfrm>
          <a:off x="2641111" y="1010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162414</xdr:rowOff>
    </xdr:from>
    <xdr:to>
      <xdr:col>10</xdr:col>
      <xdr:colOff>165100</xdr:colOff>
      <xdr:row>58</xdr:row>
      <xdr:rowOff>92564</xdr:rowOff>
    </xdr:to>
    <xdr:sp macro="" textlink="">
      <xdr:nvSpPr>
        <xdr:cNvPr id="143" name="楕円 142"/>
        <xdr:cNvSpPr/>
      </xdr:nvSpPr>
      <xdr:spPr>
        <a:xfrm>
          <a:off x="1968500" y="99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83691</xdr:rowOff>
    </xdr:from>
    <xdr:ext cx="599010" cy="259045"/>
    <xdr:sp macro="" textlink="">
      <xdr:nvSpPr>
        <xdr:cNvPr id="144" name="テキスト ボックス 143"/>
        <xdr:cNvSpPr txBox="1"/>
      </xdr:nvSpPr>
      <xdr:spPr>
        <a:xfrm>
          <a:off x="1719795" y="1002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56149</xdr:rowOff>
    </xdr:from>
    <xdr:to>
      <xdr:col>6</xdr:col>
      <xdr:colOff>38100</xdr:colOff>
      <xdr:row>58</xdr:row>
      <xdr:rowOff>157749</xdr:rowOff>
    </xdr:to>
    <xdr:sp macro="" textlink="">
      <xdr:nvSpPr>
        <xdr:cNvPr id="145" name="楕円 144"/>
        <xdr:cNvSpPr/>
      </xdr:nvSpPr>
      <xdr:spPr>
        <a:xfrm>
          <a:off x="1079500" y="1000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148876</xdr:rowOff>
    </xdr:from>
    <xdr:ext cx="534377" cy="259045"/>
    <xdr:sp macro="" textlink="">
      <xdr:nvSpPr>
        <xdr:cNvPr id="146" name="テキスト ボックス 145"/>
        <xdr:cNvSpPr txBox="1"/>
      </xdr:nvSpPr>
      <xdr:spPr>
        <a:xfrm>
          <a:off x="863111" y="1009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167666</xdr:rowOff>
    </xdr:from>
    <xdr:to>
      <xdr:col>24</xdr:col>
      <xdr:colOff>63500</xdr:colOff>
      <xdr:row>76</xdr:row>
      <xdr:rowOff>44994</xdr:rowOff>
    </xdr:to>
    <xdr:cxnSp macro="">
      <xdr:nvCxnSpPr>
        <xdr:cNvPr id="178" name="直線コネクタ 177"/>
        <xdr:cNvCxnSpPr/>
      </xdr:nvCxnSpPr>
      <xdr:spPr>
        <a:xfrm flipV="1">
          <a:off x="3797300" y="13026416"/>
          <a:ext cx="838200" cy="4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44994</xdr:rowOff>
    </xdr:from>
    <xdr:to>
      <xdr:col>19</xdr:col>
      <xdr:colOff>177800</xdr:colOff>
      <xdr:row>76</xdr:row>
      <xdr:rowOff>65644</xdr:rowOff>
    </xdr:to>
    <xdr:cxnSp macro="">
      <xdr:nvCxnSpPr>
        <xdr:cNvPr id="181" name="直線コネクタ 180"/>
        <xdr:cNvCxnSpPr/>
      </xdr:nvCxnSpPr>
      <xdr:spPr>
        <a:xfrm flipV="1">
          <a:off x="2908300" y="13075194"/>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65644</xdr:rowOff>
    </xdr:from>
    <xdr:to>
      <xdr:col>15</xdr:col>
      <xdr:colOff>50800</xdr:colOff>
      <xdr:row>76</xdr:row>
      <xdr:rowOff>91301</xdr:rowOff>
    </xdr:to>
    <xdr:cxnSp macro="">
      <xdr:nvCxnSpPr>
        <xdr:cNvPr id="184" name="直線コネクタ 183"/>
        <xdr:cNvCxnSpPr/>
      </xdr:nvCxnSpPr>
      <xdr:spPr>
        <a:xfrm flipV="1">
          <a:off x="2019300" y="13095844"/>
          <a:ext cx="889000" cy="2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91301</xdr:rowOff>
    </xdr:from>
    <xdr:to>
      <xdr:col>10</xdr:col>
      <xdr:colOff>114300</xdr:colOff>
      <xdr:row>76</xdr:row>
      <xdr:rowOff>159305</xdr:rowOff>
    </xdr:to>
    <xdr:cxnSp macro="">
      <xdr:nvCxnSpPr>
        <xdr:cNvPr id="187" name="直線コネクタ 186"/>
        <xdr:cNvCxnSpPr/>
      </xdr:nvCxnSpPr>
      <xdr:spPr>
        <a:xfrm flipV="1">
          <a:off x="1130300" y="13121501"/>
          <a:ext cx="889000" cy="6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116866</xdr:rowOff>
    </xdr:from>
    <xdr:to>
      <xdr:col>24</xdr:col>
      <xdr:colOff>114300</xdr:colOff>
      <xdr:row>76</xdr:row>
      <xdr:rowOff>47016</xdr:rowOff>
    </xdr:to>
    <xdr:sp macro="" textlink="">
      <xdr:nvSpPr>
        <xdr:cNvPr id="197" name="楕円 196"/>
        <xdr:cNvSpPr/>
      </xdr:nvSpPr>
      <xdr:spPr>
        <a:xfrm>
          <a:off x="4584700" y="129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95293</xdr:rowOff>
    </xdr:from>
    <xdr:ext cx="599010" cy="259045"/>
    <xdr:sp macro="" textlink="">
      <xdr:nvSpPr>
        <xdr:cNvPr id="198" name="民生費該当値テキスト"/>
        <xdr:cNvSpPr txBox="1"/>
      </xdr:nvSpPr>
      <xdr:spPr>
        <a:xfrm>
          <a:off x="4686300" y="1295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165644</xdr:rowOff>
    </xdr:from>
    <xdr:to>
      <xdr:col>20</xdr:col>
      <xdr:colOff>38100</xdr:colOff>
      <xdr:row>76</xdr:row>
      <xdr:rowOff>95794</xdr:rowOff>
    </xdr:to>
    <xdr:sp macro="" textlink="">
      <xdr:nvSpPr>
        <xdr:cNvPr id="199" name="楕円 198"/>
        <xdr:cNvSpPr/>
      </xdr:nvSpPr>
      <xdr:spPr>
        <a:xfrm>
          <a:off x="3746500" y="1302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86921</xdr:rowOff>
    </xdr:from>
    <xdr:ext cx="599010" cy="259045"/>
    <xdr:sp macro="" textlink="">
      <xdr:nvSpPr>
        <xdr:cNvPr id="200" name="テキスト ボックス 199"/>
        <xdr:cNvSpPr txBox="1"/>
      </xdr:nvSpPr>
      <xdr:spPr>
        <a:xfrm>
          <a:off x="3497795" y="1311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14844</xdr:rowOff>
    </xdr:from>
    <xdr:to>
      <xdr:col>15</xdr:col>
      <xdr:colOff>101600</xdr:colOff>
      <xdr:row>76</xdr:row>
      <xdr:rowOff>116444</xdr:rowOff>
    </xdr:to>
    <xdr:sp macro="" textlink="">
      <xdr:nvSpPr>
        <xdr:cNvPr id="201" name="楕円 200"/>
        <xdr:cNvSpPr/>
      </xdr:nvSpPr>
      <xdr:spPr>
        <a:xfrm>
          <a:off x="2857500" y="1304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107571</xdr:rowOff>
    </xdr:from>
    <xdr:ext cx="599010" cy="259045"/>
    <xdr:sp macro="" textlink="">
      <xdr:nvSpPr>
        <xdr:cNvPr id="202" name="テキスト ボックス 201"/>
        <xdr:cNvSpPr txBox="1"/>
      </xdr:nvSpPr>
      <xdr:spPr>
        <a:xfrm>
          <a:off x="2608795" y="1313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40501</xdr:rowOff>
    </xdr:from>
    <xdr:to>
      <xdr:col>10</xdr:col>
      <xdr:colOff>165100</xdr:colOff>
      <xdr:row>76</xdr:row>
      <xdr:rowOff>142101</xdr:rowOff>
    </xdr:to>
    <xdr:sp macro="" textlink="">
      <xdr:nvSpPr>
        <xdr:cNvPr id="203" name="楕円 202"/>
        <xdr:cNvSpPr/>
      </xdr:nvSpPr>
      <xdr:spPr>
        <a:xfrm>
          <a:off x="1968500" y="130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133228</xdr:rowOff>
    </xdr:from>
    <xdr:ext cx="599010" cy="259045"/>
    <xdr:sp macro="" textlink="">
      <xdr:nvSpPr>
        <xdr:cNvPr id="204" name="テキスト ボックス 203"/>
        <xdr:cNvSpPr txBox="1"/>
      </xdr:nvSpPr>
      <xdr:spPr>
        <a:xfrm>
          <a:off x="1719795" y="1316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108505</xdr:rowOff>
    </xdr:from>
    <xdr:to>
      <xdr:col>6</xdr:col>
      <xdr:colOff>38100</xdr:colOff>
      <xdr:row>77</xdr:row>
      <xdr:rowOff>38655</xdr:rowOff>
    </xdr:to>
    <xdr:sp macro="" textlink="">
      <xdr:nvSpPr>
        <xdr:cNvPr id="205" name="楕円 204"/>
        <xdr:cNvSpPr/>
      </xdr:nvSpPr>
      <xdr:spPr>
        <a:xfrm>
          <a:off x="1079500" y="1313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29782</xdr:rowOff>
    </xdr:from>
    <xdr:ext cx="599010" cy="259045"/>
    <xdr:sp macro="" textlink="">
      <xdr:nvSpPr>
        <xdr:cNvPr id="206" name="テキスト ボックス 205"/>
        <xdr:cNvSpPr txBox="1"/>
      </xdr:nvSpPr>
      <xdr:spPr>
        <a:xfrm>
          <a:off x="830795" y="13231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140401</xdr:rowOff>
    </xdr:from>
    <xdr:to>
      <xdr:col>24</xdr:col>
      <xdr:colOff>63500</xdr:colOff>
      <xdr:row>98</xdr:row>
      <xdr:rowOff>150813</xdr:rowOff>
    </xdr:to>
    <xdr:cxnSp macro="">
      <xdr:nvCxnSpPr>
        <xdr:cNvPr id="235" name="直線コネクタ 234"/>
        <xdr:cNvCxnSpPr/>
      </xdr:nvCxnSpPr>
      <xdr:spPr>
        <a:xfrm>
          <a:off x="3797300" y="16942501"/>
          <a:ext cx="838200" cy="1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140401</xdr:rowOff>
    </xdr:from>
    <xdr:to>
      <xdr:col>19</xdr:col>
      <xdr:colOff>177800</xdr:colOff>
      <xdr:row>98</xdr:row>
      <xdr:rowOff>144097</xdr:rowOff>
    </xdr:to>
    <xdr:cxnSp macro="">
      <xdr:nvCxnSpPr>
        <xdr:cNvPr id="238" name="直線コネクタ 237"/>
        <xdr:cNvCxnSpPr/>
      </xdr:nvCxnSpPr>
      <xdr:spPr>
        <a:xfrm flipV="1">
          <a:off x="2908300" y="16942501"/>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144097</xdr:rowOff>
    </xdr:from>
    <xdr:to>
      <xdr:col>15</xdr:col>
      <xdr:colOff>50800</xdr:colOff>
      <xdr:row>98</xdr:row>
      <xdr:rowOff>147724</xdr:rowOff>
    </xdr:to>
    <xdr:cxnSp macro="">
      <xdr:nvCxnSpPr>
        <xdr:cNvPr id="241" name="直線コネクタ 240"/>
        <xdr:cNvCxnSpPr/>
      </xdr:nvCxnSpPr>
      <xdr:spPr>
        <a:xfrm flipV="1">
          <a:off x="2019300" y="16946197"/>
          <a:ext cx="8890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147675</xdr:rowOff>
    </xdr:from>
    <xdr:to>
      <xdr:col>10</xdr:col>
      <xdr:colOff>114300</xdr:colOff>
      <xdr:row>98</xdr:row>
      <xdr:rowOff>147724</xdr:rowOff>
    </xdr:to>
    <xdr:cxnSp macro="">
      <xdr:nvCxnSpPr>
        <xdr:cNvPr id="244" name="直線コネクタ 243"/>
        <xdr:cNvCxnSpPr/>
      </xdr:nvCxnSpPr>
      <xdr:spPr>
        <a:xfrm>
          <a:off x="1130300" y="16949775"/>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100013</xdr:rowOff>
    </xdr:from>
    <xdr:to>
      <xdr:col>24</xdr:col>
      <xdr:colOff>114300</xdr:colOff>
      <xdr:row>99</xdr:row>
      <xdr:rowOff>30163</xdr:rowOff>
    </xdr:to>
    <xdr:sp macro="" textlink="">
      <xdr:nvSpPr>
        <xdr:cNvPr id="254" name="楕円 253"/>
        <xdr:cNvSpPr/>
      </xdr:nvSpPr>
      <xdr:spPr>
        <a:xfrm>
          <a:off x="4584700" y="169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14940</xdr:rowOff>
    </xdr:from>
    <xdr:ext cx="534377" cy="259045"/>
    <xdr:sp macro="" textlink="">
      <xdr:nvSpPr>
        <xdr:cNvPr id="255" name="衛生費該当値テキスト"/>
        <xdr:cNvSpPr txBox="1"/>
      </xdr:nvSpPr>
      <xdr:spPr>
        <a:xfrm>
          <a:off x="4686300" y="1681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89601</xdr:rowOff>
    </xdr:from>
    <xdr:to>
      <xdr:col>20</xdr:col>
      <xdr:colOff>38100</xdr:colOff>
      <xdr:row>99</xdr:row>
      <xdr:rowOff>19751</xdr:rowOff>
    </xdr:to>
    <xdr:sp macro="" textlink="">
      <xdr:nvSpPr>
        <xdr:cNvPr id="256" name="楕円 255"/>
        <xdr:cNvSpPr/>
      </xdr:nvSpPr>
      <xdr:spPr>
        <a:xfrm>
          <a:off x="3746500" y="1689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10878</xdr:rowOff>
    </xdr:from>
    <xdr:ext cx="534377" cy="259045"/>
    <xdr:sp macro="" textlink="">
      <xdr:nvSpPr>
        <xdr:cNvPr id="257" name="テキスト ボックス 256"/>
        <xdr:cNvSpPr txBox="1"/>
      </xdr:nvSpPr>
      <xdr:spPr>
        <a:xfrm>
          <a:off x="3530111" y="1698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93297</xdr:rowOff>
    </xdr:from>
    <xdr:to>
      <xdr:col>15</xdr:col>
      <xdr:colOff>101600</xdr:colOff>
      <xdr:row>99</xdr:row>
      <xdr:rowOff>23447</xdr:rowOff>
    </xdr:to>
    <xdr:sp macro="" textlink="">
      <xdr:nvSpPr>
        <xdr:cNvPr id="258" name="楕円 257"/>
        <xdr:cNvSpPr/>
      </xdr:nvSpPr>
      <xdr:spPr>
        <a:xfrm>
          <a:off x="2857500" y="1689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14574</xdr:rowOff>
    </xdr:from>
    <xdr:ext cx="534377" cy="259045"/>
    <xdr:sp macro="" textlink="">
      <xdr:nvSpPr>
        <xdr:cNvPr id="259" name="テキスト ボックス 258"/>
        <xdr:cNvSpPr txBox="1"/>
      </xdr:nvSpPr>
      <xdr:spPr>
        <a:xfrm>
          <a:off x="2641111" y="169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96924</xdr:rowOff>
    </xdr:from>
    <xdr:to>
      <xdr:col>10</xdr:col>
      <xdr:colOff>165100</xdr:colOff>
      <xdr:row>99</xdr:row>
      <xdr:rowOff>27074</xdr:rowOff>
    </xdr:to>
    <xdr:sp macro="" textlink="">
      <xdr:nvSpPr>
        <xdr:cNvPr id="260" name="楕円 259"/>
        <xdr:cNvSpPr/>
      </xdr:nvSpPr>
      <xdr:spPr>
        <a:xfrm>
          <a:off x="1968500" y="168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18201</xdr:rowOff>
    </xdr:from>
    <xdr:ext cx="534377" cy="259045"/>
    <xdr:sp macro="" textlink="">
      <xdr:nvSpPr>
        <xdr:cNvPr id="261" name="テキスト ボックス 260"/>
        <xdr:cNvSpPr txBox="1"/>
      </xdr:nvSpPr>
      <xdr:spPr>
        <a:xfrm>
          <a:off x="1752111" y="1699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96875</xdr:rowOff>
    </xdr:from>
    <xdr:to>
      <xdr:col>6</xdr:col>
      <xdr:colOff>38100</xdr:colOff>
      <xdr:row>99</xdr:row>
      <xdr:rowOff>27025</xdr:rowOff>
    </xdr:to>
    <xdr:sp macro="" textlink="">
      <xdr:nvSpPr>
        <xdr:cNvPr id="262" name="楕円 261"/>
        <xdr:cNvSpPr/>
      </xdr:nvSpPr>
      <xdr:spPr>
        <a:xfrm>
          <a:off x="1079500" y="168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18152</xdr:rowOff>
    </xdr:from>
    <xdr:ext cx="534377" cy="259045"/>
    <xdr:sp macro="" textlink="">
      <xdr:nvSpPr>
        <xdr:cNvPr id="263" name="テキスト ボックス 262"/>
        <xdr:cNvSpPr txBox="1"/>
      </xdr:nvSpPr>
      <xdr:spPr>
        <a:xfrm>
          <a:off x="863111" y="1699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6503</xdr:rowOff>
    </xdr:from>
    <xdr:to>
      <xdr:col>45</xdr:col>
      <xdr:colOff>177800</xdr:colOff>
      <xdr:row>39</xdr:row>
      <xdr:rowOff>44450</xdr:rowOff>
    </xdr:to>
    <xdr:cxnSp macro="">
      <xdr:nvCxnSpPr>
        <xdr:cNvPr id="298" name="直線コネクタ 297"/>
        <xdr:cNvCxnSpPr/>
      </xdr:nvCxnSpPr>
      <xdr:spPr>
        <a:xfrm>
          <a:off x="7861300" y="6521603"/>
          <a:ext cx="889000" cy="20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6503</xdr:rowOff>
    </xdr:from>
    <xdr:to>
      <xdr:col>41</xdr:col>
      <xdr:colOff>50800</xdr:colOff>
      <xdr:row>39</xdr:row>
      <xdr:rowOff>19228</xdr:rowOff>
    </xdr:to>
    <xdr:cxnSp macro="">
      <xdr:nvCxnSpPr>
        <xdr:cNvPr id="301" name="直線コネクタ 300"/>
        <xdr:cNvCxnSpPr/>
      </xdr:nvCxnSpPr>
      <xdr:spPr>
        <a:xfrm flipV="1">
          <a:off x="6972300" y="6521603"/>
          <a:ext cx="889000" cy="1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148099</xdr:rowOff>
    </xdr:from>
    <xdr:ext cx="469744" cy="259045"/>
    <xdr:sp macro="" textlink="">
      <xdr:nvSpPr>
        <xdr:cNvPr id="303" name="テキスト ボックス 302"/>
        <xdr:cNvSpPr txBox="1"/>
      </xdr:nvSpPr>
      <xdr:spPr>
        <a:xfrm>
          <a:off x="7626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127152</xdr:rowOff>
    </xdr:from>
    <xdr:to>
      <xdr:col>41</xdr:col>
      <xdr:colOff>101600</xdr:colOff>
      <xdr:row>38</xdr:row>
      <xdr:rowOff>57302</xdr:rowOff>
    </xdr:to>
    <xdr:sp macro="" textlink="">
      <xdr:nvSpPr>
        <xdr:cNvPr id="317" name="楕円 316"/>
        <xdr:cNvSpPr/>
      </xdr:nvSpPr>
      <xdr:spPr>
        <a:xfrm>
          <a:off x="7810500" y="64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73829</xdr:rowOff>
    </xdr:from>
    <xdr:ext cx="469744" cy="259045"/>
    <xdr:sp macro="" textlink="">
      <xdr:nvSpPr>
        <xdr:cNvPr id="318" name="テキスト ボックス 317"/>
        <xdr:cNvSpPr txBox="1"/>
      </xdr:nvSpPr>
      <xdr:spPr>
        <a:xfrm>
          <a:off x="7626428" y="62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139878</xdr:rowOff>
    </xdr:from>
    <xdr:to>
      <xdr:col>36</xdr:col>
      <xdr:colOff>165100</xdr:colOff>
      <xdr:row>39</xdr:row>
      <xdr:rowOff>70028</xdr:rowOff>
    </xdr:to>
    <xdr:sp macro="" textlink="">
      <xdr:nvSpPr>
        <xdr:cNvPr id="319" name="楕円 318"/>
        <xdr:cNvSpPr/>
      </xdr:nvSpPr>
      <xdr:spPr>
        <a:xfrm>
          <a:off x="6921500" y="66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61155</xdr:rowOff>
    </xdr:from>
    <xdr:ext cx="378565" cy="259045"/>
    <xdr:sp macro="" textlink="">
      <xdr:nvSpPr>
        <xdr:cNvPr id="320" name="テキスト ボックス 319"/>
        <xdr:cNvSpPr txBox="1"/>
      </xdr:nvSpPr>
      <xdr:spPr>
        <a:xfrm>
          <a:off x="6783017" y="67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123944</xdr:rowOff>
    </xdr:from>
    <xdr:to>
      <xdr:col>55</xdr:col>
      <xdr:colOff>0</xdr:colOff>
      <xdr:row>57</xdr:row>
      <xdr:rowOff>163000</xdr:rowOff>
    </xdr:to>
    <xdr:cxnSp macro="">
      <xdr:nvCxnSpPr>
        <xdr:cNvPr id="345" name="直線コネクタ 344"/>
        <xdr:cNvCxnSpPr/>
      </xdr:nvCxnSpPr>
      <xdr:spPr>
        <a:xfrm flipV="1">
          <a:off x="9639300" y="9896594"/>
          <a:ext cx="838200" cy="3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161365</xdr:rowOff>
    </xdr:from>
    <xdr:to>
      <xdr:col>50</xdr:col>
      <xdr:colOff>114300</xdr:colOff>
      <xdr:row>57</xdr:row>
      <xdr:rowOff>163000</xdr:rowOff>
    </xdr:to>
    <xdr:cxnSp macro="">
      <xdr:nvCxnSpPr>
        <xdr:cNvPr id="348" name="直線コネクタ 347"/>
        <xdr:cNvCxnSpPr/>
      </xdr:nvCxnSpPr>
      <xdr:spPr>
        <a:xfrm>
          <a:off x="8750300" y="9934015"/>
          <a:ext cx="8890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142860</xdr:rowOff>
    </xdr:from>
    <xdr:to>
      <xdr:col>45</xdr:col>
      <xdr:colOff>177800</xdr:colOff>
      <xdr:row>57</xdr:row>
      <xdr:rowOff>161365</xdr:rowOff>
    </xdr:to>
    <xdr:cxnSp macro="">
      <xdr:nvCxnSpPr>
        <xdr:cNvPr id="351" name="直線コネクタ 350"/>
        <xdr:cNvCxnSpPr/>
      </xdr:nvCxnSpPr>
      <xdr:spPr>
        <a:xfrm>
          <a:off x="7861300" y="9915510"/>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142860</xdr:rowOff>
    </xdr:from>
    <xdr:to>
      <xdr:col>41</xdr:col>
      <xdr:colOff>50800</xdr:colOff>
      <xdr:row>57</xdr:row>
      <xdr:rowOff>169018</xdr:rowOff>
    </xdr:to>
    <xdr:cxnSp macro="">
      <xdr:nvCxnSpPr>
        <xdr:cNvPr id="354" name="直線コネクタ 353"/>
        <xdr:cNvCxnSpPr/>
      </xdr:nvCxnSpPr>
      <xdr:spPr>
        <a:xfrm flipV="1">
          <a:off x="6972300" y="9915510"/>
          <a:ext cx="889000" cy="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73144</xdr:rowOff>
    </xdr:from>
    <xdr:to>
      <xdr:col>55</xdr:col>
      <xdr:colOff>50800</xdr:colOff>
      <xdr:row>58</xdr:row>
      <xdr:rowOff>3294</xdr:rowOff>
    </xdr:to>
    <xdr:sp macro="" textlink="">
      <xdr:nvSpPr>
        <xdr:cNvPr id="364" name="楕円 363"/>
        <xdr:cNvSpPr/>
      </xdr:nvSpPr>
      <xdr:spPr>
        <a:xfrm>
          <a:off x="10426700" y="98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159521</xdr:rowOff>
    </xdr:from>
    <xdr:ext cx="534377" cy="259045"/>
    <xdr:sp macro="" textlink="">
      <xdr:nvSpPr>
        <xdr:cNvPr id="365" name="農林水産業費該当値テキスト"/>
        <xdr:cNvSpPr txBox="1"/>
      </xdr:nvSpPr>
      <xdr:spPr>
        <a:xfrm>
          <a:off x="10528300" y="976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112200</xdr:rowOff>
    </xdr:from>
    <xdr:to>
      <xdr:col>50</xdr:col>
      <xdr:colOff>165100</xdr:colOff>
      <xdr:row>58</xdr:row>
      <xdr:rowOff>42350</xdr:rowOff>
    </xdr:to>
    <xdr:sp macro="" textlink="">
      <xdr:nvSpPr>
        <xdr:cNvPr id="366" name="楕円 365"/>
        <xdr:cNvSpPr/>
      </xdr:nvSpPr>
      <xdr:spPr>
        <a:xfrm>
          <a:off x="9588500" y="98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33477</xdr:rowOff>
    </xdr:from>
    <xdr:ext cx="469744" cy="259045"/>
    <xdr:sp macro="" textlink="">
      <xdr:nvSpPr>
        <xdr:cNvPr id="367" name="テキスト ボックス 366"/>
        <xdr:cNvSpPr txBox="1"/>
      </xdr:nvSpPr>
      <xdr:spPr>
        <a:xfrm>
          <a:off x="9404428" y="9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110565</xdr:rowOff>
    </xdr:from>
    <xdr:to>
      <xdr:col>46</xdr:col>
      <xdr:colOff>38100</xdr:colOff>
      <xdr:row>58</xdr:row>
      <xdr:rowOff>40715</xdr:rowOff>
    </xdr:to>
    <xdr:sp macro="" textlink="">
      <xdr:nvSpPr>
        <xdr:cNvPr id="368" name="楕円 367"/>
        <xdr:cNvSpPr/>
      </xdr:nvSpPr>
      <xdr:spPr>
        <a:xfrm>
          <a:off x="8699500" y="98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31842</xdr:rowOff>
    </xdr:from>
    <xdr:ext cx="469744" cy="259045"/>
    <xdr:sp macro="" textlink="">
      <xdr:nvSpPr>
        <xdr:cNvPr id="369" name="テキスト ボックス 368"/>
        <xdr:cNvSpPr txBox="1"/>
      </xdr:nvSpPr>
      <xdr:spPr>
        <a:xfrm>
          <a:off x="8515428" y="997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92060</xdr:rowOff>
    </xdr:from>
    <xdr:to>
      <xdr:col>41</xdr:col>
      <xdr:colOff>101600</xdr:colOff>
      <xdr:row>58</xdr:row>
      <xdr:rowOff>22210</xdr:rowOff>
    </xdr:to>
    <xdr:sp macro="" textlink="">
      <xdr:nvSpPr>
        <xdr:cNvPr id="370" name="楕円 369"/>
        <xdr:cNvSpPr/>
      </xdr:nvSpPr>
      <xdr:spPr>
        <a:xfrm>
          <a:off x="7810500" y="986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13337</xdr:rowOff>
    </xdr:from>
    <xdr:ext cx="469744" cy="259045"/>
    <xdr:sp macro="" textlink="">
      <xdr:nvSpPr>
        <xdr:cNvPr id="371" name="テキスト ボックス 370"/>
        <xdr:cNvSpPr txBox="1"/>
      </xdr:nvSpPr>
      <xdr:spPr>
        <a:xfrm>
          <a:off x="7626428" y="995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118218</xdr:rowOff>
    </xdr:from>
    <xdr:to>
      <xdr:col>36</xdr:col>
      <xdr:colOff>165100</xdr:colOff>
      <xdr:row>58</xdr:row>
      <xdr:rowOff>48368</xdr:rowOff>
    </xdr:to>
    <xdr:sp macro="" textlink="">
      <xdr:nvSpPr>
        <xdr:cNvPr id="372" name="楕円 371"/>
        <xdr:cNvSpPr/>
      </xdr:nvSpPr>
      <xdr:spPr>
        <a:xfrm>
          <a:off x="6921500" y="98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39495</xdr:rowOff>
    </xdr:from>
    <xdr:ext cx="469744" cy="259045"/>
    <xdr:sp macro="" textlink="">
      <xdr:nvSpPr>
        <xdr:cNvPr id="373" name="テキスト ボックス 372"/>
        <xdr:cNvSpPr txBox="1"/>
      </xdr:nvSpPr>
      <xdr:spPr>
        <a:xfrm>
          <a:off x="6737428" y="998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12672</xdr:rowOff>
    </xdr:from>
    <xdr:to>
      <xdr:col>55</xdr:col>
      <xdr:colOff>0</xdr:colOff>
      <xdr:row>78</xdr:row>
      <xdr:rowOff>14770</xdr:rowOff>
    </xdr:to>
    <xdr:cxnSp macro="">
      <xdr:nvCxnSpPr>
        <xdr:cNvPr id="398" name="直線コネクタ 397"/>
        <xdr:cNvCxnSpPr/>
      </xdr:nvCxnSpPr>
      <xdr:spPr>
        <a:xfrm>
          <a:off x="9639300" y="13385772"/>
          <a:ext cx="8382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9975</xdr:rowOff>
    </xdr:from>
    <xdr:to>
      <xdr:col>50</xdr:col>
      <xdr:colOff>114300</xdr:colOff>
      <xdr:row>78</xdr:row>
      <xdr:rowOff>12672</xdr:rowOff>
    </xdr:to>
    <xdr:cxnSp macro="">
      <xdr:nvCxnSpPr>
        <xdr:cNvPr id="401" name="直線コネクタ 400"/>
        <xdr:cNvCxnSpPr/>
      </xdr:nvCxnSpPr>
      <xdr:spPr>
        <a:xfrm>
          <a:off x="8750300" y="13383075"/>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155987</xdr:rowOff>
    </xdr:from>
    <xdr:to>
      <xdr:col>45</xdr:col>
      <xdr:colOff>177800</xdr:colOff>
      <xdr:row>78</xdr:row>
      <xdr:rowOff>9975</xdr:rowOff>
    </xdr:to>
    <xdr:cxnSp macro="">
      <xdr:nvCxnSpPr>
        <xdr:cNvPr id="404" name="直線コネクタ 403"/>
        <xdr:cNvCxnSpPr/>
      </xdr:nvCxnSpPr>
      <xdr:spPr>
        <a:xfrm>
          <a:off x="7861300" y="13357637"/>
          <a:ext cx="889000" cy="2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155987</xdr:rowOff>
    </xdr:from>
    <xdr:to>
      <xdr:col>41</xdr:col>
      <xdr:colOff>50800</xdr:colOff>
      <xdr:row>78</xdr:row>
      <xdr:rowOff>14301</xdr:rowOff>
    </xdr:to>
    <xdr:cxnSp macro="">
      <xdr:nvCxnSpPr>
        <xdr:cNvPr id="407" name="直線コネクタ 406"/>
        <xdr:cNvCxnSpPr/>
      </xdr:nvCxnSpPr>
      <xdr:spPr>
        <a:xfrm flipV="1">
          <a:off x="6972300" y="13357637"/>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135420</xdr:rowOff>
    </xdr:from>
    <xdr:to>
      <xdr:col>55</xdr:col>
      <xdr:colOff>50800</xdr:colOff>
      <xdr:row>78</xdr:row>
      <xdr:rowOff>65570</xdr:rowOff>
    </xdr:to>
    <xdr:sp macro="" textlink="">
      <xdr:nvSpPr>
        <xdr:cNvPr id="417" name="楕円 416"/>
        <xdr:cNvSpPr/>
      </xdr:nvSpPr>
      <xdr:spPr>
        <a:xfrm>
          <a:off x="10426700" y="133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50347</xdr:rowOff>
    </xdr:from>
    <xdr:ext cx="469744" cy="259045"/>
    <xdr:sp macro="" textlink="">
      <xdr:nvSpPr>
        <xdr:cNvPr id="418" name="商工費該当値テキスト"/>
        <xdr:cNvSpPr txBox="1"/>
      </xdr:nvSpPr>
      <xdr:spPr>
        <a:xfrm>
          <a:off x="10528300" y="1325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133322</xdr:rowOff>
    </xdr:from>
    <xdr:to>
      <xdr:col>50</xdr:col>
      <xdr:colOff>165100</xdr:colOff>
      <xdr:row>78</xdr:row>
      <xdr:rowOff>63472</xdr:rowOff>
    </xdr:to>
    <xdr:sp macro="" textlink="">
      <xdr:nvSpPr>
        <xdr:cNvPr id="419" name="楕円 418"/>
        <xdr:cNvSpPr/>
      </xdr:nvSpPr>
      <xdr:spPr>
        <a:xfrm>
          <a:off x="9588500" y="13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54599</xdr:rowOff>
    </xdr:from>
    <xdr:ext cx="469744" cy="259045"/>
    <xdr:sp macro="" textlink="">
      <xdr:nvSpPr>
        <xdr:cNvPr id="420" name="テキスト ボックス 419"/>
        <xdr:cNvSpPr txBox="1"/>
      </xdr:nvSpPr>
      <xdr:spPr>
        <a:xfrm>
          <a:off x="9404428" y="1342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130625</xdr:rowOff>
    </xdr:from>
    <xdr:to>
      <xdr:col>46</xdr:col>
      <xdr:colOff>38100</xdr:colOff>
      <xdr:row>78</xdr:row>
      <xdr:rowOff>60775</xdr:rowOff>
    </xdr:to>
    <xdr:sp macro="" textlink="">
      <xdr:nvSpPr>
        <xdr:cNvPr id="421" name="楕円 420"/>
        <xdr:cNvSpPr/>
      </xdr:nvSpPr>
      <xdr:spPr>
        <a:xfrm>
          <a:off x="8699500" y="133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51902</xdr:rowOff>
    </xdr:from>
    <xdr:ext cx="469744" cy="259045"/>
    <xdr:sp macro="" textlink="">
      <xdr:nvSpPr>
        <xdr:cNvPr id="422" name="テキスト ボックス 421"/>
        <xdr:cNvSpPr txBox="1"/>
      </xdr:nvSpPr>
      <xdr:spPr>
        <a:xfrm>
          <a:off x="8515428" y="1342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105187</xdr:rowOff>
    </xdr:from>
    <xdr:to>
      <xdr:col>41</xdr:col>
      <xdr:colOff>101600</xdr:colOff>
      <xdr:row>78</xdr:row>
      <xdr:rowOff>35337</xdr:rowOff>
    </xdr:to>
    <xdr:sp macro="" textlink="">
      <xdr:nvSpPr>
        <xdr:cNvPr id="423" name="楕円 422"/>
        <xdr:cNvSpPr/>
      </xdr:nvSpPr>
      <xdr:spPr>
        <a:xfrm>
          <a:off x="7810500" y="133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26464</xdr:rowOff>
    </xdr:from>
    <xdr:ext cx="469744" cy="259045"/>
    <xdr:sp macro="" textlink="">
      <xdr:nvSpPr>
        <xdr:cNvPr id="424" name="テキスト ボックス 423"/>
        <xdr:cNvSpPr txBox="1"/>
      </xdr:nvSpPr>
      <xdr:spPr>
        <a:xfrm>
          <a:off x="7626428" y="1339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134951</xdr:rowOff>
    </xdr:from>
    <xdr:to>
      <xdr:col>36</xdr:col>
      <xdr:colOff>165100</xdr:colOff>
      <xdr:row>78</xdr:row>
      <xdr:rowOff>65101</xdr:rowOff>
    </xdr:to>
    <xdr:sp macro="" textlink="">
      <xdr:nvSpPr>
        <xdr:cNvPr id="425" name="楕円 424"/>
        <xdr:cNvSpPr/>
      </xdr:nvSpPr>
      <xdr:spPr>
        <a:xfrm>
          <a:off x="6921500" y="1333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56228</xdr:rowOff>
    </xdr:from>
    <xdr:ext cx="469744" cy="259045"/>
    <xdr:sp macro="" textlink="">
      <xdr:nvSpPr>
        <xdr:cNvPr id="426" name="テキスト ボックス 425"/>
        <xdr:cNvSpPr txBox="1"/>
      </xdr:nvSpPr>
      <xdr:spPr>
        <a:xfrm>
          <a:off x="6737428" y="1342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110358</xdr:rowOff>
    </xdr:from>
    <xdr:to>
      <xdr:col>55</xdr:col>
      <xdr:colOff>0</xdr:colOff>
      <xdr:row>97</xdr:row>
      <xdr:rowOff>15112</xdr:rowOff>
    </xdr:to>
    <xdr:cxnSp macro="">
      <xdr:nvCxnSpPr>
        <xdr:cNvPr id="453" name="直線コネクタ 452"/>
        <xdr:cNvCxnSpPr/>
      </xdr:nvCxnSpPr>
      <xdr:spPr>
        <a:xfrm flipV="1">
          <a:off x="9639300" y="16569558"/>
          <a:ext cx="838200" cy="7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6838</xdr:rowOff>
    </xdr:from>
    <xdr:to>
      <xdr:col>50</xdr:col>
      <xdr:colOff>114300</xdr:colOff>
      <xdr:row>97</xdr:row>
      <xdr:rowOff>15112</xdr:rowOff>
    </xdr:to>
    <xdr:cxnSp macro="">
      <xdr:nvCxnSpPr>
        <xdr:cNvPr id="456" name="直線コネクタ 455"/>
        <xdr:cNvCxnSpPr/>
      </xdr:nvCxnSpPr>
      <xdr:spPr>
        <a:xfrm>
          <a:off x="8750300" y="16466038"/>
          <a:ext cx="889000" cy="17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6838</xdr:rowOff>
    </xdr:from>
    <xdr:to>
      <xdr:col>45</xdr:col>
      <xdr:colOff>177800</xdr:colOff>
      <xdr:row>96</xdr:row>
      <xdr:rowOff>106307</xdr:rowOff>
    </xdr:to>
    <xdr:cxnSp macro="">
      <xdr:nvCxnSpPr>
        <xdr:cNvPr id="459" name="直線コネクタ 458"/>
        <xdr:cNvCxnSpPr/>
      </xdr:nvCxnSpPr>
      <xdr:spPr>
        <a:xfrm flipV="1">
          <a:off x="7861300" y="16466038"/>
          <a:ext cx="889000" cy="9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106307</xdr:rowOff>
    </xdr:from>
    <xdr:to>
      <xdr:col>41</xdr:col>
      <xdr:colOff>50800</xdr:colOff>
      <xdr:row>97</xdr:row>
      <xdr:rowOff>72318</xdr:rowOff>
    </xdr:to>
    <xdr:cxnSp macro="">
      <xdr:nvCxnSpPr>
        <xdr:cNvPr id="462" name="直線コネクタ 461"/>
        <xdr:cNvCxnSpPr/>
      </xdr:nvCxnSpPr>
      <xdr:spPr>
        <a:xfrm flipV="1">
          <a:off x="6972300" y="16565507"/>
          <a:ext cx="889000" cy="13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18910</xdr:rowOff>
    </xdr:from>
    <xdr:ext cx="534377" cy="259045"/>
    <xdr:sp macro="" textlink="">
      <xdr:nvSpPr>
        <xdr:cNvPr id="464" name="テキスト ボックス 463"/>
        <xdr:cNvSpPr txBox="1"/>
      </xdr:nvSpPr>
      <xdr:spPr>
        <a:xfrm>
          <a:off x="7594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59558</xdr:rowOff>
    </xdr:from>
    <xdr:to>
      <xdr:col>55</xdr:col>
      <xdr:colOff>50800</xdr:colOff>
      <xdr:row>96</xdr:row>
      <xdr:rowOff>161158</xdr:rowOff>
    </xdr:to>
    <xdr:sp macro="" textlink="">
      <xdr:nvSpPr>
        <xdr:cNvPr id="472" name="楕円 471"/>
        <xdr:cNvSpPr/>
      </xdr:nvSpPr>
      <xdr:spPr>
        <a:xfrm>
          <a:off x="10426700" y="165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82435</xdr:rowOff>
    </xdr:from>
    <xdr:ext cx="534377" cy="259045"/>
    <xdr:sp macro="" textlink="">
      <xdr:nvSpPr>
        <xdr:cNvPr id="473" name="土木費該当値テキスト"/>
        <xdr:cNvSpPr txBox="1"/>
      </xdr:nvSpPr>
      <xdr:spPr>
        <a:xfrm>
          <a:off x="10528300" y="1637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135762</xdr:rowOff>
    </xdr:from>
    <xdr:to>
      <xdr:col>50</xdr:col>
      <xdr:colOff>165100</xdr:colOff>
      <xdr:row>97</xdr:row>
      <xdr:rowOff>65912</xdr:rowOff>
    </xdr:to>
    <xdr:sp macro="" textlink="">
      <xdr:nvSpPr>
        <xdr:cNvPr id="474" name="楕円 473"/>
        <xdr:cNvSpPr/>
      </xdr:nvSpPr>
      <xdr:spPr>
        <a:xfrm>
          <a:off x="9588500" y="165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57039</xdr:rowOff>
    </xdr:from>
    <xdr:ext cx="534377" cy="259045"/>
    <xdr:sp macro="" textlink="">
      <xdr:nvSpPr>
        <xdr:cNvPr id="475" name="テキスト ボックス 474"/>
        <xdr:cNvSpPr txBox="1"/>
      </xdr:nvSpPr>
      <xdr:spPr>
        <a:xfrm>
          <a:off x="9372111" y="166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127488</xdr:rowOff>
    </xdr:from>
    <xdr:to>
      <xdr:col>46</xdr:col>
      <xdr:colOff>38100</xdr:colOff>
      <xdr:row>96</xdr:row>
      <xdr:rowOff>57638</xdr:rowOff>
    </xdr:to>
    <xdr:sp macro="" textlink="">
      <xdr:nvSpPr>
        <xdr:cNvPr id="476" name="楕円 475"/>
        <xdr:cNvSpPr/>
      </xdr:nvSpPr>
      <xdr:spPr>
        <a:xfrm>
          <a:off x="8699500" y="164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74165</xdr:rowOff>
    </xdr:from>
    <xdr:ext cx="599010" cy="259045"/>
    <xdr:sp macro="" textlink="">
      <xdr:nvSpPr>
        <xdr:cNvPr id="477" name="テキスト ボックス 476"/>
        <xdr:cNvSpPr txBox="1"/>
      </xdr:nvSpPr>
      <xdr:spPr>
        <a:xfrm>
          <a:off x="8450795" y="1619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55507</xdr:rowOff>
    </xdr:from>
    <xdr:to>
      <xdr:col>41</xdr:col>
      <xdr:colOff>101600</xdr:colOff>
      <xdr:row>96</xdr:row>
      <xdr:rowOff>157107</xdr:rowOff>
    </xdr:to>
    <xdr:sp macro="" textlink="">
      <xdr:nvSpPr>
        <xdr:cNvPr id="478" name="楕円 477"/>
        <xdr:cNvSpPr/>
      </xdr:nvSpPr>
      <xdr:spPr>
        <a:xfrm>
          <a:off x="7810500" y="1651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2184</xdr:rowOff>
    </xdr:from>
    <xdr:ext cx="534377" cy="259045"/>
    <xdr:sp macro="" textlink="">
      <xdr:nvSpPr>
        <xdr:cNvPr id="479" name="テキスト ボックス 478"/>
        <xdr:cNvSpPr txBox="1"/>
      </xdr:nvSpPr>
      <xdr:spPr>
        <a:xfrm>
          <a:off x="7594111" y="162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21518</xdr:rowOff>
    </xdr:from>
    <xdr:to>
      <xdr:col>36</xdr:col>
      <xdr:colOff>165100</xdr:colOff>
      <xdr:row>97</xdr:row>
      <xdr:rowOff>123118</xdr:rowOff>
    </xdr:to>
    <xdr:sp macro="" textlink="">
      <xdr:nvSpPr>
        <xdr:cNvPr id="480" name="楕円 479"/>
        <xdr:cNvSpPr/>
      </xdr:nvSpPr>
      <xdr:spPr>
        <a:xfrm>
          <a:off x="6921500" y="1665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114245</xdr:rowOff>
    </xdr:from>
    <xdr:ext cx="534377" cy="259045"/>
    <xdr:sp macro="" textlink="">
      <xdr:nvSpPr>
        <xdr:cNvPr id="481" name="テキスト ボックス 480"/>
        <xdr:cNvSpPr txBox="1"/>
      </xdr:nvSpPr>
      <xdr:spPr>
        <a:xfrm>
          <a:off x="6705111" y="1674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39665</xdr:rowOff>
    </xdr:from>
    <xdr:to>
      <xdr:col>85</xdr:col>
      <xdr:colOff>127000</xdr:colOff>
      <xdr:row>38</xdr:row>
      <xdr:rowOff>41516</xdr:rowOff>
    </xdr:to>
    <xdr:cxnSp macro="">
      <xdr:nvCxnSpPr>
        <xdr:cNvPr id="509" name="直線コネクタ 508"/>
        <xdr:cNvCxnSpPr/>
      </xdr:nvCxnSpPr>
      <xdr:spPr>
        <a:xfrm flipV="1">
          <a:off x="15481300" y="6554765"/>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155611</xdr:rowOff>
    </xdr:from>
    <xdr:to>
      <xdr:col>81</xdr:col>
      <xdr:colOff>50800</xdr:colOff>
      <xdr:row>38</xdr:row>
      <xdr:rowOff>41516</xdr:rowOff>
    </xdr:to>
    <xdr:cxnSp macro="">
      <xdr:nvCxnSpPr>
        <xdr:cNvPr id="512" name="直線コネクタ 511"/>
        <xdr:cNvCxnSpPr/>
      </xdr:nvCxnSpPr>
      <xdr:spPr>
        <a:xfrm>
          <a:off x="14592300" y="6156361"/>
          <a:ext cx="889000" cy="40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155611</xdr:rowOff>
    </xdr:from>
    <xdr:to>
      <xdr:col>76</xdr:col>
      <xdr:colOff>114300</xdr:colOff>
      <xdr:row>38</xdr:row>
      <xdr:rowOff>35984</xdr:rowOff>
    </xdr:to>
    <xdr:cxnSp macro="">
      <xdr:nvCxnSpPr>
        <xdr:cNvPr id="515" name="直線コネクタ 514"/>
        <xdr:cNvCxnSpPr/>
      </xdr:nvCxnSpPr>
      <xdr:spPr>
        <a:xfrm flipV="1">
          <a:off x="13703300" y="6156361"/>
          <a:ext cx="889000" cy="39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21401</xdr:rowOff>
    </xdr:from>
    <xdr:ext cx="534377" cy="259045"/>
    <xdr:sp macro="" textlink="">
      <xdr:nvSpPr>
        <xdr:cNvPr id="517" name="テキスト ボックス 516"/>
        <xdr:cNvSpPr txBox="1"/>
      </xdr:nvSpPr>
      <xdr:spPr>
        <a:xfrm>
          <a:off x="14325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134145</xdr:rowOff>
    </xdr:from>
    <xdr:to>
      <xdr:col>71</xdr:col>
      <xdr:colOff>177800</xdr:colOff>
      <xdr:row>38</xdr:row>
      <xdr:rowOff>35984</xdr:rowOff>
    </xdr:to>
    <xdr:cxnSp macro="">
      <xdr:nvCxnSpPr>
        <xdr:cNvPr id="518" name="直線コネクタ 517"/>
        <xdr:cNvCxnSpPr/>
      </xdr:nvCxnSpPr>
      <xdr:spPr>
        <a:xfrm>
          <a:off x="12814300" y="6306345"/>
          <a:ext cx="889000" cy="24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39186</xdr:rowOff>
    </xdr:from>
    <xdr:ext cx="534377" cy="259045"/>
    <xdr:sp macro="" textlink="">
      <xdr:nvSpPr>
        <xdr:cNvPr id="522" name="テキスト ボックス 521"/>
        <xdr:cNvSpPr txBox="1"/>
      </xdr:nvSpPr>
      <xdr:spPr>
        <a:xfrm>
          <a:off x="12547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160315</xdr:rowOff>
    </xdr:from>
    <xdr:to>
      <xdr:col>85</xdr:col>
      <xdr:colOff>177800</xdr:colOff>
      <xdr:row>38</xdr:row>
      <xdr:rowOff>90465</xdr:rowOff>
    </xdr:to>
    <xdr:sp macro="" textlink="">
      <xdr:nvSpPr>
        <xdr:cNvPr id="528" name="楕円 527"/>
        <xdr:cNvSpPr/>
      </xdr:nvSpPr>
      <xdr:spPr>
        <a:xfrm>
          <a:off x="16268700" y="65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138742</xdr:rowOff>
    </xdr:from>
    <xdr:ext cx="534377" cy="259045"/>
    <xdr:sp macro="" textlink="">
      <xdr:nvSpPr>
        <xdr:cNvPr id="529" name="消防費該当値テキスト"/>
        <xdr:cNvSpPr txBox="1"/>
      </xdr:nvSpPr>
      <xdr:spPr>
        <a:xfrm>
          <a:off x="16370300" y="648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162166</xdr:rowOff>
    </xdr:from>
    <xdr:to>
      <xdr:col>81</xdr:col>
      <xdr:colOff>101600</xdr:colOff>
      <xdr:row>38</xdr:row>
      <xdr:rowOff>92316</xdr:rowOff>
    </xdr:to>
    <xdr:sp macro="" textlink="">
      <xdr:nvSpPr>
        <xdr:cNvPr id="530" name="楕円 529"/>
        <xdr:cNvSpPr/>
      </xdr:nvSpPr>
      <xdr:spPr>
        <a:xfrm>
          <a:off x="15430500" y="650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83443</xdr:rowOff>
    </xdr:from>
    <xdr:ext cx="534377" cy="259045"/>
    <xdr:sp macro="" textlink="">
      <xdr:nvSpPr>
        <xdr:cNvPr id="531" name="テキスト ボックス 530"/>
        <xdr:cNvSpPr txBox="1"/>
      </xdr:nvSpPr>
      <xdr:spPr>
        <a:xfrm>
          <a:off x="15214111" y="659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104811</xdr:rowOff>
    </xdr:from>
    <xdr:to>
      <xdr:col>76</xdr:col>
      <xdr:colOff>165100</xdr:colOff>
      <xdr:row>36</xdr:row>
      <xdr:rowOff>34961</xdr:rowOff>
    </xdr:to>
    <xdr:sp macro="" textlink="">
      <xdr:nvSpPr>
        <xdr:cNvPr id="532" name="楕円 531"/>
        <xdr:cNvSpPr/>
      </xdr:nvSpPr>
      <xdr:spPr>
        <a:xfrm>
          <a:off x="14541500" y="61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51488</xdr:rowOff>
    </xdr:from>
    <xdr:ext cx="534377" cy="259045"/>
    <xdr:sp macro="" textlink="">
      <xdr:nvSpPr>
        <xdr:cNvPr id="533" name="テキスト ボックス 532"/>
        <xdr:cNvSpPr txBox="1"/>
      </xdr:nvSpPr>
      <xdr:spPr>
        <a:xfrm>
          <a:off x="14325111" y="588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156634</xdr:rowOff>
    </xdr:from>
    <xdr:to>
      <xdr:col>72</xdr:col>
      <xdr:colOff>38100</xdr:colOff>
      <xdr:row>38</xdr:row>
      <xdr:rowOff>86784</xdr:rowOff>
    </xdr:to>
    <xdr:sp macro="" textlink="">
      <xdr:nvSpPr>
        <xdr:cNvPr id="534" name="楕円 533"/>
        <xdr:cNvSpPr/>
      </xdr:nvSpPr>
      <xdr:spPr>
        <a:xfrm>
          <a:off x="13652500" y="65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77911</xdr:rowOff>
    </xdr:from>
    <xdr:ext cx="534377" cy="259045"/>
    <xdr:sp macro="" textlink="">
      <xdr:nvSpPr>
        <xdr:cNvPr id="535" name="テキスト ボックス 534"/>
        <xdr:cNvSpPr txBox="1"/>
      </xdr:nvSpPr>
      <xdr:spPr>
        <a:xfrm>
          <a:off x="13436111" y="659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83345</xdr:rowOff>
    </xdr:from>
    <xdr:to>
      <xdr:col>67</xdr:col>
      <xdr:colOff>101600</xdr:colOff>
      <xdr:row>37</xdr:row>
      <xdr:rowOff>13495</xdr:rowOff>
    </xdr:to>
    <xdr:sp macro="" textlink="">
      <xdr:nvSpPr>
        <xdr:cNvPr id="536" name="楕円 535"/>
        <xdr:cNvSpPr/>
      </xdr:nvSpPr>
      <xdr:spPr>
        <a:xfrm>
          <a:off x="12763500" y="625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30022</xdr:rowOff>
    </xdr:from>
    <xdr:ext cx="534377" cy="259045"/>
    <xdr:sp macro="" textlink="">
      <xdr:nvSpPr>
        <xdr:cNvPr id="537" name="テキスト ボックス 536"/>
        <xdr:cNvSpPr txBox="1"/>
      </xdr:nvSpPr>
      <xdr:spPr>
        <a:xfrm>
          <a:off x="12547111" y="603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125778</xdr:rowOff>
    </xdr:from>
    <xdr:to>
      <xdr:col>85</xdr:col>
      <xdr:colOff>127000</xdr:colOff>
      <xdr:row>57</xdr:row>
      <xdr:rowOff>146348</xdr:rowOff>
    </xdr:to>
    <xdr:cxnSp macro="">
      <xdr:nvCxnSpPr>
        <xdr:cNvPr id="564" name="直線コネクタ 563"/>
        <xdr:cNvCxnSpPr/>
      </xdr:nvCxnSpPr>
      <xdr:spPr>
        <a:xfrm flipV="1">
          <a:off x="15481300" y="9898428"/>
          <a:ext cx="838200" cy="2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144382</xdr:rowOff>
    </xdr:from>
    <xdr:to>
      <xdr:col>81</xdr:col>
      <xdr:colOff>50800</xdr:colOff>
      <xdr:row>57</xdr:row>
      <xdr:rowOff>146348</xdr:rowOff>
    </xdr:to>
    <xdr:cxnSp macro="">
      <xdr:nvCxnSpPr>
        <xdr:cNvPr id="567" name="直線コネクタ 566"/>
        <xdr:cNvCxnSpPr/>
      </xdr:nvCxnSpPr>
      <xdr:spPr>
        <a:xfrm>
          <a:off x="14592300" y="9917032"/>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99320</xdr:rowOff>
    </xdr:from>
    <xdr:to>
      <xdr:col>76</xdr:col>
      <xdr:colOff>114300</xdr:colOff>
      <xdr:row>57</xdr:row>
      <xdr:rowOff>144382</xdr:rowOff>
    </xdr:to>
    <xdr:cxnSp macro="">
      <xdr:nvCxnSpPr>
        <xdr:cNvPr id="570" name="直線コネクタ 569"/>
        <xdr:cNvCxnSpPr/>
      </xdr:nvCxnSpPr>
      <xdr:spPr>
        <a:xfrm>
          <a:off x="13703300" y="9871970"/>
          <a:ext cx="889000" cy="4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99320</xdr:rowOff>
    </xdr:from>
    <xdr:to>
      <xdr:col>71</xdr:col>
      <xdr:colOff>177800</xdr:colOff>
      <xdr:row>57</xdr:row>
      <xdr:rowOff>142681</xdr:rowOff>
    </xdr:to>
    <xdr:cxnSp macro="">
      <xdr:nvCxnSpPr>
        <xdr:cNvPr id="573" name="直線コネクタ 572"/>
        <xdr:cNvCxnSpPr/>
      </xdr:nvCxnSpPr>
      <xdr:spPr>
        <a:xfrm flipV="1">
          <a:off x="12814300" y="9871970"/>
          <a:ext cx="889000" cy="4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74978</xdr:rowOff>
    </xdr:from>
    <xdr:to>
      <xdr:col>85</xdr:col>
      <xdr:colOff>177800</xdr:colOff>
      <xdr:row>58</xdr:row>
      <xdr:rowOff>5128</xdr:rowOff>
    </xdr:to>
    <xdr:sp macro="" textlink="">
      <xdr:nvSpPr>
        <xdr:cNvPr id="583" name="楕円 582"/>
        <xdr:cNvSpPr/>
      </xdr:nvSpPr>
      <xdr:spPr>
        <a:xfrm>
          <a:off x="16268700" y="984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161355</xdr:rowOff>
    </xdr:from>
    <xdr:ext cx="534377" cy="259045"/>
    <xdr:sp macro="" textlink="">
      <xdr:nvSpPr>
        <xdr:cNvPr id="584" name="教育費該当値テキスト"/>
        <xdr:cNvSpPr txBox="1"/>
      </xdr:nvSpPr>
      <xdr:spPr>
        <a:xfrm>
          <a:off x="16370300" y="976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95548</xdr:rowOff>
    </xdr:from>
    <xdr:to>
      <xdr:col>81</xdr:col>
      <xdr:colOff>101600</xdr:colOff>
      <xdr:row>58</xdr:row>
      <xdr:rowOff>25698</xdr:rowOff>
    </xdr:to>
    <xdr:sp macro="" textlink="">
      <xdr:nvSpPr>
        <xdr:cNvPr id="585" name="楕円 584"/>
        <xdr:cNvSpPr/>
      </xdr:nvSpPr>
      <xdr:spPr>
        <a:xfrm>
          <a:off x="15430500" y="98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16825</xdr:rowOff>
    </xdr:from>
    <xdr:ext cx="534377" cy="259045"/>
    <xdr:sp macro="" textlink="">
      <xdr:nvSpPr>
        <xdr:cNvPr id="586" name="テキスト ボックス 585"/>
        <xdr:cNvSpPr txBox="1"/>
      </xdr:nvSpPr>
      <xdr:spPr>
        <a:xfrm>
          <a:off x="15214111" y="99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93582</xdr:rowOff>
    </xdr:from>
    <xdr:to>
      <xdr:col>76</xdr:col>
      <xdr:colOff>165100</xdr:colOff>
      <xdr:row>58</xdr:row>
      <xdr:rowOff>23732</xdr:rowOff>
    </xdr:to>
    <xdr:sp macro="" textlink="">
      <xdr:nvSpPr>
        <xdr:cNvPr id="587" name="楕円 586"/>
        <xdr:cNvSpPr/>
      </xdr:nvSpPr>
      <xdr:spPr>
        <a:xfrm>
          <a:off x="14541500" y="98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14859</xdr:rowOff>
    </xdr:from>
    <xdr:ext cx="534377" cy="259045"/>
    <xdr:sp macro="" textlink="">
      <xdr:nvSpPr>
        <xdr:cNvPr id="588" name="テキスト ボックス 587"/>
        <xdr:cNvSpPr txBox="1"/>
      </xdr:nvSpPr>
      <xdr:spPr>
        <a:xfrm>
          <a:off x="14325111" y="99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48520</xdr:rowOff>
    </xdr:from>
    <xdr:to>
      <xdr:col>72</xdr:col>
      <xdr:colOff>38100</xdr:colOff>
      <xdr:row>57</xdr:row>
      <xdr:rowOff>150120</xdr:rowOff>
    </xdr:to>
    <xdr:sp macro="" textlink="">
      <xdr:nvSpPr>
        <xdr:cNvPr id="589" name="楕円 588"/>
        <xdr:cNvSpPr/>
      </xdr:nvSpPr>
      <xdr:spPr>
        <a:xfrm>
          <a:off x="13652500" y="9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141247</xdr:rowOff>
    </xdr:from>
    <xdr:ext cx="534377" cy="259045"/>
    <xdr:sp macro="" textlink="">
      <xdr:nvSpPr>
        <xdr:cNvPr id="590" name="テキスト ボックス 589"/>
        <xdr:cNvSpPr txBox="1"/>
      </xdr:nvSpPr>
      <xdr:spPr>
        <a:xfrm>
          <a:off x="13436111" y="991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91881</xdr:rowOff>
    </xdr:from>
    <xdr:to>
      <xdr:col>67</xdr:col>
      <xdr:colOff>101600</xdr:colOff>
      <xdr:row>58</xdr:row>
      <xdr:rowOff>22031</xdr:rowOff>
    </xdr:to>
    <xdr:sp macro="" textlink="">
      <xdr:nvSpPr>
        <xdr:cNvPr id="591" name="楕円 590"/>
        <xdr:cNvSpPr/>
      </xdr:nvSpPr>
      <xdr:spPr>
        <a:xfrm>
          <a:off x="12763500" y="986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13158</xdr:rowOff>
    </xdr:from>
    <xdr:ext cx="534377" cy="259045"/>
    <xdr:sp macro="" textlink="">
      <xdr:nvSpPr>
        <xdr:cNvPr id="592" name="テキスト ボックス 591"/>
        <xdr:cNvSpPr txBox="1"/>
      </xdr:nvSpPr>
      <xdr:spPr>
        <a:xfrm>
          <a:off x="12547111" y="995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4" name="直線コネクタ 62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0" name="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2" name="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3" name="テキスト ボックス 64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4" name="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5" name="テキスト ボックス 64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8" name="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9" name="テキスト ボックス 64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103746</xdr:rowOff>
    </xdr:from>
    <xdr:to>
      <xdr:col>85</xdr:col>
      <xdr:colOff>127000</xdr:colOff>
      <xdr:row>97</xdr:row>
      <xdr:rowOff>105315</xdr:rowOff>
    </xdr:to>
    <xdr:cxnSp macro="">
      <xdr:nvCxnSpPr>
        <xdr:cNvPr id="676" name="直線コネクタ 675"/>
        <xdr:cNvCxnSpPr/>
      </xdr:nvCxnSpPr>
      <xdr:spPr>
        <a:xfrm>
          <a:off x="15481300" y="16734396"/>
          <a:ext cx="8382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103339</xdr:rowOff>
    </xdr:from>
    <xdr:to>
      <xdr:col>81</xdr:col>
      <xdr:colOff>50800</xdr:colOff>
      <xdr:row>97</xdr:row>
      <xdr:rowOff>103746</xdr:rowOff>
    </xdr:to>
    <xdr:cxnSp macro="">
      <xdr:nvCxnSpPr>
        <xdr:cNvPr id="679" name="直線コネクタ 678"/>
        <xdr:cNvCxnSpPr/>
      </xdr:nvCxnSpPr>
      <xdr:spPr>
        <a:xfrm>
          <a:off x="14592300" y="16733989"/>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95603</xdr:rowOff>
    </xdr:from>
    <xdr:to>
      <xdr:col>76</xdr:col>
      <xdr:colOff>114300</xdr:colOff>
      <xdr:row>97</xdr:row>
      <xdr:rowOff>103339</xdr:rowOff>
    </xdr:to>
    <xdr:cxnSp macro="">
      <xdr:nvCxnSpPr>
        <xdr:cNvPr id="682" name="直線コネクタ 681"/>
        <xdr:cNvCxnSpPr/>
      </xdr:nvCxnSpPr>
      <xdr:spPr>
        <a:xfrm>
          <a:off x="13703300" y="16726253"/>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85860</xdr:rowOff>
    </xdr:from>
    <xdr:to>
      <xdr:col>71</xdr:col>
      <xdr:colOff>177800</xdr:colOff>
      <xdr:row>97</xdr:row>
      <xdr:rowOff>95603</xdr:rowOff>
    </xdr:to>
    <xdr:cxnSp macro="">
      <xdr:nvCxnSpPr>
        <xdr:cNvPr id="685" name="直線コネクタ 684"/>
        <xdr:cNvCxnSpPr/>
      </xdr:nvCxnSpPr>
      <xdr:spPr>
        <a:xfrm>
          <a:off x="12814300" y="16716510"/>
          <a:ext cx="889000" cy="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54515</xdr:rowOff>
    </xdr:from>
    <xdr:to>
      <xdr:col>85</xdr:col>
      <xdr:colOff>177800</xdr:colOff>
      <xdr:row>97</xdr:row>
      <xdr:rowOff>156115</xdr:rowOff>
    </xdr:to>
    <xdr:sp macro="" textlink="">
      <xdr:nvSpPr>
        <xdr:cNvPr id="695" name="楕円 694"/>
        <xdr:cNvSpPr/>
      </xdr:nvSpPr>
      <xdr:spPr>
        <a:xfrm>
          <a:off x="16268700" y="166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32942</xdr:rowOff>
    </xdr:from>
    <xdr:ext cx="534377" cy="259045"/>
    <xdr:sp macro="" textlink="">
      <xdr:nvSpPr>
        <xdr:cNvPr id="696" name="公債費該当値テキスト"/>
        <xdr:cNvSpPr txBox="1"/>
      </xdr:nvSpPr>
      <xdr:spPr>
        <a:xfrm>
          <a:off x="16370300" y="1666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52946</xdr:rowOff>
    </xdr:from>
    <xdr:to>
      <xdr:col>81</xdr:col>
      <xdr:colOff>101600</xdr:colOff>
      <xdr:row>97</xdr:row>
      <xdr:rowOff>154546</xdr:rowOff>
    </xdr:to>
    <xdr:sp macro="" textlink="">
      <xdr:nvSpPr>
        <xdr:cNvPr id="697" name="楕円 696"/>
        <xdr:cNvSpPr/>
      </xdr:nvSpPr>
      <xdr:spPr>
        <a:xfrm>
          <a:off x="15430500" y="166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145673</xdr:rowOff>
    </xdr:from>
    <xdr:ext cx="534377" cy="259045"/>
    <xdr:sp macro="" textlink="">
      <xdr:nvSpPr>
        <xdr:cNvPr id="698" name="テキスト ボックス 697"/>
        <xdr:cNvSpPr txBox="1"/>
      </xdr:nvSpPr>
      <xdr:spPr>
        <a:xfrm>
          <a:off x="15214111" y="1677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52539</xdr:rowOff>
    </xdr:from>
    <xdr:to>
      <xdr:col>76</xdr:col>
      <xdr:colOff>165100</xdr:colOff>
      <xdr:row>97</xdr:row>
      <xdr:rowOff>154139</xdr:rowOff>
    </xdr:to>
    <xdr:sp macro="" textlink="">
      <xdr:nvSpPr>
        <xdr:cNvPr id="699" name="楕円 698"/>
        <xdr:cNvSpPr/>
      </xdr:nvSpPr>
      <xdr:spPr>
        <a:xfrm>
          <a:off x="14541500" y="1668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145266</xdr:rowOff>
    </xdr:from>
    <xdr:ext cx="534377" cy="259045"/>
    <xdr:sp macro="" textlink="">
      <xdr:nvSpPr>
        <xdr:cNvPr id="700" name="テキスト ボックス 699"/>
        <xdr:cNvSpPr txBox="1"/>
      </xdr:nvSpPr>
      <xdr:spPr>
        <a:xfrm>
          <a:off x="14325111" y="167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44803</xdr:rowOff>
    </xdr:from>
    <xdr:to>
      <xdr:col>72</xdr:col>
      <xdr:colOff>38100</xdr:colOff>
      <xdr:row>97</xdr:row>
      <xdr:rowOff>146403</xdr:rowOff>
    </xdr:to>
    <xdr:sp macro="" textlink="">
      <xdr:nvSpPr>
        <xdr:cNvPr id="701" name="楕円 700"/>
        <xdr:cNvSpPr/>
      </xdr:nvSpPr>
      <xdr:spPr>
        <a:xfrm>
          <a:off x="13652500" y="1667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137530</xdr:rowOff>
    </xdr:from>
    <xdr:ext cx="534377" cy="259045"/>
    <xdr:sp macro="" textlink="">
      <xdr:nvSpPr>
        <xdr:cNvPr id="702" name="テキスト ボックス 701"/>
        <xdr:cNvSpPr txBox="1"/>
      </xdr:nvSpPr>
      <xdr:spPr>
        <a:xfrm>
          <a:off x="13436111" y="1676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35060</xdr:rowOff>
    </xdr:from>
    <xdr:to>
      <xdr:col>67</xdr:col>
      <xdr:colOff>101600</xdr:colOff>
      <xdr:row>97</xdr:row>
      <xdr:rowOff>136660</xdr:rowOff>
    </xdr:to>
    <xdr:sp macro="" textlink="">
      <xdr:nvSpPr>
        <xdr:cNvPr id="703" name="楕円 702"/>
        <xdr:cNvSpPr/>
      </xdr:nvSpPr>
      <xdr:spPr>
        <a:xfrm>
          <a:off x="12763500" y="1666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127787</xdr:rowOff>
    </xdr:from>
    <xdr:ext cx="534377" cy="259045"/>
    <xdr:sp macro="" textlink="">
      <xdr:nvSpPr>
        <xdr:cNvPr id="704" name="テキスト ボックス 703"/>
        <xdr:cNvSpPr txBox="1"/>
      </xdr:nvSpPr>
      <xdr:spPr>
        <a:xfrm>
          <a:off x="12547111" y="1675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平成</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３０</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年度の目的別の住民</a:t>
          </a:r>
          <a:r>
            <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人あたりのコストは、類似団体と比較して</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土木</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費を除くすべての項目で下回っている。</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類似団体平均を上回っている土木費は、近鉄石見駅周辺整備事業の事業費の増加によるものである。ただ類似団体平均を下回っている中でも民生費は増加傾向にあり、各種福祉事業の充実及び高齢化に伴うものであると考えられる。</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今後も</a:t>
          </a:r>
          <a:r>
            <a:rPr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全ての事業において</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継続して事務事業の整理・合理化や内部管理経費等の見直しを行うことにより、更なるコスト削減を図る。</a:t>
          </a:r>
          <a:endParaRPr lang="ja-JP" altLang="ja-JP" sz="1600">
            <a:effectLst/>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平成</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３０</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年度の単年度収支は赤字となっているが、これは前年度からの歳計剰余繰越金を</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公債償還基金</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に積み立てたことによるものである。</a:t>
          </a:r>
          <a:r>
            <a:rPr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今後も事務事業の整理・合理化や内部管理経費等の見直しを行うことにより、健全な行財政運営に努めていく。</a:t>
          </a:r>
          <a:endParaRPr lang="ja-JP" altLang="ja-JP" sz="1600">
            <a:effectLst/>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前年度に比べ黒字額は</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減少</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している。</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一般会計の減少が大きいが、これは公債償還基金への積立によるものである。</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今後も三宅町全体で黒字の状態を継続するためにも、歳入財源の確保と歳出の抑制に努め</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ていく</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endParaRPr lang="ja-JP" altLang="ja-JP" sz="1600">
            <a:effectLst/>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3604669</v>
      </c>
      <c r="BO4" s="461"/>
      <c r="BP4" s="461"/>
      <c r="BQ4" s="461"/>
      <c r="BR4" s="461"/>
      <c r="BS4" s="461"/>
      <c r="BT4" s="461"/>
      <c r="BU4" s="462"/>
      <c r="BV4" s="460">
        <v>3583855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6.9</v>
      </c>
      <c r="CU4" s="642"/>
      <c r="CV4" s="642"/>
      <c r="CW4" s="642"/>
      <c r="CX4" s="642"/>
      <c r="CY4" s="642"/>
      <c r="CZ4" s="642"/>
      <c r="DA4" s="643"/>
      <c r="DB4" s="641">
        <v>8.1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3451176</v>
      </c>
      <c r="BO5" s="466"/>
      <c r="BP5" s="466"/>
      <c r="BQ5" s="466"/>
      <c r="BR5" s="466"/>
      <c r="BS5" s="466"/>
      <c r="BT5" s="466"/>
      <c r="BU5" s="467"/>
      <c r="BV5" s="465">
        <v>3382663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88.6</v>
      </c>
      <c r="CU5" s="436"/>
      <c r="CV5" s="436"/>
      <c r="CW5" s="436"/>
      <c r="CX5" s="436"/>
      <c r="CY5" s="436"/>
      <c r="CZ5" s="436"/>
      <c r="DA5" s="437"/>
      <c r="DB5" s="435">
        <v>90.3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153493</v>
      </c>
      <c r="BO6" s="466"/>
      <c r="BP6" s="466"/>
      <c r="BQ6" s="466"/>
      <c r="BR6" s="466"/>
      <c r="BS6" s="466"/>
      <c r="BT6" s="466"/>
      <c r="BU6" s="467"/>
      <c r="BV6" s="465">
        <v>201192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92.7</v>
      </c>
      <c r="CU6" s="616"/>
      <c r="CV6" s="616"/>
      <c r="CW6" s="616"/>
      <c r="CX6" s="616"/>
      <c r="CY6" s="616"/>
      <c r="CZ6" s="616"/>
      <c r="DA6" s="617"/>
      <c r="DB6" s="615">
        <v>94.4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2708</v>
      </c>
      <c r="BO7" s="466"/>
      <c r="BP7" s="466"/>
      <c r="BQ7" s="466"/>
      <c r="BR7" s="466"/>
      <c r="BS7" s="466"/>
      <c r="BT7" s="466"/>
      <c r="BU7" s="467"/>
      <c r="BV7" s="465">
        <v>26144</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2184248</v>
      </c>
      <c r="CU7" s="466"/>
      <c r="CV7" s="466"/>
      <c r="CW7" s="466"/>
      <c r="CX7" s="466"/>
      <c r="CY7" s="466"/>
      <c r="CZ7" s="466"/>
      <c r="DA7" s="467"/>
      <c r="DB7" s="465">
        <v>2153545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150785</v>
      </c>
      <c r="BO8" s="466"/>
      <c r="BP8" s="466"/>
      <c r="BQ8" s="466"/>
      <c r="BR8" s="466"/>
      <c r="BS8" s="466"/>
      <c r="BT8" s="466"/>
      <c r="BU8" s="467"/>
      <c r="BV8" s="465">
        <v>175048</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0.31</v>
      </c>
      <c r="CU8" s="579"/>
      <c r="CV8" s="579"/>
      <c r="CW8" s="579"/>
      <c r="CX8" s="579"/>
      <c r="CY8" s="579"/>
      <c r="CZ8" s="579"/>
      <c r="DA8" s="580"/>
      <c r="DB8" s="578">
        <v>0.3</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6836</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-24263</v>
      </c>
      <c r="BO9" s="466"/>
      <c r="BP9" s="466"/>
      <c r="BQ9" s="466"/>
      <c r="BR9" s="466"/>
      <c r="BS9" s="466"/>
      <c r="BT9" s="466"/>
      <c r="BU9" s="467"/>
      <c r="BV9" s="465">
        <v>-7664</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11.2</v>
      </c>
      <c r="CU9" s="436"/>
      <c r="CV9" s="436"/>
      <c r="CW9" s="436"/>
      <c r="CX9" s="436"/>
      <c r="CY9" s="436"/>
      <c r="CZ9" s="436"/>
      <c r="DA9" s="437"/>
      <c r="DB9" s="435">
        <v>11.4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7440</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109</v>
      </c>
      <c r="AV10" s="523"/>
      <c r="AW10" s="523"/>
      <c r="AX10" s="523"/>
      <c r="AY10" s="445" t="s">
        <v>120</v>
      </c>
      <c r="AZ10" s="446"/>
      <c r="BA10" s="446"/>
      <c r="BB10" s="446"/>
      <c r="BC10" s="446"/>
      <c r="BD10" s="446"/>
      <c r="BE10" s="446"/>
      <c r="BF10" s="446"/>
      <c r="BG10" s="446"/>
      <c r="BH10" s="446"/>
      <c r="BI10" s="446"/>
      <c r="BJ10" s="446"/>
      <c r="BK10" s="446"/>
      <c r="BL10" s="446"/>
      <c r="BM10" s="447"/>
      <c r="BN10" s="465">
        <v>1264</v>
      </c>
      <c r="BO10" s="466"/>
      <c r="BP10" s="466"/>
      <c r="BQ10" s="466"/>
      <c r="BR10" s="466"/>
      <c r="BS10" s="466"/>
      <c r="BT10" s="466"/>
      <c r="BU10" s="467"/>
      <c r="BV10" s="465">
        <v>1343</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6940</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6869</v>
      </c>
      <c r="S13" s="569"/>
      <c r="T13" s="569"/>
      <c r="U13" s="569"/>
      <c r="V13" s="570"/>
      <c r="W13" s="556" t="s">
        <v>139</v>
      </c>
      <c r="X13" s="478"/>
      <c r="Y13" s="478"/>
      <c r="Z13" s="478"/>
      <c r="AA13" s="478"/>
      <c r="AB13" s="479"/>
      <c r="AC13" s="441">
        <v>64</v>
      </c>
      <c r="AD13" s="442"/>
      <c r="AE13" s="442"/>
      <c r="AF13" s="442"/>
      <c r="AG13" s="443"/>
      <c r="AH13" s="441">
        <v>48</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-22999</v>
      </c>
      <c r="BO13" s="466"/>
      <c r="BP13" s="466"/>
      <c r="BQ13" s="466"/>
      <c r="BR13" s="466"/>
      <c r="BS13" s="466"/>
      <c r="BT13" s="466"/>
      <c r="BU13" s="467"/>
      <c r="BV13" s="465">
        <v>-6321</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8.9</v>
      </c>
      <c r="CU13" s="436"/>
      <c r="CV13" s="436"/>
      <c r="CW13" s="436"/>
      <c r="CX13" s="436"/>
      <c r="CY13" s="436"/>
      <c r="CZ13" s="436"/>
      <c r="DA13" s="437"/>
      <c r="DB13" s="435">
        <v>6.5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6994</v>
      </c>
      <c r="S14" s="569"/>
      <c r="T14" s="569"/>
      <c r="U14" s="569"/>
      <c r="V14" s="570"/>
      <c r="W14" s="571"/>
      <c r="X14" s="481"/>
      <c r="Y14" s="481"/>
      <c r="Z14" s="481"/>
      <c r="AA14" s="481"/>
      <c r="AB14" s="482"/>
      <c r="AC14" s="561">
        <v>2.2000000000000002</v>
      </c>
      <c r="AD14" s="562"/>
      <c r="AE14" s="562"/>
      <c r="AF14" s="562"/>
      <c r="AG14" s="563"/>
      <c r="AH14" s="561">
        <v>1.6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37.6</v>
      </c>
      <c r="CU14" s="573"/>
      <c r="CV14" s="573"/>
      <c r="CW14" s="573"/>
      <c r="CX14" s="573"/>
      <c r="CY14" s="573"/>
      <c r="CZ14" s="573"/>
      <c r="DA14" s="574"/>
      <c r="DB14" s="572">
        <v>60.6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6932</v>
      </c>
      <c r="S15" s="569"/>
      <c r="T15" s="569"/>
      <c r="U15" s="569"/>
      <c r="V15" s="570"/>
      <c r="W15" s="556" t="s">
        <v>147</v>
      </c>
      <c r="X15" s="478"/>
      <c r="Y15" s="478"/>
      <c r="Z15" s="478"/>
      <c r="AA15" s="478"/>
      <c r="AB15" s="479"/>
      <c r="AC15" s="441">
        <v>886</v>
      </c>
      <c r="AD15" s="442"/>
      <c r="AE15" s="442"/>
      <c r="AF15" s="442"/>
      <c r="AG15" s="443"/>
      <c r="AH15" s="441">
        <v>969</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599947</v>
      </c>
      <c r="BO15" s="461"/>
      <c r="BP15" s="461"/>
      <c r="BQ15" s="461"/>
      <c r="BR15" s="461"/>
      <c r="BS15" s="461"/>
      <c r="BT15" s="461"/>
      <c r="BU15" s="462"/>
      <c r="BV15" s="460">
        <v>593426</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30.4</v>
      </c>
      <c r="AD16" s="562"/>
      <c r="AE16" s="562"/>
      <c r="AF16" s="562"/>
      <c r="AG16" s="563"/>
      <c r="AH16" s="561">
        <v>32.5</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1937008</v>
      </c>
      <c r="BO16" s="466"/>
      <c r="BP16" s="466"/>
      <c r="BQ16" s="466"/>
      <c r="BR16" s="466"/>
      <c r="BS16" s="466"/>
      <c r="BT16" s="466"/>
      <c r="BU16" s="467"/>
      <c r="BV16" s="465">
        <v>1900016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1963</v>
      </c>
      <c r="AD17" s="442"/>
      <c r="AE17" s="442"/>
      <c r="AF17" s="442"/>
      <c r="AG17" s="443"/>
      <c r="AH17" s="441">
        <v>1962</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760915</v>
      </c>
      <c r="BO17" s="466"/>
      <c r="BP17" s="466"/>
      <c r="BQ17" s="466"/>
      <c r="BR17" s="466"/>
      <c r="BS17" s="466"/>
      <c r="BT17" s="466"/>
      <c r="BU17" s="467"/>
      <c r="BV17" s="465">
        <v>750997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4.0599999999999996</v>
      </c>
      <c r="M18" s="530"/>
      <c r="N18" s="530"/>
      <c r="O18" s="530"/>
      <c r="P18" s="530"/>
      <c r="Q18" s="530"/>
      <c r="R18" s="531"/>
      <c r="S18" s="531"/>
      <c r="T18" s="531"/>
      <c r="U18" s="531"/>
      <c r="V18" s="532"/>
      <c r="W18" s="546"/>
      <c r="X18" s="547"/>
      <c r="Y18" s="547"/>
      <c r="Z18" s="547"/>
      <c r="AA18" s="547"/>
      <c r="AB18" s="557"/>
      <c r="AC18" s="429">
        <v>67.400000000000006</v>
      </c>
      <c r="AD18" s="430"/>
      <c r="AE18" s="430"/>
      <c r="AF18" s="430"/>
      <c r="AG18" s="533"/>
      <c r="AH18" s="429">
        <v>65.900000000000006</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1949108</v>
      </c>
      <c r="BO18" s="466"/>
      <c r="BP18" s="466"/>
      <c r="BQ18" s="466"/>
      <c r="BR18" s="466"/>
      <c r="BS18" s="466"/>
      <c r="BT18" s="466"/>
      <c r="BU18" s="467"/>
      <c r="BV18" s="465">
        <v>1999275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1684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2731031</v>
      </c>
      <c r="BO19" s="466"/>
      <c r="BP19" s="466"/>
      <c r="BQ19" s="466"/>
      <c r="BR19" s="466"/>
      <c r="BS19" s="466"/>
      <c r="BT19" s="466"/>
      <c r="BU19" s="467"/>
      <c r="BV19" s="465">
        <v>2744172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2629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3189028</v>
      </c>
      <c r="BO23" s="466"/>
      <c r="BP23" s="466"/>
      <c r="BQ23" s="466"/>
      <c r="BR23" s="466"/>
      <c r="BS23" s="466"/>
      <c r="BT23" s="466"/>
      <c r="BU23" s="467"/>
      <c r="BV23" s="465">
        <v>3128640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7055</v>
      </c>
      <c r="R24" s="442"/>
      <c r="S24" s="442"/>
      <c r="T24" s="442"/>
      <c r="U24" s="442"/>
      <c r="V24" s="443"/>
      <c r="W24" s="507"/>
      <c r="X24" s="498"/>
      <c r="Y24" s="499"/>
      <c r="Z24" s="438" t="s">
        <v>171</v>
      </c>
      <c r="AA24" s="439"/>
      <c r="AB24" s="439"/>
      <c r="AC24" s="439"/>
      <c r="AD24" s="439"/>
      <c r="AE24" s="439"/>
      <c r="AF24" s="439"/>
      <c r="AG24" s="440"/>
      <c r="AH24" s="441">
        <v>103</v>
      </c>
      <c r="AI24" s="442"/>
      <c r="AJ24" s="442"/>
      <c r="AK24" s="442"/>
      <c r="AL24" s="443"/>
      <c r="AM24" s="441">
        <v>289636</v>
      </c>
      <c r="AN24" s="442"/>
      <c r="AO24" s="442"/>
      <c r="AP24" s="442"/>
      <c r="AQ24" s="442"/>
      <c r="AR24" s="443"/>
      <c r="AS24" s="441">
        <v>2812</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1810461</v>
      </c>
      <c r="BO24" s="466"/>
      <c r="BP24" s="466"/>
      <c r="BQ24" s="466"/>
      <c r="BR24" s="466"/>
      <c r="BS24" s="466"/>
      <c r="BT24" s="466"/>
      <c r="BU24" s="467"/>
      <c r="BV24" s="465">
        <v>1708929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6300</v>
      </c>
      <c r="R25" s="442"/>
      <c r="S25" s="442"/>
      <c r="T25" s="442"/>
      <c r="U25" s="442"/>
      <c r="V25" s="443"/>
      <c r="W25" s="507"/>
      <c r="X25" s="498"/>
      <c r="Y25" s="499"/>
      <c r="Z25" s="438" t="s">
        <v>174</v>
      </c>
      <c r="AA25" s="439"/>
      <c r="AB25" s="439"/>
      <c r="AC25" s="439"/>
      <c r="AD25" s="439"/>
      <c r="AE25" s="439"/>
      <c r="AF25" s="439"/>
      <c r="AG25" s="440"/>
      <c r="AH25" s="441" t="s">
        <v>137</v>
      </c>
      <c r="AI25" s="442"/>
      <c r="AJ25" s="442"/>
      <c r="AK25" s="442"/>
      <c r="AL25" s="443"/>
      <c r="AM25" s="441" t="s">
        <v>175</v>
      </c>
      <c r="AN25" s="442"/>
      <c r="AO25" s="442"/>
      <c r="AP25" s="442"/>
      <c r="AQ25" s="442"/>
      <c r="AR25" s="443"/>
      <c r="AS25" s="441" t="s">
        <v>128</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10125</v>
      </c>
      <c r="BO25" s="461"/>
      <c r="BP25" s="461"/>
      <c r="BQ25" s="461"/>
      <c r="BR25" s="461"/>
      <c r="BS25" s="461"/>
      <c r="BT25" s="461"/>
      <c r="BU25" s="462"/>
      <c r="BV25" s="460">
        <v>58794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5400</v>
      </c>
      <c r="R26" s="442"/>
      <c r="S26" s="442"/>
      <c r="T26" s="442"/>
      <c r="U26" s="442"/>
      <c r="V26" s="443"/>
      <c r="W26" s="507"/>
      <c r="X26" s="498"/>
      <c r="Y26" s="499"/>
      <c r="Z26" s="438" t="s">
        <v>178</v>
      </c>
      <c r="AA26" s="520"/>
      <c r="AB26" s="520"/>
      <c r="AC26" s="520"/>
      <c r="AD26" s="520"/>
      <c r="AE26" s="520"/>
      <c r="AF26" s="520"/>
      <c r="AG26" s="521"/>
      <c r="AH26" s="441">
        <v>3</v>
      </c>
      <c r="AI26" s="442"/>
      <c r="AJ26" s="442"/>
      <c r="AK26" s="442"/>
      <c r="AL26" s="443"/>
      <c r="AM26" s="441">
        <v>7773</v>
      </c>
      <c r="AN26" s="442"/>
      <c r="AO26" s="442"/>
      <c r="AP26" s="442"/>
      <c r="AQ26" s="442"/>
      <c r="AR26" s="443"/>
      <c r="AS26" s="441">
        <v>2591</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3015</v>
      </c>
      <c r="R27" s="442"/>
      <c r="S27" s="442"/>
      <c r="T27" s="442"/>
      <c r="U27" s="442"/>
      <c r="V27" s="443"/>
      <c r="W27" s="507"/>
      <c r="X27" s="498"/>
      <c r="Y27" s="499"/>
      <c r="Z27" s="438" t="s">
        <v>181</v>
      </c>
      <c r="AA27" s="439"/>
      <c r="AB27" s="439"/>
      <c r="AC27" s="439"/>
      <c r="AD27" s="439"/>
      <c r="AE27" s="439"/>
      <c r="AF27" s="439"/>
      <c r="AG27" s="440"/>
      <c r="AH27" s="441" t="s">
        <v>128</v>
      </c>
      <c r="AI27" s="442"/>
      <c r="AJ27" s="442"/>
      <c r="AK27" s="442"/>
      <c r="AL27" s="443"/>
      <c r="AM27" s="441" t="s">
        <v>128</v>
      </c>
      <c r="AN27" s="442"/>
      <c r="AO27" s="442"/>
      <c r="AP27" s="442"/>
      <c r="AQ27" s="442"/>
      <c r="AR27" s="443"/>
      <c r="AS27" s="441" t="s">
        <v>137</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137</v>
      </c>
      <c r="BO27" s="469"/>
      <c r="BP27" s="469"/>
      <c r="BQ27" s="469"/>
      <c r="BR27" s="469"/>
      <c r="BS27" s="469"/>
      <c r="BT27" s="469"/>
      <c r="BU27" s="470"/>
      <c r="BV27" s="468" t="s">
        <v>128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2520</v>
      </c>
      <c r="R28" s="442"/>
      <c r="S28" s="442"/>
      <c r="T28" s="442"/>
      <c r="U28" s="442"/>
      <c r="V28" s="443"/>
      <c r="W28" s="507"/>
      <c r="X28" s="498"/>
      <c r="Y28" s="499"/>
      <c r="Z28" s="438" t="s">
        <v>184</v>
      </c>
      <c r="AA28" s="439"/>
      <c r="AB28" s="439"/>
      <c r="AC28" s="439"/>
      <c r="AD28" s="439"/>
      <c r="AE28" s="439"/>
      <c r="AF28" s="439"/>
      <c r="AG28" s="440"/>
      <c r="AH28" s="441" t="s">
        <v>137</v>
      </c>
      <c r="AI28" s="442"/>
      <c r="AJ28" s="442"/>
      <c r="AK28" s="442"/>
      <c r="AL28" s="443"/>
      <c r="AM28" s="441" t="s">
        <v>137</v>
      </c>
      <c r="AN28" s="442"/>
      <c r="AO28" s="442"/>
      <c r="AP28" s="442"/>
      <c r="AQ28" s="442"/>
      <c r="AR28" s="443"/>
      <c r="AS28" s="441" t="s">
        <v>128</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1148751</v>
      </c>
      <c r="BO28" s="461"/>
      <c r="BP28" s="461"/>
      <c r="BQ28" s="461"/>
      <c r="BR28" s="461"/>
      <c r="BS28" s="461"/>
      <c r="BT28" s="461"/>
      <c r="BU28" s="462"/>
      <c r="BV28" s="460">
        <v>1147487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8</v>
      </c>
      <c r="M29" s="442"/>
      <c r="N29" s="442"/>
      <c r="O29" s="442"/>
      <c r="P29" s="443"/>
      <c r="Q29" s="441">
        <v>2340</v>
      </c>
      <c r="R29" s="442"/>
      <c r="S29" s="442"/>
      <c r="T29" s="442"/>
      <c r="U29" s="442"/>
      <c r="V29" s="443"/>
      <c r="W29" s="508"/>
      <c r="X29" s="509"/>
      <c r="Y29" s="510"/>
      <c r="Z29" s="438" t="s">
        <v>187</v>
      </c>
      <c r="AA29" s="439"/>
      <c r="AB29" s="439"/>
      <c r="AC29" s="439"/>
      <c r="AD29" s="439"/>
      <c r="AE29" s="439"/>
      <c r="AF29" s="439"/>
      <c r="AG29" s="440"/>
      <c r="AH29" s="441">
        <v>103</v>
      </c>
      <c r="AI29" s="442"/>
      <c r="AJ29" s="442"/>
      <c r="AK29" s="442"/>
      <c r="AL29" s="443"/>
      <c r="AM29" s="441">
        <v>289636</v>
      </c>
      <c r="AN29" s="442"/>
      <c r="AO29" s="442"/>
      <c r="AP29" s="442"/>
      <c r="AQ29" s="442"/>
      <c r="AR29" s="443"/>
      <c r="AS29" s="441">
        <v>2812</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550154</v>
      </c>
      <c r="BO29" s="466"/>
      <c r="BP29" s="466"/>
      <c r="BQ29" s="466"/>
      <c r="BR29" s="466"/>
      <c r="BS29" s="466"/>
      <c r="BT29" s="466"/>
      <c r="BU29" s="467"/>
      <c r="BV29" s="465">
        <v>454758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91.3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508419</v>
      </c>
      <c r="BO30" s="469"/>
      <c r="BP30" s="469"/>
      <c r="BQ30" s="469"/>
      <c r="BR30" s="469"/>
      <c r="BS30" s="469"/>
      <c r="BT30" s="469"/>
      <c r="BU30" s="470"/>
      <c r="BV30" s="468">
        <v>505022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196</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196</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川西町・三宅町式下中学校組合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奈良県市町村総合事務組合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奈良県広域水質検査センター組合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奈良県住宅新築資金等貸付金回収管理組合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奈良県後期高齢者医療広域連合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奈良県広域消防組合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国保中央病院組合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山辺・県北西部広域環境衛生組合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IbMiLcBssdHFrlvOlxsZL3wXxuZsHpP8NPUTsyNoDwhx8gP3/822wEAVfc2ASGP8ceVGHKsAp7q5Zhnns/fdA==" saltValue="5ilEaFSyu+XBW6QleYeu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44" t="s">
        <v>547</v>
      </c>
      <c r="D34" s="1244"/>
      <c r="E34" s="1245"/>
      <c r="F34" s="32">
        <v>20.37</v>
      </c>
      <c r="G34" s="33">
        <v>20.34</v>
      </c>
      <c r="H34" s="33">
        <v>23.62</v>
      </c>
      <c r="I34" s="33">
        <v>24.69</v>
      </c>
      <c r="J34" s="34">
        <v>24.6</v>
      </c>
      <c r="K34" s="22"/>
      <c r="L34" s="22"/>
      <c r="M34" s="22"/>
      <c r="N34" s="22"/>
      <c r="O34" s="22"/>
      <c r="P34" s="22"/>
    </row>
    <row r="35" spans="1:16" ht="39" customHeight="1" x14ac:dyDescent="0.15">
      <c r="A35" s="22"/>
      <c r="B35" s="35"/>
      <c r="C35" s="1238" t="s">
        <v>548</v>
      </c>
      <c r="D35" s="1239"/>
      <c r="E35" s="1240"/>
      <c r="F35" s="36">
        <v>9.01</v>
      </c>
      <c r="G35" s="37">
        <v>5.24</v>
      </c>
      <c r="H35" s="37">
        <v>8.4499999999999993</v>
      </c>
      <c r="I35" s="37">
        <v>8.1199999999999992</v>
      </c>
      <c r="J35" s="38">
        <v>6.9</v>
      </c>
      <c r="K35" s="22"/>
      <c r="L35" s="22"/>
      <c r="M35" s="22"/>
      <c r="N35" s="22"/>
      <c r="O35" s="22"/>
      <c r="P35" s="22"/>
    </row>
    <row r="36" spans="1:16" ht="39" customHeight="1" x14ac:dyDescent="0.15">
      <c r="A36" s="22"/>
      <c r="B36" s="35"/>
      <c r="C36" s="1238" t="s">
        <v>549</v>
      </c>
      <c r="D36" s="1239"/>
      <c r="E36" s="1240"/>
      <c r="F36" s="36">
        <v>0.05</v>
      </c>
      <c r="G36" s="37">
        <v>0.63</v>
      </c>
      <c r="H36" s="37">
        <v>1.75</v>
      </c>
      <c r="I36" s="37">
        <v>1.56</v>
      </c>
      <c r="J36" s="38">
        <v>0.86</v>
      </c>
      <c r="K36" s="22"/>
      <c r="L36" s="22"/>
      <c r="M36" s="22"/>
      <c r="N36" s="22"/>
      <c r="O36" s="22"/>
      <c r="P36" s="22"/>
    </row>
    <row r="37" spans="1:16" ht="39" customHeight="1" x14ac:dyDescent="0.15">
      <c r="A37" s="22"/>
      <c r="B37" s="35"/>
      <c r="C37" s="1238" t="s">
        <v>550</v>
      </c>
      <c r="D37" s="1239"/>
      <c r="E37" s="1240"/>
      <c r="F37" s="36">
        <v>2.2400000000000002</v>
      </c>
      <c r="G37" s="37">
        <v>0.84</v>
      </c>
      <c r="H37" s="37">
        <v>0.03</v>
      </c>
      <c r="I37" s="37">
        <v>0.26</v>
      </c>
      <c r="J37" s="38">
        <v>0.41</v>
      </c>
      <c r="K37" s="22"/>
      <c r="L37" s="22"/>
      <c r="M37" s="22"/>
      <c r="N37" s="22"/>
      <c r="O37" s="22"/>
      <c r="P37" s="22"/>
    </row>
    <row r="38" spans="1:16" ht="39" customHeight="1" x14ac:dyDescent="0.15">
      <c r="A38" s="22"/>
      <c r="B38" s="35"/>
      <c r="C38" s="1238" t="s">
        <v>551</v>
      </c>
      <c r="D38" s="1239"/>
      <c r="E38" s="1240"/>
      <c r="F38" s="36">
        <v>0</v>
      </c>
      <c r="G38" s="37">
        <v>0</v>
      </c>
      <c r="H38" s="37">
        <v>0</v>
      </c>
      <c r="I38" s="37">
        <v>0</v>
      </c>
      <c r="J38" s="38">
        <v>0</v>
      </c>
      <c r="K38" s="22"/>
      <c r="L38" s="22"/>
      <c r="M38" s="22"/>
      <c r="N38" s="22"/>
      <c r="O38" s="22"/>
      <c r="P38" s="22"/>
    </row>
    <row r="39" spans="1:16" ht="39" customHeight="1" x14ac:dyDescent="0.15">
      <c r="A39" s="22"/>
      <c r="B39" s="35"/>
      <c r="C39" s="1238" t="s">
        <v>552</v>
      </c>
      <c r="D39" s="1239"/>
      <c r="E39" s="1240"/>
      <c r="F39" s="36">
        <v>0</v>
      </c>
      <c r="G39" s="37">
        <v>0</v>
      </c>
      <c r="H39" s="37">
        <v>0</v>
      </c>
      <c r="I39" s="37">
        <v>0</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553</v>
      </c>
      <c r="D42" s="1239"/>
      <c r="E42" s="1240"/>
      <c r="F42" s="36" t="s">
        <v>498</v>
      </c>
      <c r="G42" s="37" t="s">
        <v>498</v>
      </c>
      <c r="H42" s="37" t="s">
        <v>498</v>
      </c>
      <c r="I42" s="37" t="s">
        <v>498</v>
      </c>
      <c r="J42" s="38" t="s">
        <v>498</v>
      </c>
      <c r="K42" s="22"/>
      <c r="L42" s="22"/>
      <c r="M42" s="22"/>
      <c r="N42" s="22"/>
      <c r="O42" s="22"/>
      <c r="P42" s="22"/>
    </row>
    <row r="43" spans="1:16" ht="39" customHeight="1" thickBot="1" x14ac:dyDescent="0.2">
      <c r="A43" s="22"/>
      <c r="B43" s="40"/>
      <c r="C43" s="1241" t="s">
        <v>554</v>
      </c>
      <c r="D43" s="1242"/>
      <c r="E43" s="1243"/>
      <c r="F43" s="41" t="s">
        <v>498</v>
      </c>
      <c r="G43" s="42" t="s">
        <v>498</v>
      </c>
      <c r="H43" s="42" t="s">
        <v>498</v>
      </c>
      <c r="I43" s="42" t="s">
        <v>498</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EO8CwHF8PzgPg9ZJu/Kl/2qbTMR8tjlzrS0myg6WtEH0kRYVcHolmUYX63eIYNEKuGF89cBax+w0KxRFgJGLw==" saltValue="VckKar2b922z5r/BUnyl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353</v>
      </c>
      <c r="L45" s="60">
        <v>334</v>
      </c>
      <c r="M45" s="60">
        <v>321</v>
      </c>
      <c r="N45" s="60">
        <v>317</v>
      </c>
      <c r="O45" s="61">
        <v>312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498</v>
      </c>
      <c r="L46" s="64" t="s">
        <v>498</v>
      </c>
      <c r="M46" s="64" t="s">
        <v>498</v>
      </c>
      <c r="N46" s="64" t="s">
        <v>498</v>
      </c>
      <c r="O46" s="65" t="s">
        <v>498</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498</v>
      </c>
      <c r="L47" s="64" t="s">
        <v>498</v>
      </c>
      <c r="M47" s="64" t="s">
        <v>498</v>
      </c>
      <c r="N47" s="64" t="s">
        <v>498</v>
      </c>
      <c r="O47" s="65" t="s">
        <v>498</v>
      </c>
      <c r="P47" s="48"/>
      <c r="Q47" s="48"/>
      <c r="R47" s="48"/>
      <c r="S47" s="48"/>
      <c r="T47" s="48"/>
      <c r="U47" s="48"/>
    </row>
    <row r="48" spans="1:21" ht="30.75" customHeight="1" x14ac:dyDescent="0.15">
      <c r="A48" s="48"/>
      <c r="B48" s="1266"/>
      <c r="C48" s="1267"/>
      <c r="D48" s="62"/>
      <c r="E48" s="1248" t="s">
        <v>15</v>
      </c>
      <c r="F48" s="1248"/>
      <c r="G48" s="1248"/>
      <c r="H48" s="1248"/>
      <c r="I48" s="1248"/>
      <c r="J48" s="1249"/>
      <c r="K48" s="63">
        <v>117</v>
      </c>
      <c r="L48" s="64">
        <v>125</v>
      </c>
      <c r="M48" s="64">
        <v>133</v>
      </c>
      <c r="N48" s="64">
        <v>164</v>
      </c>
      <c r="O48" s="65">
        <v>161</v>
      </c>
      <c r="P48" s="48"/>
      <c r="Q48" s="48"/>
      <c r="R48" s="48"/>
      <c r="S48" s="48"/>
      <c r="T48" s="48"/>
      <c r="U48" s="48"/>
    </row>
    <row r="49" spans="1:21" ht="30.75" customHeight="1" x14ac:dyDescent="0.15">
      <c r="A49" s="48"/>
      <c r="B49" s="1266"/>
      <c r="C49" s="1267"/>
      <c r="D49" s="62"/>
      <c r="E49" s="1248" t="s">
        <v>16</v>
      </c>
      <c r="F49" s="1248"/>
      <c r="G49" s="1248"/>
      <c r="H49" s="1248"/>
      <c r="I49" s="1248"/>
      <c r="J49" s="1249"/>
      <c r="K49" s="63">
        <v>30</v>
      </c>
      <c r="L49" s="64">
        <v>42</v>
      </c>
      <c r="M49" s="64">
        <v>46</v>
      </c>
      <c r="N49" s="64">
        <v>53</v>
      </c>
      <c r="O49" s="65">
        <v>51</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498</v>
      </c>
      <c r="L50" s="64" t="s">
        <v>498</v>
      </c>
      <c r="M50" s="64" t="s">
        <v>498</v>
      </c>
      <c r="N50" s="64" t="s">
        <v>498</v>
      </c>
      <c r="O50" s="65" t="s">
        <v>498</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498</v>
      </c>
      <c r="L51" s="64" t="s">
        <v>498</v>
      </c>
      <c r="M51" s="64" t="s">
        <v>498</v>
      </c>
      <c r="N51" s="64" t="s">
        <v>498</v>
      </c>
      <c r="O51" s="65" t="s">
        <v>498</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477</v>
      </c>
      <c r="L52" s="64">
        <v>450</v>
      </c>
      <c r="M52" s="64">
        <v>368</v>
      </c>
      <c r="N52" s="64">
        <v>355</v>
      </c>
      <c r="O52" s="65">
        <v>343</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23</v>
      </c>
      <c r="L53" s="69">
        <v>51</v>
      </c>
      <c r="M53" s="69">
        <v>132</v>
      </c>
      <c r="N53" s="69">
        <v>179</v>
      </c>
      <c r="O53" s="70">
        <v>181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555</v>
      </c>
      <c r="L56" s="80" t="s">
        <v>556</v>
      </c>
      <c r="M56" s="80" t="s">
        <v>557</v>
      </c>
      <c r="N56" s="80" t="s">
        <v>558</v>
      </c>
      <c r="O56" s="81" t="s">
        <v>559</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583</v>
      </c>
      <c r="L57" s="83" t="s">
        <v>583</v>
      </c>
      <c r="M57" s="83" t="s">
        <v>585</v>
      </c>
      <c r="N57" s="83" t="s">
        <v>584</v>
      </c>
      <c r="O57" s="84" t="s">
        <v>583</v>
      </c>
    </row>
    <row r="58" spans="1:21" ht="31.5" customHeight="1" thickBot="1" x14ac:dyDescent="0.2">
      <c r="B58" s="1256"/>
      <c r="C58" s="1257"/>
      <c r="D58" s="1261" t="s">
        <v>27</v>
      </c>
      <c r="E58" s="1262"/>
      <c r="F58" s="1262"/>
      <c r="G58" s="1262"/>
      <c r="H58" s="1262"/>
      <c r="I58" s="1262"/>
      <c r="J58" s="1263"/>
      <c r="K58" s="85" t="s">
        <v>584</v>
      </c>
      <c r="L58" s="86" t="s">
        <v>584</v>
      </c>
      <c r="M58" s="86" t="s">
        <v>584</v>
      </c>
      <c r="N58" s="86" t="s">
        <v>586</v>
      </c>
      <c r="O58" s="87" t="s">
        <v>584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pEUHClytQHBj3PO1+t4Ht00mBgj8IoLvBnSO+IXOB8uUiMjIJ+igAuHDSWCmz+B5SMMAi0j85dOrT7rTxZ+SQ==" saltValue="ZuJIaLAlLqtr8fuB5owZG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540</v>
      </c>
      <c r="J40" s="99" t="s">
        <v>541</v>
      </c>
      <c r="K40" s="99" t="s">
        <v>542</v>
      </c>
      <c r="L40" s="99" t="s">
        <v>543</v>
      </c>
      <c r="M40" s="100" t="s">
        <v>544</v>
      </c>
    </row>
    <row r="41" spans="2:13" ht="27.75" customHeight="1" x14ac:dyDescent="0.15">
      <c r="B41" s="1284" t="s">
        <v>30</v>
      </c>
      <c r="C41" s="1285"/>
      <c r="D41" s="101"/>
      <c r="E41" s="1286" t="s">
        <v>31</v>
      </c>
      <c r="F41" s="1286"/>
      <c r="G41" s="1286"/>
      <c r="H41" s="1287"/>
      <c r="I41" s="102">
        <v>3059</v>
      </c>
      <c r="J41" s="103">
        <v>3034</v>
      </c>
      <c r="K41" s="103">
        <v>3119</v>
      </c>
      <c r="L41" s="103">
        <v>3129</v>
      </c>
      <c r="M41" s="104">
        <v>3189</v>
      </c>
    </row>
    <row r="42" spans="2:13" ht="27.75" customHeight="1" x14ac:dyDescent="0.15">
      <c r="B42" s="1274"/>
      <c r="C42" s="1275"/>
      <c r="D42" s="105"/>
      <c r="E42" s="1278" t="s">
        <v>32</v>
      </c>
      <c r="F42" s="1278"/>
      <c r="G42" s="1278"/>
      <c r="H42" s="1279"/>
      <c r="I42" s="106" t="s">
        <v>498</v>
      </c>
      <c r="J42" s="107" t="s">
        <v>498</v>
      </c>
      <c r="K42" s="107" t="s">
        <v>498</v>
      </c>
      <c r="L42" s="107" t="s">
        <v>498</v>
      </c>
      <c r="M42" s="108" t="s">
        <v>498</v>
      </c>
    </row>
    <row r="43" spans="2:13" ht="27.75" customHeight="1" x14ac:dyDescent="0.15">
      <c r="B43" s="1274"/>
      <c r="C43" s="1275"/>
      <c r="D43" s="105"/>
      <c r="E43" s="1278" t="s">
        <v>33</v>
      </c>
      <c r="F43" s="1278"/>
      <c r="G43" s="1278"/>
      <c r="H43" s="1279"/>
      <c r="I43" s="106">
        <v>1213</v>
      </c>
      <c r="J43" s="107">
        <v>1127</v>
      </c>
      <c r="K43" s="107">
        <v>1105</v>
      </c>
      <c r="L43" s="107">
        <v>1808</v>
      </c>
      <c r="M43" s="108">
        <v>1597</v>
      </c>
    </row>
    <row r="44" spans="2:13" ht="27.75" customHeight="1" x14ac:dyDescent="0.15">
      <c r="B44" s="1274"/>
      <c r="C44" s="1275"/>
      <c r="D44" s="105"/>
      <c r="E44" s="1278" t="s">
        <v>34</v>
      </c>
      <c r="F44" s="1278"/>
      <c r="G44" s="1278"/>
      <c r="H44" s="1279"/>
      <c r="I44" s="106">
        <v>535</v>
      </c>
      <c r="J44" s="107">
        <v>494</v>
      </c>
      <c r="K44" s="107">
        <v>454</v>
      </c>
      <c r="L44" s="107">
        <v>425</v>
      </c>
      <c r="M44" s="108">
        <v>381</v>
      </c>
    </row>
    <row r="45" spans="2:13" ht="27.75" customHeight="1" x14ac:dyDescent="0.15">
      <c r="B45" s="1274"/>
      <c r="C45" s="1275"/>
      <c r="D45" s="105"/>
      <c r="E45" s="1278" t="s">
        <v>35</v>
      </c>
      <c r="F45" s="1278"/>
      <c r="G45" s="1278"/>
      <c r="H45" s="1279"/>
      <c r="I45" s="106">
        <v>780</v>
      </c>
      <c r="J45" s="107">
        <v>770</v>
      </c>
      <c r="K45" s="107">
        <v>681</v>
      </c>
      <c r="L45" s="107">
        <v>603</v>
      </c>
      <c r="M45" s="108">
        <v>468</v>
      </c>
    </row>
    <row r="46" spans="2:13" ht="27.75" customHeight="1" x14ac:dyDescent="0.15">
      <c r="B46" s="1274"/>
      <c r="C46" s="1275"/>
      <c r="D46" s="109"/>
      <c r="E46" s="1278" t="s">
        <v>36</v>
      </c>
      <c r="F46" s="1278"/>
      <c r="G46" s="1278"/>
      <c r="H46" s="1279"/>
      <c r="I46" s="106" t="s">
        <v>498</v>
      </c>
      <c r="J46" s="107" t="s">
        <v>498</v>
      </c>
      <c r="K46" s="107" t="s">
        <v>498</v>
      </c>
      <c r="L46" s="107" t="s">
        <v>498</v>
      </c>
      <c r="M46" s="108" t="s">
        <v>498</v>
      </c>
    </row>
    <row r="47" spans="2:13" ht="27.75" customHeight="1" x14ac:dyDescent="0.15">
      <c r="B47" s="1274"/>
      <c r="C47" s="1275"/>
      <c r="D47" s="110"/>
      <c r="E47" s="1288" t="s">
        <v>37</v>
      </c>
      <c r="F47" s="1289"/>
      <c r="G47" s="1289"/>
      <c r="H47" s="1290"/>
      <c r="I47" s="106" t="s">
        <v>498</v>
      </c>
      <c r="J47" s="107" t="s">
        <v>498</v>
      </c>
      <c r="K47" s="107" t="s">
        <v>498</v>
      </c>
      <c r="L47" s="107" t="s">
        <v>498</v>
      </c>
      <c r="M47" s="108" t="s">
        <v>498</v>
      </c>
    </row>
    <row r="48" spans="2:13" ht="27.75" customHeight="1" x14ac:dyDescent="0.15">
      <c r="B48" s="1274"/>
      <c r="C48" s="1275"/>
      <c r="D48" s="105"/>
      <c r="E48" s="1278" t="s">
        <v>38</v>
      </c>
      <c r="F48" s="1278"/>
      <c r="G48" s="1278"/>
      <c r="H48" s="1279"/>
      <c r="I48" s="106" t="s">
        <v>498</v>
      </c>
      <c r="J48" s="107" t="s">
        <v>498</v>
      </c>
      <c r="K48" s="107" t="s">
        <v>498</v>
      </c>
      <c r="L48" s="107" t="s">
        <v>498</v>
      </c>
      <c r="M48" s="108" t="s">
        <v>498</v>
      </c>
    </row>
    <row r="49" spans="2:13" ht="27.75" customHeight="1" x14ac:dyDescent="0.15">
      <c r="B49" s="1276"/>
      <c r="C49" s="1277"/>
      <c r="D49" s="105"/>
      <c r="E49" s="1278" t="s">
        <v>39</v>
      </c>
      <c r="F49" s="1278"/>
      <c r="G49" s="1278"/>
      <c r="H49" s="1279"/>
      <c r="I49" s="106" t="s">
        <v>498</v>
      </c>
      <c r="J49" s="107" t="s">
        <v>498</v>
      </c>
      <c r="K49" s="107" t="s">
        <v>498</v>
      </c>
      <c r="L49" s="107" t="s">
        <v>498</v>
      </c>
      <c r="M49" s="108" t="s">
        <v>498</v>
      </c>
    </row>
    <row r="50" spans="2:13" ht="27.75" customHeight="1" x14ac:dyDescent="0.15">
      <c r="B50" s="1272" t="s">
        <v>40</v>
      </c>
      <c r="C50" s="1273"/>
      <c r="D50" s="111"/>
      <c r="E50" s="1278" t="s">
        <v>41</v>
      </c>
      <c r="F50" s="1278"/>
      <c r="G50" s="1278"/>
      <c r="H50" s="1279"/>
      <c r="I50" s="106">
        <v>1333</v>
      </c>
      <c r="J50" s="107">
        <v>1563</v>
      </c>
      <c r="K50" s="107">
        <v>1563</v>
      </c>
      <c r="L50" s="107">
        <v>1602</v>
      </c>
      <c r="M50" s="108">
        <v>1699</v>
      </c>
    </row>
    <row r="51" spans="2:13" ht="27.75" customHeight="1" x14ac:dyDescent="0.15">
      <c r="B51" s="1274"/>
      <c r="C51" s="1275"/>
      <c r="D51" s="105"/>
      <c r="E51" s="1278" t="s">
        <v>42</v>
      </c>
      <c r="F51" s="1278"/>
      <c r="G51" s="1278"/>
      <c r="H51" s="1279"/>
      <c r="I51" s="106">
        <v>70</v>
      </c>
      <c r="J51" s="107">
        <v>52</v>
      </c>
      <c r="K51" s="107">
        <v>33</v>
      </c>
      <c r="L51" s="107">
        <v>26</v>
      </c>
      <c r="M51" s="108">
        <v>11</v>
      </c>
    </row>
    <row r="52" spans="2:13" ht="27.75" customHeight="1" x14ac:dyDescent="0.15">
      <c r="B52" s="1276"/>
      <c r="C52" s="1277"/>
      <c r="D52" s="105"/>
      <c r="E52" s="1278" t="s">
        <v>43</v>
      </c>
      <c r="F52" s="1278"/>
      <c r="G52" s="1278"/>
      <c r="H52" s="1279"/>
      <c r="I52" s="106">
        <v>3624</v>
      </c>
      <c r="J52" s="107">
        <v>3491</v>
      </c>
      <c r="K52" s="107">
        <v>3306</v>
      </c>
      <c r="L52" s="107">
        <v>3231</v>
      </c>
      <c r="M52" s="108">
        <v>3225</v>
      </c>
    </row>
    <row r="53" spans="2:13" ht="27.75" customHeight="1" thickBot="1" x14ac:dyDescent="0.2">
      <c r="B53" s="1280" t="s">
        <v>44</v>
      </c>
      <c r="C53" s="1281"/>
      <c r="D53" s="112"/>
      <c r="E53" s="1282" t="s">
        <v>45</v>
      </c>
      <c r="F53" s="1282"/>
      <c r="G53" s="1282"/>
      <c r="H53" s="1283"/>
      <c r="I53" s="113">
        <v>561</v>
      </c>
      <c r="J53" s="114">
        <v>318</v>
      </c>
      <c r="K53" s="114">
        <v>458</v>
      </c>
      <c r="L53" s="114">
        <v>1105</v>
      </c>
      <c r="M53" s="115">
        <v>701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7rdVrfuao0d6SHka2fFlBi8fQUo1p0CNgFJnA6vr6VAXbJVctrbkBgSVWRnfEvv+m4WhDcLsvO2oecqbLmPsQ==" saltValue="M0SrvAz5DQWgSEEsKa+M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542</v>
      </c>
      <c r="G54" s="124" t="s">
        <v>543</v>
      </c>
      <c r="H54" s="125" t="s">
        <v>544</v>
      </c>
    </row>
    <row r="55" spans="2:8" ht="52.5" customHeight="1" x14ac:dyDescent="0.15">
      <c r="B55" s="126"/>
      <c r="C55" s="1296" t="s">
        <v>48</v>
      </c>
      <c r="D55" s="1296"/>
      <c r="E55" s="1297"/>
      <c r="F55" s="127">
        <v>1146</v>
      </c>
      <c r="G55" s="127">
        <v>1147</v>
      </c>
      <c r="H55" s="128">
        <v>1149</v>
      </c>
    </row>
    <row r="56" spans="2:8" ht="52.5" customHeight="1" x14ac:dyDescent="0.15">
      <c r="B56" s="129"/>
      <c r="C56" s="1298" t="s">
        <v>49</v>
      </c>
      <c r="D56" s="1298"/>
      <c r="E56" s="1299"/>
      <c r="F56" s="130">
        <v>417</v>
      </c>
      <c r="G56" s="130">
        <v>455</v>
      </c>
      <c r="H56" s="131">
        <v>550</v>
      </c>
    </row>
    <row r="57" spans="2:8" ht="53.25" customHeight="1" x14ac:dyDescent="0.15">
      <c r="B57" s="129"/>
      <c r="C57" s="1300" t="s">
        <v>50</v>
      </c>
      <c r="D57" s="1300"/>
      <c r="E57" s="1301"/>
      <c r="F57" s="132">
        <v>457</v>
      </c>
      <c r="G57" s="132">
        <v>505</v>
      </c>
      <c r="H57" s="133">
        <v>508</v>
      </c>
    </row>
    <row r="58" spans="2:8" ht="45.75" customHeight="1" x14ac:dyDescent="0.15">
      <c r="B58" s="134"/>
      <c r="C58" s="1291" t="s">
        <v>571</v>
      </c>
      <c r="D58" s="1292"/>
      <c r="E58" s="1293"/>
      <c r="F58" s="135">
        <v>180</v>
      </c>
      <c r="G58" s="135">
        <v>214</v>
      </c>
      <c r="H58" s="136">
        <v>209</v>
      </c>
    </row>
    <row r="59" spans="2:8" ht="45.75" customHeight="1" x14ac:dyDescent="0.15">
      <c r="B59" s="134"/>
      <c r="C59" s="1291" t="s">
        <v>572</v>
      </c>
      <c r="D59" s="1292"/>
      <c r="E59" s="1293"/>
      <c r="F59" s="135">
        <v>164</v>
      </c>
      <c r="G59" s="135">
        <v>164</v>
      </c>
      <c r="H59" s="136">
        <v>164</v>
      </c>
    </row>
    <row r="60" spans="2:8" ht="45.75" customHeight="1" x14ac:dyDescent="0.15">
      <c r="B60" s="134"/>
      <c r="C60" s="1291" t="s">
        <v>573</v>
      </c>
      <c r="D60" s="1292"/>
      <c r="E60" s="1293"/>
      <c r="F60" s="135">
        <v>68</v>
      </c>
      <c r="G60" s="135">
        <v>68</v>
      </c>
      <c r="H60" s="136">
        <v>68</v>
      </c>
    </row>
    <row r="61" spans="2:8" ht="45.75" customHeight="1" x14ac:dyDescent="0.15">
      <c r="B61" s="134"/>
      <c r="C61" s="1291" t="s">
        <v>575</v>
      </c>
      <c r="D61" s="1292"/>
      <c r="E61" s="1293"/>
      <c r="F61" s="135">
        <v>7</v>
      </c>
      <c r="G61" s="135">
        <v>20</v>
      </c>
      <c r="H61" s="136">
        <v>29</v>
      </c>
    </row>
    <row r="62" spans="2:8" ht="45.75" customHeight="1" thickBot="1" x14ac:dyDescent="0.2">
      <c r="B62" s="137"/>
      <c r="C62" s="1291" t="s">
        <v>574</v>
      </c>
      <c r="D62" s="1292"/>
      <c r="E62" s="1293"/>
      <c r="F62" s="138">
        <v>20</v>
      </c>
      <c r="G62" s="138">
        <v>20</v>
      </c>
      <c r="H62" s="139">
        <v>20</v>
      </c>
    </row>
    <row r="63" spans="2:8" ht="52.5" customHeight="1" thickBot="1" x14ac:dyDescent="0.2">
      <c r="B63" s="140"/>
      <c r="C63" s="1294" t="s">
        <v>51</v>
      </c>
      <c r="D63" s="1294"/>
      <c r="E63" s="1295"/>
      <c r="F63" s="141">
        <v>2020</v>
      </c>
      <c r="G63" s="141">
        <v>2107</v>
      </c>
      <c r="H63" s="142">
        <v>2207</v>
      </c>
    </row>
    <row r="64" spans="2:8" ht="15" customHeight="1" x14ac:dyDescent="0.15"/>
    <row r="65" ht="0" hidden="1" customHeight="1" x14ac:dyDescent="0.15"/>
    <row r="66" ht="0" hidden="1" customHeight="1" x14ac:dyDescent="0.15"/>
  </sheetData>
  <sheetProtection algorithmName="SHA-512" hashValue="UJN2slObSLIxnk4S7x7oz2XWl2UFNCnlVuCmE7HJ29MgUUCmtpwWyqlQAGhe9tBZueMq/285JMInCNGvX72Dqw==" saltValue="+pBQzDC5EAclPgAtyIDR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5" t="s">
        <v>597</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x14ac:dyDescent="0.15">
      <c r="B44" s="394"/>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x14ac:dyDescent="0.15">
      <c r="B45" s="394"/>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x14ac:dyDescent="0.15">
      <c r="B46" s="394"/>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x14ac:dyDescent="0.15">
      <c r="B47" s="394"/>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590</v>
      </c>
    </row>
    <row r="50" spans="1:109" x14ac:dyDescent="0.15">
      <c r="B50" s="394"/>
      <c r="G50" s="1308"/>
      <c r="H50" s="1308"/>
      <c r="I50" s="1308"/>
      <c r="J50" s="1308"/>
      <c r="K50" s="404"/>
      <c r="L50" s="404"/>
      <c r="M50" s="405"/>
      <c r="N50" s="405"/>
      <c r="AN50" s="1311"/>
      <c r="AO50" s="1312"/>
      <c r="AP50" s="1312"/>
      <c r="AQ50" s="1312"/>
      <c r="AR50" s="1312"/>
      <c r="AS50" s="1312"/>
      <c r="AT50" s="1312"/>
      <c r="AU50" s="1312"/>
      <c r="AV50" s="1312"/>
      <c r="AW50" s="1312"/>
      <c r="AX50" s="1312"/>
      <c r="AY50" s="1312"/>
      <c r="AZ50" s="1312"/>
      <c r="BA50" s="1312"/>
      <c r="BB50" s="1312"/>
      <c r="BC50" s="1312"/>
      <c r="BD50" s="1312"/>
      <c r="BE50" s="1312"/>
      <c r="BF50" s="1312"/>
      <c r="BG50" s="1312"/>
      <c r="BH50" s="1312"/>
      <c r="BI50" s="1312"/>
      <c r="BJ50" s="1312"/>
      <c r="BK50" s="1312"/>
      <c r="BL50" s="1312"/>
      <c r="BM50" s="1312"/>
      <c r="BN50" s="1312"/>
      <c r="BO50" s="1313"/>
      <c r="BP50" s="1307" t="s">
        <v>540</v>
      </c>
      <c r="BQ50" s="1307"/>
      <c r="BR50" s="1307"/>
      <c r="BS50" s="1307"/>
      <c r="BT50" s="1307"/>
      <c r="BU50" s="1307"/>
      <c r="BV50" s="1307"/>
      <c r="BW50" s="1307"/>
      <c r="BX50" s="1307" t="s">
        <v>541</v>
      </c>
      <c r="BY50" s="1307"/>
      <c r="BZ50" s="1307"/>
      <c r="CA50" s="1307"/>
      <c r="CB50" s="1307"/>
      <c r="CC50" s="1307"/>
      <c r="CD50" s="1307"/>
      <c r="CE50" s="1307"/>
      <c r="CF50" s="1307" t="s">
        <v>542</v>
      </c>
      <c r="CG50" s="1307"/>
      <c r="CH50" s="1307"/>
      <c r="CI50" s="1307"/>
      <c r="CJ50" s="1307"/>
      <c r="CK50" s="1307"/>
      <c r="CL50" s="1307"/>
      <c r="CM50" s="1307"/>
      <c r="CN50" s="1307" t="s">
        <v>543</v>
      </c>
      <c r="CO50" s="1307"/>
      <c r="CP50" s="1307"/>
      <c r="CQ50" s="1307"/>
      <c r="CR50" s="1307"/>
      <c r="CS50" s="1307"/>
      <c r="CT50" s="1307"/>
      <c r="CU50" s="1307"/>
      <c r="CV50" s="1307" t="s">
        <v>544</v>
      </c>
      <c r="CW50" s="1307"/>
      <c r="CX50" s="1307"/>
      <c r="CY50" s="1307"/>
      <c r="CZ50" s="1307"/>
      <c r="DA50" s="1307"/>
      <c r="DB50" s="1307"/>
      <c r="DC50" s="1307"/>
    </row>
    <row r="51" spans="1:109" ht="13.5" customHeight="1" x14ac:dyDescent="0.15">
      <c r="B51" s="394"/>
      <c r="G51" s="1310"/>
      <c r="H51" s="1310"/>
      <c r="I51" s="1324"/>
      <c r="J51" s="1324"/>
      <c r="K51" s="1309"/>
      <c r="L51" s="1309"/>
      <c r="M51" s="1309"/>
      <c r="N51" s="1309"/>
      <c r="AM51" s="403"/>
      <c r="AN51" s="1305" t="s">
        <v>591</v>
      </c>
      <c r="AO51" s="1305"/>
      <c r="AP51" s="1305"/>
      <c r="AQ51" s="1305"/>
      <c r="AR51" s="1305"/>
      <c r="AS51" s="1305"/>
      <c r="AT51" s="1305"/>
      <c r="AU51" s="1305"/>
      <c r="AV51" s="1305"/>
      <c r="AW51" s="1305"/>
      <c r="AX51" s="1305"/>
      <c r="AY51" s="1305"/>
      <c r="AZ51" s="1305"/>
      <c r="BA51" s="1305"/>
      <c r="BB51" s="1305" t="s">
        <v>592</v>
      </c>
      <c r="BC51" s="1305"/>
      <c r="BD51" s="1305"/>
      <c r="BE51" s="1305"/>
      <c r="BF51" s="1305"/>
      <c r="BG51" s="1305"/>
      <c r="BH51" s="1305"/>
      <c r="BI51" s="1305"/>
      <c r="BJ51" s="1305"/>
      <c r="BK51" s="1305"/>
      <c r="BL51" s="1305"/>
      <c r="BM51" s="1305"/>
      <c r="BN51" s="1305"/>
      <c r="BO51" s="1305"/>
      <c r="BP51" s="1314"/>
      <c r="BQ51" s="1302"/>
      <c r="BR51" s="1302"/>
      <c r="BS51" s="1302"/>
      <c r="BT51" s="1302"/>
      <c r="BU51" s="1302"/>
      <c r="BV51" s="1302"/>
      <c r="BW51" s="1302"/>
      <c r="BX51" s="1302">
        <v>16</v>
      </c>
      <c r="BY51" s="1302"/>
      <c r="BZ51" s="1302"/>
      <c r="CA51" s="1302"/>
      <c r="CB51" s="1302"/>
      <c r="CC51" s="1302"/>
      <c r="CD51" s="1302"/>
      <c r="CE51" s="1302"/>
      <c r="CF51" s="1302">
        <v>25.1</v>
      </c>
      <c r="CG51" s="1302"/>
      <c r="CH51" s="1302"/>
      <c r="CI51" s="1302"/>
      <c r="CJ51" s="1302"/>
      <c r="CK51" s="1302"/>
      <c r="CL51" s="1302"/>
      <c r="CM51" s="1302"/>
      <c r="CN51" s="1302">
        <v>60.6</v>
      </c>
      <c r="CO51" s="1302"/>
      <c r="CP51" s="1302"/>
      <c r="CQ51" s="1302"/>
      <c r="CR51" s="1302"/>
      <c r="CS51" s="1302"/>
      <c r="CT51" s="1302"/>
      <c r="CU51" s="1302"/>
      <c r="CV51" s="1302">
        <v>37.6</v>
      </c>
      <c r="CW51" s="1302"/>
      <c r="CX51" s="1302"/>
      <c r="CY51" s="1302"/>
      <c r="CZ51" s="1302"/>
      <c r="DA51" s="1302"/>
      <c r="DB51" s="1302"/>
      <c r="DC51" s="1302"/>
    </row>
    <row r="52" spans="1:109" x14ac:dyDescent="0.15">
      <c r="B52" s="394"/>
      <c r="G52" s="1310"/>
      <c r="H52" s="1310"/>
      <c r="I52" s="1324"/>
      <c r="J52" s="1324"/>
      <c r="K52" s="1309"/>
      <c r="L52" s="1309"/>
      <c r="M52" s="1309"/>
      <c r="N52" s="1309"/>
      <c r="AM52" s="403"/>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2"/>
      <c r="BQ52" s="1302"/>
      <c r="BR52" s="1302"/>
      <c r="BS52" s="1302"/>
      <c r="BT52" s="1302"/>
      <c r="BU52" s="1302"/>
      <c r="BV52" s="1302"/>
      <c r="BW52" s="1302"/>
      <c r="BX52" s="1302"/>
      <c r="BY52" s="1302"/>
      <c r="BZ52" s="1302"/>
      <c r="CA52" s="1302"/>
      <c r="CB52" s="1302"/>
      <c r="CC52" s="1302"/>
      <c r="CD52" s="1302"/>
      <c r="CE52" s="1302"/>
      <c r="CF52" s="1302"/>
      <c r="CG52" s="1302"/>
      <c r="CH52" s="1302"/>
      <c r="CI52" s="1302"/>
      <c r="CJ52" s="1302"/>
      <c r="CK52" s="1302"/>
      <c r="CL52" s="1302"/>
      <c r="CM52" s="1302"/>
      <c r="CN52" s="1302"/>
      <c r="CO52" s="1302"/>
      <c r="CP52" s="1302"/>
      <c r="CQ52" s="1302"/>
      <c r="CR52" s="1302"/>
      <c r="CS52" s="1302"/>
      <c r="CT52" s="1302"/>
      <c r="CU52" s="1302"/>
      <c r="CV52" s="1302"/>
      <c r="CW52" s="1302"/>
      <c r="CX52" s="1302"/>
      <c r="CY52" s="1302"/>
      <c r="CZ52" s="1302"/>
      <c r="DA52" s="1302"/>
      <c r="DB52" s="1302"/>
      <c r="DC52" s="1302"/>
    </row>
    <row r="53" spans="1:109" x14ac:dyDescent="0.15">
      <c r="A53" s="402"/>
      <c r="B53" s="394"/>
      <c r="G53" s="1310"/>
      <c r="H53" s="1310"/>
      <c r="I53" s="1308"/>
      <c r="J53" s="1308"/>
      <c r="K53" s="1309"/>
      <c r="L53" s="1309"/>
      <c r="M53" s="1309"/>
      <c r="N53" s="1309"/>
      <c r="AM53" s="403"/>
      <c r="AN53" s="1305"/>
      <c r="AO53" s="1305"/>
      <c r="AP53" s="1305"/>
      <c r="AQ53" s="1305"/>
      <c r="AR53" s="1305"/>
      <c r="AS53" s="1305"/>
      <c r="AT53" s="1305"/>
      <c r="AU53" s="1305"/>
      <c r="AV53" s="1305"/>
      <c r="AW53" s="1305"/>
      <c r="AX53" s="1305"/>
      <c r="AY53" s="1305"/>
      <c r="AZ53" s="1305"/>
      <c r="BA53" s="1305"/>
      <c r="BB53" s="1305" t="s">
        <v>593</v>
      </c>
      <c r="BC53" s="1305"/>
      <c r="BD53" s="1305"/>
      <c r="BE53" s="1305"/>
      <c r="BF53" s="1305"/>
      <c r="BG53" s="1305"/>
      <c r="BH53" s="1305"/>
      <c r="BI53" s="1305"/>
      <c r="BJ53" s="1305"/>
      <c r="BK53" s="1305"/>
      <c r="BL53" s="1305"/>
      <c r="BM53" s="1305"/>
      <c r="BN53" s="1305"/>
      <c r="BO53" s="1305"/>
      <c r="BP53" s="1314"/>
      <c r="BQ53" s="1302"/>
      <c r="BR53" s="1302"/>
      <c r="BS53" s="1302"/>
      <c r="BT53" s="1302"/>
      <c r="BU53" s="1302"/>
      <c r="BV53" s="1302"/>
      <c r="BW53" s="1302"/>
      <c r="BX53" s="1302">
        <v>53.3</v>
      </c>
      <c r="BY53" s="1302"/>
      <c r="BZ53" s="1302"/>
      <c r="CA53" s="1302"/>
      <c r="CB53" s="1302"/>
      <c r="CC53" s="1302"/>
      <c r="CD53" s="1302"/>
      <c r="CE53" s="1302"/>
      <c r="CF53" s="1302">
        <v>62.4</v>
      </c>
      <c r="CG53" s="1302"/>
      <c r="CH53" s="1302"/>
      <c r="CI53" s="1302"/>
      <c r="CJ53" s="1302"/>
      <c r="CK53" s="1302"/>
      <c r="CL53" s="1302"/>
      <c r="CM53" s="1302"/>
      <c r="CN53" s="1302">
        <v>69.400000000000006</v>
      </c>
      <c r="CO53" s="1302"/>
      <c r="CP53" s="1302"/>
      <c r="CQ53" s="1302"/>
      <c r="CR53" s="1302"/>
      <c r="CS53" s="1302"/>
      <c r="CT53" s="1302"/>
      <c r="CU53" s="1302"/>
      <c r="CV53" s="1302">
        <v>72.2</v>
      </c>
      <c r="CW53" s="1302"/>
      <c r="CX53" s="1302"/>
      <c r="CY53" s="1302"/>
      <c r="CZ53" s="1302"/>
      <c r="DA53" s="1302"/>
      <c r="DB53" s="1302"/>
      <c r="DC53" s="1302"/>
    </row>
    <row r="54" spans="1:109" x14ac:dyDescent="0.15">
      <c r="A54" s="402"/>
      <c r="B54" s="394"/>
      <c r="G54" s="1310"/>
      <c r="H54" s="1310"/>
      <c r="I54" s="1308"/>
      <c r="J54" s="1308"/>
      <c r="K54" s="1309"/>
      <c r="L54" s="1309"/>
      <c r="M54" s="1309"/>
      <c r="N54" s="1309"/>
      <c r="AM54" s="403"/>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2"/>
      <c r="BQ54" s="1302"/>
      <c r="BR54" s="1302"/>
      <c r="BS54" s="1302"/>
      <c r="BT54" s="1302"/>
      <c r="BU54" s="1302"/>
      <c r="BV54" s="1302"/>
      <c r="BW54" s="1302"/>
      <c r="BX54" s="1302"/>
      <c r="BY54" s="1302"/>
      <c r="BZ54" s="1302"/>
      <c r="CA54" s="1302"/>
      <c r="CB54" s="1302"/>
      <c r="CC54" s="1302"/>
      <c r="CD54" s="1302"/>
      <c r="CE54" s="1302"/>
      <c r="CF54" s="1302"/>
      <c r="CG54" s="1302"/>
      <c r="CH54" s="1302"/>
      <c r="CI54" s="1302"/>
      <c r="CJ54" s="1302"/>
      <c r="CK54" s="1302"/>
      <c r="CL54" s="1302"/>
      <c r="CM54" s="1302"/>
      <c r="CN54" s="1302"/>
      <c r="CO54" s="1302"/>
      <c r="CP54" s="1302"/>
      <c r="CQ54" s="1302"/>
      <c r="CR54" s="1302"/>
      <c r="CS54" s="1302"/>
      <c r="CT54" s="1302"/>
      <c r="CU54" s="1302"/>
      <c r="CV54" s="1302"/>
      <c r="CW54" s="1302"/>
      <c r="CX54" s="1302"/>
      <c r="CY54" s="1302"/>
      <c r="CZ54" s="1302"/>
      <c r="DA54" s="1302"/>
      <c r="DB54" s="1302"/>
      <c r="DC54" s="1302"/>
    </row>
    <row r="55" spans="1:109" x14ac:dyDescent="0.15">
      <c r="A55" s="402"/>
      <c r="B55" s="394"/>
      <c r="G55" s="1308"/>
      <c r="H55" s="1308"/>
      <c r="I55" s="1308"/>
      <c r="J55" s="1308"/>
      <c r="K55" s="1309"/>
      <c r="L55" s="1309"/>
      <c r="M55" s="1309"/>
      <c r="N55" s="1309"/>
      <c r="AN55" s="1307" t="s">
        <v>594</v>
      </c>
      <c r="AO55" s="1307"/>
      <c r="AP55" s="1307"/>
      <c r="AQ55" s="1307"/>
      <c r="AR55" s="1307"/>
      <c r="AS55" s="1307"/>
      <c r="AT55" s="1307"/>
      <c r="AU55" s="1307"/>
      <c r="AV55" s="1307"/>
      <c r="AW55" s="1307"/>
      <c r="AX55" s="1307"/>
      <c r="AY55" s="1307"/>
      <c r="AZ55" s="1307"/>
      <c r="BA55" s="1307"/>
      <c r="BB55" s="1305" t="s">
        <v>592</v>
      </c>
      <c r="BC55" s="1305"/>
      <c r="BD55" s="1305"/>
      <c r="BE55" s="1305"/>
      <c r="BF55" s="1305"/>
      <c r="BG55" s="1305"/>
      <c r="BH55" s="1305"/>
      <c r="BI55" s="1305"/>
      <c r="BJ55" s="1305"/>
      <c r="BK55" s="1305"/>
      <c r="BL55" s="1305"/>
      <c r="BM55" s="1305"/>
      <c r="BN55" s="1305"/>
      <c r="BO55" s="1305"/>
      <c r="BP55" s="1314"/>
      <c r="BQ55" s="1302"/>
      <c r="BR55" s="1302"/>
      <c r="BS55" s="1302"/>
      <c r="BT55" s="1302"/>
      <c r="BU55" s="1302"/>
      <c r="BV55" s="1302"/>
      <c r="BW55" s="1302"/>
      <c r="BX55" s="1302">
        <v>27</v>
      </c>
      <c r="BY55" s="1302"/>
      <c r="BZ55" s="1302"/>
      <c r="CA55" s="1302"/>
      <c r="CB55" s="1302"/>
      <c r="CC55" s="1302"/>
      <c r="CD55" s="1302"/>
      <c r="CE55" s="1302"/>
      <c r="CF55" s="1302">
        <v>25.4</v>
      </c>
      <c r="CG55" s="1302"/>
      <c r="CH55" s="1302"/>
      <c r="CI55" s="1302"/>
      <c r="CJ55" s="1302"/>
      <c r="CK55" s="1302"/>
      <c r="CL55" s="1302"/>
      <c r="CM55" s="1302"/>
      <c r="CN55" s="1302">
        <v>23.4</v>
      </c>
      <c r="CO55" s="1302"/>
      <c r="CP55" s="1302"/>
      <c r="CQ55" s="1302"/>
      <c r="CR55" s="1302"/>
      <c r="CS55" s="1302"/>
      <c r="CT55" s="1302"/>
      <c r="CU55" s="1302"/>
      <c r="CV55" s="1302">
        <v>7.7</v>
      </c>
      <c r="CW55" s="1302"/>
      <c r="CX55" s="1302"/>
      <c r="CY55" s="1302"/>
      <c r="CZ55" s="1302"/>
      <c r="DA55" s="1302"/>
      <c r="DB55" s="1302"/>
      <c r="DC55" s="1302"/>
    </row>
    <row r="56" spans="1:109" x14ac:dyDescent="0.15">
      <c r="A56" s="402"/>
      <c r="B56" s="394"/>
      <c r="G56" s="1308"/>
      <c r="H56" s="1308"/>
      <c r="I56" s="1308"/>
      <c r="J56" s="1308"/>
      <c r="K56" s="1309"/>
      <c r="L56" s="1309"/>
      <c r="M56" s="1309"/>
      <c r="N56" s="1309"/>
      <c r="AN56" s="1307"/>
      <c r="AO56" s="1307"/>
      <c r="AP56" s="1307"/>
      <c r="AQ56" s="1307"/>
      <c r="AR56" s="1307"/>
      <c r="AS56" s="1307"/>
      <c r="AT56" s="1307"/>
      <c r="AU56" s="1307"/>
      <c r="AV56" s="1307"/>
      <c r="AW56" s="1307"/>
      <c r="AX56" s="1307"/>
      <c r="AY56" s="1307"/>
      <c r="AZ56" s="1307"/>
      <c r="BA56" s="1307"/>
      <c r="BB56" s="1305"/>
      <c r="BC56" s="1305"/>
      <c r="BD56" s="1305"/>
      <c r="BE56" s="1305"/>
      <c r="BF56" s="1305"/>
      <c r="BG56" s="1305"/>
      <c r="BH56" s="1305"/>
      <c r="BI56" s="1305"/>
      <c r="BJ56" s="1305"/>
      <c r="BK56" s="1305"/>
      <c r="BL56" s="1305"/>
      <c r="BM56" s="1305"/>
      <c r="BN56" s="1305"/>
      <c r="BO56" s="1305"/>
      <c r="BP56" s="1302"/>
      <c r="BQ56" s="1302"/>
      <c r="BR56" s="1302"/>
      <c r="BS56" s="1302"/>
      <c r="BT56" s="1302"/>
      <c r="BU56" s="1302"/>
      <c r="BV56" s="1302"/>
      <c r="BW56" s="1302"/>
      <c r="BX56" s="1302"/>
      <c r="BY56" s="1302"/>
      <c r="BZ56" s="1302"/>
      <c r="CA56" s="1302"/>
      <c r="CB56" s="1302"/>
      <c r="CC56" s="1302"/>
      <c r="CD56" s="1302"/>
      <c r="CE56" s="1302"/>
      <c r="CF56" s="1302"/>
      <c r="CG56" s="1302"/>
      <c r="CH56" s="1302"/>
      <c r="CI56" s="1302"/>
      <c r="CJ56" s="1302"/>
      <c r="CK56" s="1302"/>
      <c r="CL56" s="1302"/>
      <c r="CM56" s="1302"/>
      <c r="CN56" s="1302"/>
      <c r="CO56" s="1302"/>
      <c r="CP56" s="1302"/>
      <c r="CQ56" s="1302"/>
      <c r="CR56" s="1302"/>
      <c r="CS56" s="1302"/>
      <c r="CT56" s="1302"/>
      <c r="CU56" s="1302"/>
      <c r="CV56" s="1302"/>
      <c r="CW56" s="1302"/>
      <c r="CX56" s="1302"/>
      <c r="CY56" s="1302"/>
      <c r="CZ56" s="1302"/>
      <c r="DA56" s="1302"/>
      <c r="DB56" s="1302"/>
      <c r="DC56" s="1302"/>
    </row>
    <row r="57" spans="1:109" s="402" customFormat="1" x14ac:dyDescent="0.15">
      <c r="B57" s="406"/>
      <c r="G57" s="1308"/>
      <c r="H57" s="1308"/>
      <c r="I57" s="1303"/>
      <c r="J57" s="1303"/>
      <c r="K57" s="1309"/>
      <c r="L57" s="1309"/>
      <c r="M57" s="1309"/>
      <c r="N57" s="1309"/>
      <c r="AM57" s="387"/>
      <c r="AN57" s="1307"/>
      <c r="AO57" s="1307"/>
      <c r="AP57" s="1307"/>
      <c r="AQ57" s="1307"/>
      <c r="AR57" s="1307"/>
      <c r="AS57" s="1307"/>
      <c r="AT57" s="1307"/>
      <c r="AU57" s="1307"/>
      <c r="AV57" s="1307"/>
      <c r="AW57" s="1307"/>
      <c r="AX57" s="1307"/>
      <c r="AY57" s="1307"/>
      <c r="AZ57" s="1307"/>
      <c r="BA57" s="1307"/>
      <c r="BB57" s="1305" t="s">
        <v>593</v>
      </c>
      <c r="BC57" s="1305"/>
      <c r="BD57" s="1305"/>
      <c r="BE57" s="1305"/>
      <c r="BF57" s="1305"/>
      <c r="BG57" s="1305"/>
      <c r="BH57" s="1305"/>
      <c r="BI57" s="1305"/>
      <c r="BJ57" s="1305"/>
      <c r="BK57" s="1305"/>
      <c r="BL57" s="1305"/>
      <c r="BM57" s="1305"/>
      <c r="BN57" s="1305"/>
      <c r="BO57" s="1305"/>
      <c r="BP57" s="1314"/>
      <c r="BQ57" s="1302"/>
      <c r="BR57" s="1302"/>
      <c r="BS57" s="1302"/>
      <c r="BT57" s="1302"/>
      <c r="BU57" s="1302"/>
      <c r="BV57" s="1302"/>
      <c r="BW57" s="1302"/>
      <c r="BX57" s="1302">
        <v>57.2</v>
      </c>
      <c r="BY57" s="1302"/>
      <c r="BZ57" s="1302"/>
      <c r="CA57" s="1302"/>
      <c r="CB57" s="1302"/>
      <c r="CC57" s="1302"/>
      <c r="CD57" s="1302"/>
      <c r="CE57" s="1302"/>
      <c r="CF57" s="1302">
        <v>58.7</v>
      </c>
      <c r="CG57" s="1302"/>
      <c r="CH57" s="1302"/>
      <c r="CI57" s="1302"/>
      <c r="CJ57" s="1302"/>
      <c r="CK57" s="1302"/>
      <c r="CL57" s="1302"/>
      <c r="CM57" s="1302"/>
      <c r="CN57" s="1302">
        <v>59.2</v>
      </c>
      <c r="CO57" s="1302"/>
      <c r="CP57" s="1302"/>
      <c r="CQ57" s="1302"/>
      <c r="CR57" s="1302"/>
      <c r="CS57" s="1302"/>
      <c r="CT57" s="1302"/>
      <c r="CU57" s="1302"/>
      <c r="CV57" s="1302">
        <v>60.7</v>
      </c>
      <c r="CW57" s="1302"/>
      <c r="CX57" s="1302"/>
      <c r="CY57" s="1302"/>
      <c r="CZ57" s="1302"/>
      <c r="DA57" s="1302"/>
      <c r="DB57" s="1302"/>
      <c r="DC57" s="1302"/>
      <c r="DD57" s="407"/>
      <c r="DE57" s="406"/>
    </row>
    <row r="58" spans="1:109" s="402" customFormat="1" x14ac:dyDescent="0.15">
      <c r="A58" s="387"/>
      <c r="B58" s="406"/>
      <c r="G58" s="1308"/>
      <c r="H58" s="1308"/>
      <c r="I58" s="1303"/>
      <c r="J58" s="1303"/>
      <c r="K58" s="1309"/>
      <c r="L58" s="1309"/>
      <c r="M58" s="1309"/>
      <c r="N58" s="1309"/>
      <c r="AM58" s="387"/>
      <c r="AN58" s="1307"/>
      <c r="AO58" s="1307"/>
      <c r="AP58" s="1307"/>
      <c r="AQ58" s="1307"/>
      <c r="AR58" s="1307"/>
      <c r="AS58" s="1307"/>
      <c r="AT58" s="1307"/>
      <c r="AU58" s="1307"/>
      <c r="AV58" s="1307"/>
      <c r="AW58" s="1307"/>
      <c r="AX58" s="1307"/>
      <c r="AY58" s="1307"/>
      <c r="AZ58" s="1307"/>
      <c r="BA58" s="1307"/>
      <c r="BB58" s="1305"/>
      <c r="BC58" s="1305"/>
      <c r="BD58" s="1305"/>
      <c r="BE58" s="1305"/>
      <c r="BF58" s="1305"/>
      <c r="BG58" s="1305"/>
      <c r="BH58" s="1305"/>
      <c r="BI58" s="1305"/>
      <c r="BJ58" s="1305"/>
      <c r="BK58" s="1305"/>
      <c r="BL58" s="1305"/>
      <c r="BM58" s="1305"/>
      <c r="BN58" s="1305"/>
      <c r="BO58" s="1305"/>
      <c r="BP58" s="1302"/>
      <c r="BQ58" s="1302"/>
      <c r="BR58" s="1302"/>
      <c r="BS58" s="1302"/>
      <c r="BT58" s="1302"/>
      <c r="BU58" s="1302"/>
      <c r="BV58" s="1302"/>
      <c r="BW58" s="1302"/>
      <c r="BX58" s="1302"/>
      <c r="BY58" s="1302"/>
      <c r="BZ58" s="1302"/>
      <c r="CA58" s="1302"/>
      <c r="CB58" s="1302"/>
      <c r="CC58" s="1302"/>
      <c r="CD58" s="1302"/>
      <c r="CE58" s="1302"/>
      <c r="CF58" s="1302"/>
      <c r="CG58" s="1302"/>
      <c r="CH58" s="1302"/>
      <c r="CI58" s="1302"/>
      <c r="CJ58" s="1302"/>
      <c r="CK58" s="1302"/>
      <c r="CL58" s="1302"/>
      <c r="CM58" s="1302"/>
      <c r="CN58" s="1302"/>
      <c r="CO58" s="1302"/>
      <c r="CP58" s="1302"/>
      <c r="CQ58" s="1302"/>
      <c r="CR58" s="1302"/>
      <c r="CS58" s="1302"/>
      <c r="CT58" s="1302"/>
      <c r="CU58" s="1302"/>
      <c r="CV58" s="1302"/>
      <c r="CW58" s="1302"/>
      <c r="CX58" s="1302"/>
      <c r="CY58" s="1302"/>
      <c r="CZ58" s="1302"/>
      <c r="DA58" s="1302"/>
      <c r="DB58" s="1302"/>
      <c r="DC58" s="1302"/>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595</v>
      </c>
    </row>
    <row r="64" spans="1:109" x14ac:dyDescent="0.15">
      <c r="B64" s="394"/>
      <c r="G64" s="401"/>
      <c r="I64" s="414"/>
      <c r="J64" s="414"/>
      <c r="K64" s="414"/>
      <c r="L64" s="414"/>
      <c r="M64" s="414"/>
      <c r="N64" s="415"/>
      <c r="AM64" s="401"/>
      <c r="AN64" s="401" t="s">
        <v>589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5" t="s">
        <v>598</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x14ac:dyDescent="0.15">
      <c r="B66" s="394"/>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x14ac:dyDescent="0.15">
      <c r="B67" s="394"/>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x14ac:dyDescent="0.15">
      <c r="B68" s="394"/>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x14ac:dyDescent="0.15">
      <c r="B69" s="394"/>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590</v>
      </c>
    </row>
    <row r="72" spans="2:107" x14ac:dyDescent="0.15">
      <c r="B72" s="394"/>
      <c r="G72" s="1308"/>
      <c r="H72" s="1308"/>
      <c r="I72" s="1308"/>
      <c r="J72" s="1308"/>
      <c r="K72" s="404"/>
      <c r="L72" s="404"/>
      <c r="M72" s="405"/>
      <c r="N72" s="405"/>
      <c r="AN72" s="1311"/>
      <c r="AO72" s="1312"/>
      <c r="AP72" s="1312"/>
      <c r="AQ72" s="1312"/>
      <c r="AR72" s="1312"/>
      <c r="AS72" s="1312"/>
      <c r="AT72" s="1312"/>
      <c r="AU72" s="1312"/>
      <c r="AV72" s="1312"/>
      <c r="AW72" s="1312"/>
      <c r="AX72" s="1312"/>
      <c r="AY72" s="1312"/>
      <c r="AZ72" s="1312"/>
      <c r="BA72" s="1312"/>
      <c r="BB72" s="1312"/>
      <c r="BC72" s="1312"/>
      <c r="BD72" s="1312"/>
      <c r="BE72" s="1312"/>
      <c r="BF72" s="1312"/>
      <c r="BG72" s="1312"/>
      <c r="BH72" s="1312"/>
      <c r="BI72" s="1312"/>
      <c r="BJ72" s="1312"/>
      <c r="BK72" s="1312"/>
      <c r="BL72" s="1312"/>
      <c r="BM72" s="1312"/>
      <c r="BN72" s="1312"/>
      <c r="BO72" s="1313"/>
      <c r="BP72" s="1307" t="s">
        <v>540</v>
      </c>
      <c r="BQ72" s="1307"/>
      <c r="BR72" s="1307"/>
      <c r="BS72" s="1307"/>
      <c r="BT72" s="1307"/>
      <c r="BU72" s="1307"/>
      <c r="BV72" s="1307"/>
      <c r="BW72" s="1307"/>
      <c r="BX72" s="1307" t="s">
        <v>541</v>
      </c>
      <c r="BY72" s="1307"/>
      <c r="BZ72" s="1307"/>
      <c r="CA72" s="1307"/>
      <c r="CB72" s="1307"/>
      <c r="CC72" s="1307"/>
      <c r="CD72" s="1307"/>
      <c r="CE72" s="1307"/>
      <c r="CF72" s="1307" t="s">
        <v>542</v>
      </c>
      <c r="CG72" s="1307"/>
      <c r="CH72" s="1307"/>
      <c r="CI72" s="1307"/>
      <c r="CJ72" s="1307"/>
      <c r="CK72" s="1307"/>
      <c r="CL72" s="1307"/>
      <c r="CM72" s="1307"/>
      <c r="CN72" s="1307" t="s">
        <v>543</v>
      </c>
      <c r="CO72" s="1307"/>
      <c r="CP72" s="1307"/>
      <c r="CQ72" s="1307"/>
      <c r="CR72" s="1307"/>
      <c r="CS72" s="1307"/>
      <c r="CT72" s="1307"/>
      <c r="CU72" s="1307"/>
      <c r="CV72" s="1307" t="s">
        <v>544</v>
      </c>
      <c r="CW72" s="1307"/>
      <c r="CX72" s="1307"/>
      <c r="CY72" s="1307"/>
      <c r="CZ72" s="1307"/>
      <c r="DA72" s="1307"/>
      <c r="DB72" s="1307"/>
      <c r="DC72" s="1307"/>
    </row>
    <row r="73" spans="2:107" x14ac:dyDescent="0.15">
      <c r="B73" s="394"/>
      <c r="G73" s="1310"/>
      <c r="H73" s="1310"/>
      <c r="I73" s="1310"/>
      <c r="J73" s="1310"/>
      <c r="K73" s="1306"/>
      <c r="L73" s="1306"/>
      <c r="M73" s="1306"/>
      <c r="N73" s="1306"/>
      <c r="AM73" s="403"/>
      <c r="AN73" s="1305" t="s">
        <v>591</v>
      </c>
      <c r="AO73" s="1305"/>
      <c r="AP73" s="1305"/>
      <c r="AQ73" s="1305"/>
      <c r="AR73" s="1305"/>
      <c r="AS73" s="1305"/>
      <c r="AT73" s="1305"/>
      <c r="AU73" s="1305"/>
      <c r="AV73" s="1305"/>
      <c r="AW73" s="1305"/>
      <c r="AX73" s="1305"/>
      <c r="AY73" s="1305"/>
      <c r="AZ73" s="1305"/>
      <c r="BA73" s="1305"/>
      <c r="BB73" s="1305" t="s">
        <v>592</v>
      </c>
      <c r="BC73" s="1305"/>
      <c r="BD73" s="1305"/>
      <c r="BE73" s="1305"/>
      <c r="BF73" s="1305"/>
      <c r="BG73" s="1305"/>
      <c r="BH73" s="1305"/>
      <c r="BI73" s="1305"/>
      <c r="BJ73" s="1305"/>
      <c r="BK73" s="1305"/>
      <c r="BL73" s="1305"/>
      <c r="BM73" s="1305"/>
      <c r="BN73" s="1305"/>
      <c r="BO73" s="1305"/>
      <c r="BP73" s="1302">
        <v>31.8</v>
      </c>
      <c r="BQ73" s="1302"/>
      <c r="BR73" s="1302"/>
      <c r="BS73" s="1302"/>
      <c r="BT73" s="1302"/>
      <c r="BU73" s="1302"/>
      <c r="BV73" s="1302"/>
      <c r="BW73" s="1302"/>
      <c r="BX73" s="1302">
        <v>16</v>
      </c>
      <c r="BY73" s="1302"/>
      <c r="BZ73" s="1302"/>
      <c r="CA73" s="1302"/>
      <c r="CB73" s="1302"/>
      <c r="CC73" s="1302"/>
      <c r="CD73" s="1302"/>
      <c r="CE73" s="1302"/>
      <c r="CF73" s="1302">
        <v>25.1</v>
      </c>
      <c r="CG73" s="1302"/>
      <c r="CH73" s="1302"/>
      <c r="CI73" s="1302"/>
      <c r="CJ73" s="1302"/>
      <c r="CK73" s="1302"/>
      <c r="CL73" s="1302"/>
      <c r="CM73" s="1302"/>
      <c r="CN73" s="1302">
        <v>60.6</v>
      </c>
      <c r="CO73" s="1302"/>
      <c r="CP73" s="1302"/>
      <c r="CQ73" s="1302"/>
      <c r="CR73" s="1302"/>
      <c r="CS73" s="1302"/>
      <c r="CT73" s="1302"/>
      <c r="CU73" s="1302"/>
      <c r="CV73" s="1302">
        <v>37.6</v>
      </c>
      <c r="CW73" s="1302"/>
      <c r="CX73" s="1302"/>
      <c r="CY73" s="1302"/>
      <c r="CZ73" s="1302"/>
      <c r="DA73" s="1302"/>
      <c r="DB73" s="1302"/>
      <c r="DC73" s="1302"/>
    </row>
    <row r="74" spans="2:107" x14ac:dyDescent="0.15">
      <c r="B74" s="394"/>
      <c r="G74" s="1310"/>
      <c r="H74" s="1310"/>
      <c r="I74" s="1310"/>
      <c r="J74" s="1310"/>
      <c r="K74" s="1306"/>
      <c r="L74" s="1306"/>
      <c r="M74" s="1306"/>
      <c r="N74" s="1306"/>
      <c r="AM74" s="403"/>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2"/>
      <c r="BQ74" s="1302"/>
      <c r="BR74" s="1302"/>
      <c r="BS74" s="1302"/>
      <c r="BT74" s="1302"/>
      <c r="BU74" s="1302"/>
      <c r="BV74" s="1302"/>
      <c r="BW74" s="1302"/>
      <c r="BX74" s="1302"/>
      <c r="BY74" s="1302"/>
      <c r="BZ74" s="1302"/>
      <c r="CA74" s="1302"/>
      <c r="CB74" s="1302"/>
      <c r="CC74" s="1302"/>
      <c r="CD74" s="1302"/>
      <c r="CE74" s="1302"/>
      <c r="CF74" s="1302"/>
      <c r="CG74" s="1302"/>
      <c r="CH74" s="1302"/>
      <c r="CI74" s="1302"/>
      <c r="CJ74" s="1302"/>
      <c r="CK74" s="1302"/>
      <c r="CL74" s="1302"/>
      <c r="CM74" s="1302"/>
      <c r="CN74" s="1302"/>
      <c r="CO74" s="1302"/>
      <c r="CP74" s="1302"/>
      <c r="CQ74" s="1302"/>
      <c r="CR74" s="1302"/>
      <c r="CS74" s="1302"/>
      <c r="CT74" s="1302"/>
      <c r="CU74" s="1302"/>
      <c r="CV74" s="1302"/>
      <c r="CW74" s="1302"/>
      <c r="CX74" s="1302"/>
      <c r="CY74" s="1302"/>
      <c r="CZ74" s="1302"/>
      <c r="DA74" s="1302"/>
      <c r="DB74" s="1302"/>
      <c r="DC74" s="1302"/>
    </row>
    <row r="75" spans="2:107" x14ac:dyDescent="0.15">
      <c r="B75" s="394"/>
      <c r="G75" s="1310"/>
      <c r="H75" s="1310"/>
      <c r="I75" s="1308"/>
      <c r="J75" s="1308"/>
      <c r="K75" s="1309"/>
      <c r="L75" s="1309"/>
      <c r="M75" s="1309"/>
      <c r="N75" s="1309"/>
      <c r="AM75" s="403"/>
      <c r="AN75" s="1305"/>
      <c r="AO75" s="1305"/>
      <c r="AP75" s="1305"/>
      <c r="AQ75" s="1305"/>
      <c r="AR75" s="1305"/>
      <c r="AS75" s="1305"/>
      <c r="AT75" s="1305"/>
      <c r="AU75" s="1305"/>
      <c r="AV75" s="1305"/>
      <c r="AW75" s="1305"/>
      <c r="AX75" s="1305"/>
      <c r="AY75" s="1305"/>
      <c r="AZ75" s="1305"/>
      <c r="BA75" s="1305"/>
      <c r="BB75" s="1305" t="s">
        <v>596</v>
      </c>
      <c r="BC75" s="1305"/>
      <c r="BD75" s="1305"/>
      <c r="BE75" s="1305"/>
      <c r="BF75" s="1305"/>
      <c r="BG75" s="1305"/>
      <c r="BH75" s="1305"/>
      <c r="BI75" s="1305"/>
      <c r="BJ75" s="1305"/>
      <c r="BK75" s="1305"/>
      <c r="BL75" s="1305"/>
      <c r="BM75" s="1305"/>
      <c r="BN75" s="1305"/>
      <c r="BO75" s="1305"/>
      <c r="BP75" s="1302">
        <v>2.9</v>
      </c>
      <c r="BQ75" s="1302"/>
      <c r="BR75" s="1302"/>
      <c r="BS75" s="1302"/>
      <c r="BT75" s="1302"/>
      <c r="BU75" s="1302"/>
      <c r="BV75" s="1302"/>
      <c r="BW75" s="1302"/>
      <c r="BX75" s="1302">
        <v>2.2999999999999998</v>
      </c>
      <c r="BY75" s="1302"/>
      <c r="BZ75" s="1302"/>
      <c r="CA75" s="1302"/>
      <c r="CB75" s="1302"/>
      <c r="CC75" s="1302"/>
      <c r="CD75" s="1302"/>
      <c r="CE75" s="1302"/>
      <c r="CF75" s="1302">
        <v>3.7</v>
      </c>
      <c r="CG75" s="1302"/>
      <c r="CH75" s="1302"/>
      <c r="CI75" s="1302"/>
      <c r="CJ75" s="1302"/>
      <c r="CK75" s="1302"/>
      <c r="CL75" s="1302"/>
      <c r="CM75" s="1302"/>
      <c r="CN75" s="1302">
        <v>6.5</v>
      </c>
      <c r="CO75" s="1302"/>
      <c r="CP75" s="1302"/>
      <c r="CQ75" s="1302"/>
      <c r="CR75" s="1302"/>
      <c r="CS75" s="1302"/>
      <c r="CT75" s="1302"/>
      <c r="CU75" s="1302"/>
      <c r="CV75" s="1302">
        <v>8.9</v>
      </c>
      <c r="CW75" s="1302"/>
      <c r="CX75" s="1302"/>
      <c r="CY75" s="1302"/>
      <c r="CZ75" s="1302"/>
      <c r="DA75" s="1302"/>
      <c r="DB75" s="1302"/>
      <c r="DC75" s="1302"/>
    </row>
    <row r="76" spans="2:107" x14ac:dyDescent="0.15">
      <c r="B76" s="394"/>
      <c r="G76" s="1310"/>
      <c r="H76" s="1310"/>
      <c r="I76" s="1308"/>
      <c r="J76" s="1308"/>
      <c r="K76" s="1309"/>
      <c r="L76" s="1309"/>
      <c r="M76" s="1309"/>
      <c r="N76" s="1309"/>
      <c r="AM76" s="403"/>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2"/>
      <c r="BQ76" s="1302"/>
      <c r="BR76" s="1302"/>
      <c r="BS76" s="1302"/>
      <c r="BT76" s="1302"/>
      <c r="BU76" s="1302"/>
      <c r="BV76" s="1302"/>
      <c r="BW76" s="1302"/>
      <c r="BX76" s="1302"/>
      <c r="BY76" s="1302"/>
      <c r="BZ76" s="1302"/>
      <c r="CA76" s="1302"/>
      <c r="CB76" s="1302"/>
      <c r="CC76" s="1302"/>
      <c r="CD76" s="1302"/>
      <c r="CE76" s="1302"/>
      <c r="CF76" s="1302"/>
      <c r="CG76" s="1302"/>
      <c r="CH76" s="1302"/>
      <c r="CI76" s="1302"/>
      <c r="CJ76" s="1302"/>
      <c r="CK76" s="1302"/>
      <c r="CL76" s="1302"/>
      <c r="CM76" s="1302"/>
      <c r="CN76" s="1302"/>
      <c r="CO76" s="1302"/>
      <c r="CP76" s="1302"/>
      <c r="CQ76" s="1302"/>
      <c r="CR76" s="1302"/>
      <c r="CS76" s="1302"/>
      <c r="CT76" s="1302"/>
      <c r="CU76" s="1302"/>
      <c r="CV76" s="1302"/>
      <c r="CW76" s="1302"/>
      <c r="CX76" s="1302"/>
      <c r="CY76" s="1302"/>
      <c r="CZ76" s="1302"/>
      <c r="DA76" s="1302"/>
      <c r="DB76" s="1302"/>
      <c r="DC76" s="1302"/>
    </row>
    <row r="77" spans="2:107" x14ac:dyDescent="0.15">
      <c r="B77" s="394"/>
      <c r="G77" s="1308"/>
      <c r="H77" s="1308"/>
      <c r="I77" s="1308"/>
      <c r="J77" s="1308"/>
      <c r="K77" s="1306"/>
      <c r="L77" s="1306"/>
      <c r="M77" s="1306"/>
      <c r="N77" s="1306"/>
      <c r="AN77" s="1307" t="s">
        <v>594</v>
      </c>
      <c r="AO77" s="1307"/>
      <c r="AP77" s="1307"/>
      <c r="AQ77" s="1307"/>
      <c r="AR77" s="1307"/>
      <c r="AS77" s="1307"/>
      <c r="AT77" s="1307"/>
      <c r="AU77" s="1307"/>
      <c r="AV77" s="1307"/>
      <c r="AW77" s="1307"/>
      <c r="AX77" s="1307"/>
      <c r="AY77" s="1307"/>
      <c r="AZ77" s="1307"/>
      <c r="BA77" s="1307"/>
      <c r="BB77" s="1305" t="s">
        <v>592</v>
      </c>
      <c r="BC77" s="1305"/>
      <c r="BD77" s="1305"/>
      <c r="BE77" s="1305"/>
      <c r="BF77" s="1305"/>
      <c r="BG77" s="1305"/>
      <c r="BH77" s="1305"/>
      <c r="BI77" s="1305"/>
      <c r="BJ77" s="1305"/>
      <c r="BK77" s="1305"/>
      <c r="BL77" s="1305"/>
      <c r="BM77" s="1305"/>
      <c r="BN77" s="1305"/>
      <c r="BO77" s="1305"/>
      <c r="BP77" s="1302">
        <v>17.899999999999999</v>
      </c>
      <c r="BQ77" s="1302"/>
      <c r="BR77" s="1302"/>
      <c r="BS77" s="1302"/>
      <c r="BT77" s="1302"/>
      <c r="BU77" s="1302"/>
      <c r="BV77" s="1302"/>
      <c r="BW77" s="1302"/>
      <c r="BX77" s="1302">
        <v>27</v>
      </c>
      <c r="BY77" s="1302"/>
      <c r="BZ77" s="1302"/>
      <c r="CA77" s="1302"/>
      <c r="CB77" s="1302"/>
      <c r="CC77" s="1302"/>
      <c r="CD77" s="1302"/>
      <c r="CE77" s="1302"/>
      <c r="CF77" s="1302">
        <v>25.4</v>
      </c>
      <c r="CG77" s="1302"/>
      <c r="CH77" s="1302"/>
      <c r="CI77" s="1302"/>
      <c r="CJ77" s="1302"/>
      <c r="CK77" s="1302"/>
      <c r="CL77" s="1302"/>
      <c r="CM77" s="1302"/>
      <c r="CN77" s="1302">
        <v>23.4</v>
      </c>
      <c r="CO77" s="1302"/>
      <c r="CP77" s="1302"/>
      <c r="CQ77" s="1302"/>
      <c r="CR77" s="1302"/>
      <c r="CS77" s="1302"/>
      <c r="CT77" s="1302"/>
      <c r="CU77" s="1302"/>
      <c r="CV77" s="1302">
        <v>7.7</v>
      </c>
      <c r="CW77" s="1302"/>
      <c r="CX77" s="1302"/>
      <c r="CY77" s="1302"/>
      <c r="CZ77" s="1302"/>
      <c r="DA77" s="1302"/>
      <c r="DB77" s="1302"/>
      <c r="DC77" s="1302"/>
    </row>
    <row r="78" spans="2:107" x14ac:dyDescent="0.15">
      <c r="B78" s="394"/>
      <c r="G78" s="1308"/>
      <c r="H78" s="1308"/>
      <c r="I78" s="1308"/>
      <c r="J78" s="1308"/>
      <c r="K78" s="1306"/>
      <c r="L78" s="1306"/>
      <c r="M78" s="1306"/>
      <c r="N78" s="1306"/>
      <c r="AN78" s="1307"/>
      <c r="AO78" s="1307"/>
      <c r="AP78" s="1307"/>
      <c r="AQ78" s="1307"/>
      <c r="AR78" s="1307"/>
      <c r="AS78" s="1307"/>
      <c r="AT78" s="1307"/>
      <c r="AU78" s="1307"/>
      <c r="AV78" s="1307"/>
      <c r="AW78" s="1307"/>
      <c r="AX78" s="1307"/>
      <c r="AY78" s="1307"/>
      <c r="AZ78" s="1307"/>
      <c r="BA78" s="1307"/>
      <c r="BB78" s="1305"/>
      <c r="BC78" s="1305"/>
      <c r="BD78" s="1305"/>
      <c r="BE78" s="1305"/>
      <c r="BF78" s="1305"/>
      <c r="BG78" s="1305"/>
      <c r="BH78" s="1305"/>
      <c r="BI78" s="1305"/>
      <c r="BJ78" s="1305"/>
      <c r="BK78" s="1305"/>
      <c r="BL78" s="1305"/>
      <c r="BM78" s="1305"/>
      <c r="BN78" s="1305"/>
      <c r="BO78" s="1305"/>
      <c r="BP78" s="1302"/>
      <c r="BQ78" s="1302"/>
      <c r="BR78" s="1302"/>
      <c r="BS78" s="1302"/>
      <c r="BT78" s="1302"/>
      <c r="BU78" s="1302"/>
      <c r="BV78" s="1302"/>
      <c r="BW78" s="1302"/>
      <c r="BX78" s="1302"/>
      <c r="BY78" s="1302"/>
      <c r="BZ78" s="1302"/>
      <c r="CA78" s="1302"/>
      <c r="CB78" s="1302"/>
      <c r="CC78" s="1302"/>
      <c r="CD78" s="1302"/>
      <c r="CE78" s="1302"/>
      <c r="CF78" s="1302"/>
      <c r="CG78" s="1302"/>
      <c r="CH78" s="1302"/>
      <c r="CI78" s="1302"/>
      <c r="CJ78" s="1302"/>
      <c r="CK78" s="1302"/>
      <c r="CL78" s="1302"/>
      <c r="CM78" s="1302"/>
      <c r="CN78" s="1302"/>
      <c r="CO78" s="1302"/>
      <c r="CP78" s="1302"/>
      <c r="CQ78" s="1302"/>
      <c r="CR78" s="1302"/>
      <c r="CS78" s="1302"/>
      <c r="CT78" s="1302"/>
      <c r="CU78" s="1302"/>
      <c r="CV78" s="1302"/>
      <c r="CW78" s="1302"/>
      <c r="CX78" s="1302"/>
      <c r="CY78" s="1302"/>
      <c r="CZ78" s="1302"/>
      <c r="DA78" s="1302"/>
      <c r="DB78" s="1302"/>
      <c r="DC78" s="1302"/>
    </row>
    <row r="79" spans="2:107" x14ac:dyDescent="0.15">
      <c r="B79" s="394"/>
      <c r="G79" s="1308"/>
      <c r="H79" s="1308"/>
      <c r="I79" s="1303"/>
      <c r="J79" s="1303"/>
      <c r="K79" s="1304"/>
      <c r="L79" s="1304"/>
      <c r="M79" s="1304"/>
      <c r="N79" s="1304"/>
      <c r="AN79" s="1307"/>
      <c r="AO79" s="1307"/>
      <c r="AP79" s="1307"/>
      <c r="AQ79" s="1307"/>
      <c r="AR79" s="1307"/>
      <c r="AS79" s="1307"/>
      <c r="AT79" s="1307"/>
      <c r="AU79" s="1307"/>
      <c r="AV79" s="1307"/>
      <c r="AW79" s="1307"/>
      <c r="AX79" s="1307"/>
      <c r="AY79" s="1307"/>
      <c r="AZ79" s="1307"/>
      <c r="BA79" s="1307"/>
      <c r="BB79" s="1305" t="s">
        <v>596</v>
      </c>
      <c r="BC79" s="1305"/>
      <c r="BD79" s="1305"/>
      <c r="BE79" s="1305"/>
      <c r="BF79" s="1305"/>
      <c r="BG79" s="1305"/>
      <c r="BH79" s="1305"/>
      <c r="BI79" s="1305"/>
      <c r="BJ79" s="1305"/>
      <c r="BK79" s="1305"/>
      <c r="BL79" s="1305"/>
      <c r="BM79" s="1305"/>
      <c r="BN79" s="1305"/>
      <c r="BO79" s="1305"/>
      <c r="BP79" s="1302">
        <v>9.5</v>
      </c>
      <c r="BQ79" s="1302"/>
      <c r="BR79" s="1302"/>
      <c r="BS79" s="1302"/>
      <c r="BT79" s="1302"/>
      <c r="BU79" s="1302"/>
      <c r="BV79" s="1302"/>
      <c r="BW79" s="1302"/>
      <c r="BX79" s="1302">
        <v>8.6999999999999993</v>
      </c>
      <c r="BY79" s="1302"/>
      <c r="BZ79" s="1302"/>
      <c r="CA79" s="1302"/>
      <c r="CB79" s="1302"/>
      <c r="CC79" s="1302"/>
      <c r="CD79" s="1302"/>
      <c r="CE79" s="1302"/>
      <c r="CF79" s="1302">
        <v>8.6</v>
      </c>
      <c r="CG79" s="1302"/>
      <c r="CH79" s="1302"/>
      <c r="CI79" s="1302"/>
      <c r="CJ79" s="1302"/>
      <c r="CK79" s="1302"/>
      <c r="CL79" s="1302"/>
      <c r="CM79" s="1302"/>
      <c r="CN79" s="1302">
        <v>8.5</v>
      </c>
      <c r="CO79" s="1302"/>
      <c r="CP79" s="1302"/>
      <c r="CQ79" s="1302"/>
      <c r="CR79" s="1302"/>
      <c r="CS79" s="1302"/>
      <c r="CT79" s="1302"/>
      <c r="CU79" s="1302"/>
      <c r="CV79" s="1302">
        <v>8.6</v>
      </c>
      <c r="CW79" s="1302"/>
      <c r="CX79" s="1302"/>
      <c r="CY79" s="1302"/>
      <c r="CZ79" s="1302"/>
      <c r="DA79" s="1302"/>
      <c r="DB79" s="1302"/>
      <c r="DC79" s="1302"/>
    </row>
    <row r="80" spans="2:107" x14ac:dyDescent="0.15">
      <c r="B80" s="394"/>
      <c r="G80" s="1308"/>
      <c r="H80" s="1308"/>
      <c r="I80" s="1303"/>
      <c r="J80" s="1303"/>
      <c r="K80" s="1304"/>
      <c r="L80" s="1304"/>
      <c r="M80" s="1304"/>
      <c r="N80" s="1304"/>
      <c r="AN80" s="1307"/>
      <c r="AO80" s="1307"/>
      <c r="AP80" s="1307"/>
      <c r="AQ80" s="1307"/>
      <c r="AR80" s="1307"/>
      <c r="AS80" s="1307"/>
      <c r="AT80" s="1307"/>
      <c r="AU80" s="1307"/>
      <c r="AV80" s="1307"/>
      <c r="AW80" s="1307"/>
      <c r="AX80" s="1307"/>
      <c r="AY80" s="1307"/>
      <c r="AZ80" s="1307"/>
      <c r="BA80" s="1307"/>
      <c r="BB80" s="1305"/>
      <c r="BC80" s="1305"/>
      <c r="BD80" s="1305"/>
      <c r="BE80" s="1305"/>
      <c r="BF80" s="1305"/>
      <c r="BG80" s="1305"/>
      <c r="BH80" s="1305"/>
      <c r="BI80" s="1305"/>
      <c r="BJ80" s="1305"/>
      <c r="BK80" s="1305"/>
      <c r="BL80" s="1305"/>
      <c r="BM80" s="1305"/>
      <c r="BN80" s="1305"/>
      <c r="BO80" s="1305"/>
      <c r="BP80" s="1302"/>
      <c r="BQ80" s="1302"/>
      <c r="BR80" s="1302"/>
      <c r="BS80" s="1302"/>
      <c r="BT80" s="1302"/>
      <c r="BU80" s="1302"/>
      <c r="BV80" s="1302"/>
      <c r="BW80" s="1302"/>
      <c r="BX80" s="1302"/>
      <c r="BY80" s="1302"/>
      <c r="BZ80" s="1302"/>
      <c r="CA80" s="1302"/>
      <c r="CB80" s="1302"/>
      <c r="CC80" s="1302"/>
      <c r="CD80" s="1302"/>
      <c r="CE80" s="1302"/>
      <c r="CF80" s="1302"/>
      <c r="CG80" s="1302"/>
      <c r="CH80" s="1302"/>
      <c r="CI80" s="1302"/>
      <c r="CJ80" s="1302"/>
      <c r="CK80" s="1302"/>
      <c r="CL80" s="1302"/>
      <c r="CM80" s="1302"/>
      <c r="CN80" s="1302"/>
      <c r="CO80" s="1302"/>
      <c r="CP80" s="1302"/>
      <c r="CQ80" s="1302"/>
      <c r="CR80" s="1302"/>
      <c r="CS80" s="1302"/>
      <c r="CT80" s="1302"/>
      <c r="CU80" s="1302"/>
      <c r="CV80" s="1302"/>
      <c r="CW80" s="1302"/>
      <c r="CX80" s="1302"/>
      <c r="CY80" s="1302"/>
      <c r="CZ80" s="1302"/>
      <c r="DA80" s="1302"/>
      <c r="DB80" s="1302"/>
      <c r="DC80" s="1302"/>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TJjW4XpKkdcKWojMALi+FqVPPNSwLMn5lR9aIVpAXiLw5fAxd/+73g1rPAJNN5s9ybyKgQqvFWGWD9dOjFWhg==" saltValue="POf9N+q93YS8fkCIp3m8i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g155mWjMLmt3dd/7AeXnNfrBMQWN4asmF4PfeYxT6WI0VXol1e4yqrF/OjUg00Hn7Jr1F2sCo33SwHUCAJ8Hg==" saltValue="FwM8HQIwCp1tuPQLp06hI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EHYJurIPmYehVTiXrWM0h7kSoSC8nkAQK4EwdA/HSJJ3b0nvq+WTBW2toqLDyGAN827vAjR7i5xK4nx/wG/KA==" saltValue="B2Io1a0BzzH23Q/lsvcw2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537</v>
      </c>
      <c r="G2" s="156"/>
      <c r="H2" s="157"/>
    </row>
    <row r="3" spans="1:8" x14ac:dyDescent="0.15">
      <c r="A3" s="153" t="s">
        <v>530</v>
      </c>
      <c r="B3" s="158"/>
      <c r="C3" s="159"/>
      <c r="D3" s="160">
        <v>21356</v>
      </c>
      <c r="E3" s="161"/>
      <c r="F3" s="162">
        <v>119685</v>
      </c>
      <c r="G3" s="163"/>
      <c r="H3" s="164"/>
    </row>
    <row r="4" spans="1:8" x14ac:dyDescent="0.15">
      <c r="A4" s="165"/>
      <c r="B4" s="166"/>
      <c r="C4" s="167"/>
      <c r="D4" s="168">
        <v>12639</v>
      </c>
      <c r="E4" s="169"/>
      <c r="F4" s="170">
        <v>68464</v>
      </c>
      <c r="G4" s="171"/>
      <c r="H4" s="172"/>
    </row>
    <row r="5" spans="1:8" x14ac:dyDescent="0.15">
      <c r="A5" s="153" t="s">
        <v>532</v>
      </c>
      <c r="B5" s="158"/>
      <c r="C5" s="159"/>
      <c r="D5" s="160">
        <v>69041</v>
      </c>
      <c r="E5" s="161"/>
      <c r="F5" s="162">
        <v>109920</v>
      </c>
      <c r="G5" s="163"/>
      <c r="H5" s="164"/>
    </row>
    <row r="6" spans="1:8" x14ac:dyDescent="0.15">
      <c r="A6" s="165"/>
      <c r="B6" s="166"/>
      <c r="C6" s="167"/>
      <c r="D6" s="168">
        <v>26605</v>
      </c>
      <c r="E6" s="169"/>
      <c r="F6" s="170">
        <v>62739</v>
      </c>
      <c r="G6" s="171"/>
      <c r="H6" s="172"/>
    </row>
    <row r="7" spans="1:8" x14ac:dyDescent="0.15">
      <c r="A7" s="153" t="s">
        <v>533</v>
      </c>
      <c r="B7" s="158"/>
      <c r="C7" s="159"/>
      <c r="D7" s="160">
        <v>88742</v>
      </c>
      <c r="E7" s="161"/>
      <c r="F7" s="162">
        <v>119882</v>
      </c>
      <c r="G7" s="163"/>
      <c r="H7" s="164"/>
    </row>
    <row r="8" spans="1:8" x14ac:dyDescent="0.15">
      <c r="A8" s="165"/>
      <c r="B8" s="166"/>
      <c r="C8" s="167"/>
      <c r="D8" s="168">
        <v>28072</v>
      </c>
      <c r="E8" s="169"/>
      <c r="F8" s="170">
        <v>66481</v>
      </c>
      <c r="G8" s="171"/>
      <c r="H8" s="172"/>
    </row>
    <row r="9" spans="1:8" x14ac:dyDescent="0.15">
      <c r="A9" s="153" t="s">
        <v>534</v>
      </c>
      <c r="B9" s="158"/>
      <c r="C9" s="159"/>
      <c r="D9" s="160">
        <v>45723</v>
      </c>
      <c r="E9" s="161"/>
      <c r="F9" s="162">
        <v>116162</v>
      </c>
      <c r="G9" s="163"/>
      <c r="H9" s="164"/>
    </row>
    <row r="10" spans="1:8" x14ac:dyDescent="0.15">
      <c r="A10" s="165"/>
      <c r="B10" s="166"/>
      <c r="C10" s="167"/>
      <c r="D10" s="168">
        <v>26017</v>
      </c>
      <c r="E10" s="169"/>
      <c r="F10" s="170">
        <v>61562</v>
      </c>
      <c r="G10" s="171"/>
      <c r="H10" s="172"/>
    </row>
    <row r="11" spans="1:8" x14ac:dyDescent="0.15">
      <c r="A11" s="153" t="s">
        <v>535</v>
      </c>
      <c r="B11" s="158"/>
      <c r="C11" s="159"/>
      <c r="D11" s="160">
        <v>55977</v>
      </c>
      <c r="E11" s="161"/>
      <c r="F11" s="162">
        <v>121449</v>
      </c>
      <c r="G11" s="163"/>
      <c r="H11" s="164"/>
    </row>
    <row r="12" spans="1:8" x14ac:dyDescent="0.15">
      <c r="A12" s="165"/>
      <c r="B12" s="166"/>
      <c r="C12" s="173"/>
      <c r="D12" s="168">
        <v>19193</v>
      </c>
      <c r="E12" s="169"/>
      <c r="F12" s="170">
        <v>62922</v>
      </c>
      <c r="G12" s="171"/>
      <c r="H12" s="172"/>
    </row>
    <row r="13" spans="1:8" x14ac:dyDescent="0.15">
      <c r="A13" s="153"/>
      <c r="B13" s="158"/>
      <c r="C13" s="174"/>
      <c r="D13" s="175">
        <v>56168</v>
      </c>
      <c r="E13" s="176"/>
      <c r="F13" s="177">
        <v>117420</v>
      </c>
      <c r="G13" s="178"/>
      <c r="H13" s="164"/>
    </row>
    <row r="14" spans="1:8" x14ac:dyDescent="0.15">
      <c r="A14" s="165"/>
      <c r="B14" s="166"/>
      <c r="C14" s="167"/>
      <c r="D14" s="168">
        <v>22505</v>
      </c>
      <c r="E14" s="169"/>
      <c r="F14" s="170">
        <v>64434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9.01</v>
      </c>
      <c r="C19" s="179">
        <f>ROUND(VALUE(SUBSTITUTE(実質収支比率等に係る経年分析!G$48,"▲","-")),2)</f>
        <v>5.24</v>
      </c>
      <c r="D19" s="179">
        <f>ROUND(VALUE(SUBSTITUTE(実質収支比率等に係る経年分析!H$48,"▲","-")),2)</f>
        <v>8.4600000000000009</v>
      </c>
      <c r="E19" s="179">
        <f>ROUND(VALUE(SUBSTITUTE(実質収支比率等に係る経年分析!I$48,"▲","-")),2)</f>
        <v>8.1300000000000008</v>
      </c>
      <c r="F19" s="179">
        <f>ROUND(VALUE(SUBSTITUTE(実質収支比率等に係る経年分析!J$48,"▲","-")),2)</f>
        <v>6.9</v>
      </c>
    </row>
    <row r="20" spans="1:11" x14ac:dyDescent="0.15">
      <c r="A20" s="179" t="s">
        <v>55</v>
      </c>
      <c r="B20" s="179">
        <f>ROUND(VALUE(SUBSTITUTE(実質収支比率等に係る経年分析!F$47,"▲","-")),2)</f>
        <v>42.73</v>
      </c>
      <c r="C20" s="179">
        <f>ROUND(VALUE(SUBSTITUTE(実質収支比率等に係る経年分析!G$47,"▲","-")),2)</f>
        <v>47.85</v>
      </c>
      <c r="D20" s="179">
        <f>ROUND(VALUE(SUBSTITUTE(実質収支比率等に係る経年分析!H$47,"▲","-")),2)</f>
        <v>53.06</v>
      </c>
      <c r="E20" s="179">
        <f>ROUND(VALUE(SUBSTITUTE(実質収支比率等に係る経年分析!I$47,"▲","-")),2)</f>
        <v>53.28</v>
      </c>
      <c r="F20" s="179">
        <f>ROUND(VALUE(SUBSTITUTE(実質収支比率等に係る経年分析!J$47,"▲","-")),2)</f>
        <v>52.59</v>
      </c>
    </row>
    <row r="21" spans="1:11" x14ac:dyDescent="0.15">
      <c r="A21" s="179" t="s">
        <v>56</v>
      </c>
      <c r="B21" s="179">
        <f>IF(ISNUMBER(VALUE(SUBSTITUTE(実質収支比率等に係る経年分析!F$49,"▲","-"))),ROUND(VALUE(SUBSTITUTE(実質収支比率等に係る経年分析!F$49,"▲","-")),2),NA())</f>
        <v>0.2</v>
      </c>
      <c r="C21" s="179">
        <f>IF(ISNUMBER(VALUE(SUBSTITUTE(実質収支比率等に係る経年分析!G$49,"▲","-"))),ROUND(VALUE(SUBSTITUTE(実質収支比率等に係る経年分析!G$49,"▲","-")),2),NA())</f>
        <v>5.26</v>
      </c>
      <c r="D21" s="179">
        <f>IF(ISNUMBER(VALUE(SUBSTITUTE(実質収支比率等に係る経年分析!H$49,"▲","-"))),ROUND(VALUE(SUBSTITUTE(実質収支比率等に係る経年分析!H$49,"▲","-")),2),NA())</f>
        <v>2.65</v>
      </c>
      <c r="E21" s="179">
        <f>IF(ISNUMBER(VALUE(SUBSTITUTE(実質収支比率等に係る経年分析!I$49,"▲","-"))),ROUND(VALUE(SUBSTITUTE(実質収支比率等に係る経年分析!I$49,"▲","-")),2),NA())</f>
        <v>-0.28999999999999998</v>
      </c>
      <c r="F21" s="179">
        <f>IF(ISNUMBER(VALUE(SUBSTITUTE(実質収支比率等に係る経年分析!J$49,"▲","-"))),ROUND(VALUE(SUBSTITUTE(実質収支比率等に係る経年分析!J$49,"▲","-")),2),NA())</f>
        <v>-1.05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2.2400000000000002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0.41</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5.24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8.4499999999999993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8.1199999999999992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20.37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20.34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23.62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24.69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24.6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477</v>
      </c>
      <c r="E42" s="181"/>
      <c r="F42" s="181"/>
      <c r="G42" s="181">
        <f>'実質公債費比率（分子）の構造'!L$52</f>
        <v>450</v>
      </c>
      <c r="H42" s="181"/>
      <c r="I42" s="181"/>
      <c r="J42" s="181">
        <f>'実質公債費比率（分子）の構造'!M$52</f>
        <v>368</v>
      </c>
      <c r="K42" s="181"/>
      <c r="L42" s="181"/>
      <c r="M42" s="181">
        <f>'実質公債費比率（分子）の構造'!N$52</f>
        <v>355</v>
      </c>
      <c r="N42" s="181"/>
      <c r="O42" s="181"/>
      <c r="P42" s="181">
        <f>'実質公債費比率（分子）の構造'!O$52</f>
        <v>343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30</v>
      </c>
      <c r="C45" s="181"/>
      <c r="D45" s="181"/>
      <c r="E45" s="181">
        <f>'実質公債費比率（分子）の構造'!L$49</f>
        <v>42</v>
      </c>
      <c r="F45" s="181"/>
      <c r="G45" s="181"/>
      <c r="H45" s="181">
        <f>'実質公債費比率（分子）の構造'!M$49</f>
        <v>46</v>
      </c>
      <c r="I45" s="181"/>
      <c r="J45" s="181"/>
      <c r="K45" s="181">
        <f>'実質公債費比率（分子）の構造'!N$49</f>
        <v>53</v>
      </c>
      <c r="L45" s="181"/>
      <c r="M45" s="181"/>
      <c r="N45" s="181">
        <f>'実質公債費比率（分子）の構造'!O$49</f>
        <v>51</v>
      </c>
      <c r="O45" s="181"/>
      <c r="P45" s="181"/>
    </row>
    <row r="46" spans="1:16" x14ac:dyDescent="0.15">
      <c r="A46" s="181" t="s">
        <v>67</v>
      </c>
      <c r="B46" s="181">
        <f>'実質公債費比率（分子）の構造'!K$48</f>
        <v>117</v>
      </c>
      <c r="C46" s="181"/>
      <c r="D46" s="181"/>
      <c r="E46" s="181">
        <f>'実質公債費比率（分子）の構造'!L$48</f>
        <v>125</v>
      </c>
      <c r="F46" s="181"/>
      <c r="G46" s="181"/>
      <c r="H46" s="181">
        <f>'実質公債費比率（分子）の構造'!M$48</f>
        <v>133</v>
      </c>
      <c r="I46" s="181"/>
      <c r="J46" s="181"/>
      <c r="K46" s="181">
        <f>'実質公債費比率（分子）の構造'!N$48</f>
        <v>164</v>
      </c>
      <c r="L46" s="181"/>
      <c r="M46" s="181"/>
      <c r="N46" s="181">
        <f>'実質公債費比率（分子）の構造'!O$48</f>
        <v>161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353</v>
      </c>
      <c r="C49" s="181"/>
      <c r="D49" s="181"/>
      <c r="E49" s="181">
        <f>'実質公債費比率（分子）の構造'!L$45</f>
        <v>334</v>
      </c>
      <c r="F49" s="181"/>
      <c r="G49" s="181"/>
      <c r="H49" s="181">
        <f>'実質公債費比率（分子）の構造'!M$45</f>
        <v>321</v>
      </c>
      <c r="I49" s="181"/>
      <c r="J49" s="181"/>
      <c r="K49" s="181">
        <f>'実質公債費比率（分子）の構造'!N$45</f>
        <v>317</v>
      </c>
      <c r="L49" s="181"/>
      <c r="M49" s="181"/>
      <c r="N49" s="181">
        <f>'実質公債費比率（分子）の構造'!O$45</f>
        <v>312</v>
      </c>
      <c r="O49" s="181"/>
      <c r="P49" s="181"/>
    </row>
    <row r="50" spans="1:16" x14ac:dyDescent="0.15">
      <c r="A50" s="181" t="s">
        <v>71</v>
      </c>
      <c r="B50" s="181" t="e">
        <f>NA()</f>
        <v>#N/A</v>
      </c>
      <c r="C50" s="181">
        <f>IF(ISNUMBER('実質公債費比率（分子）の構造'!K$53),'実質公債費比率（分子）の構造'!K$53,NA())</f>
        <v>23</v>
      </c>
      <c r="D50" s="181" t="e">
        <f>NA()</f>
        <v>#N/A</v>
      </c>
      <c r="E50" s="181" t="e">
        <f>NA()</f>
        <v>#N/A</v>
      </c>
      <c r="F50" s="181">
        <f>IF(ISNUMBER('実質公債費比率（分子）の構造'!L$53),'実質公債費比率（分子）の構造'!L$53,NA())</f>
        <v>51</v>
      </c>
      <c r="G50" s="181" t="e">
        <f>NA()</f>
        <v>#N/A</v>
      </c>
      <c r="H50" s="181" t="e">
        <f>NA()</f>
        <v>#N/A</v>
      </c>
      <c r="I50" s="181">
        <f>IF(ISNUMBER('実質公債費比率（分子）の構造'!M$53),'実質公債費比率（分子）の構造'!M$53,NA())</f>
        <v>132</v>
      </c>
      <c r="J50" s="181" t="e">
        <f>NA()</f>
        <v>#N/A</v>
      </c>
      <c r="K50" s="181" t="e">
        <f>NA()</f>
        <v>#N/A</v>
      </c>
      <c r="L50" s="181">
        <f>IF(ISNUMBER('実質公債費比率（分子）の構造'!N$53),'実質公債費比率（分子）の構造'!N$53,NA())</f>
        <v>179</v>
      </c>
      <c r="M50" s="181" t="e">
        <f>NA()</f>
        <v>#N/A</v>
      </c>
      <c r="N50" s="181" t="e">
        <f>NA()</f>
        <v>#N/A</v>
      </c>
      <c r="O50" s="181">
        <f>IF(ISNUMBER('実質公債費比率（分子）の構造'!O$53),'実質公債費比率（分子）の構造'!O$53,NA())</f>
        <v>181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3624</v>
      </c>
      <c r="E56" s="180"/>
      <c r="F56" s="180"/>
      <c r="G56" s="180">
        <f>'将来負担比率（分子）の構造'!J$52</f>
        <v>3491</v>
      </c>
      <c r="H56" s="180"/>
      <c r="I56" s="180"/>
      <c r="J56" s="180">
        <f>'将来負担比率（分子）の構造'!K$52</f>
        <v>3306</v>
      </c>
      <c r="K56" s="180"/>
      <c r="L56" s="180"/>
      <c r="M56" s="180">
        <f>'将来負担比率（分子）の構造'!L$52</f>
        <v>3231</v>
      </c>
      <c r="N56" s="180"/>
      <c r="O56" s="180"/>
      <c r="P56" s="180">
        <f>'将来負担比率（分子）の構造'!M$52</f>
        <v>3225</v>
      </c>
    </row>
    <row r="57" spans="1:16" x14ac:dyDescent="0.15">
      <c r="A57" s="180" t="s">
        <v>42</v>
      </c>
      <c r="B57" s="180"/>
      <c r="C57" s="180"/>
      <c r="D57" s="180">
        <f>'将来負担比率（分子）の構造'!I$51</f>
        <v>70</v>
      </c>
      <c r="E57" s="180"/>
      <c r="F57" s="180"/>
      <c r="G57" s="180">
        <f>'将来負担比率（分子）の構造'!J$51</f>
        <v>52</v>
      </c>
      <c r="H57" s="180"/>
      <c r="I57" s="180"/>
      <c r="J57" s="180">
        <f>'将来負担比率（分子）の構造'!K$51</f>
        <v>33</v>
      </c>
      <c r="K57" s="180"/>
      <c r="L57" s="180"/>
      <c r="M57" s="180">
        <f>'将来負担比率（分子）の構造'!L$51</f>
        <v>26</v>
      </c>
      <c r="N57" s="180"/>
      <c r="O57" s="180"/>
      <c r="P57" s="180">
        <f>'将来負担比率（分子）の構造'!M$51</f>
        <v>11</v>
      </c>
    </row>
    <row r="58" spans="1:16" x14ac:dyDescent="0.15">
      <c r="A58" s="180" t="s">
        <v>41</v>
      </c>
      <c r="B58" s="180"/>
      <c r="C58" s="180"/>
      <c r="D58" s="180">
        <f>'将来負担比率（分子）の構造'!I$50</f>
        <v>1333</v>
      </c>
      <c r="E58" s="180"/>
      <c r="F58" s="180"/>
      <c r="G58" s="180">
        <f>'将来負担比率（分子）の構造'!J$50</f>
        <v>1563</v>
      </c>
      <c r="H58" s="180"/>
      <c r="I58" s="180"/>
      <c r="J58" s="180">
        <f>'将来負担比率（分子）の構造'!K$50</f>
        <v>1563</v>
      </c>
      <c r="K58" s="180"/>
      <c r="L58" s="180"/>
      <c r="M58" s="180">
        <f>'将来負担比率（分子）の構造'!L$50</f>
        <v>1602</v>
      </c>
      <c r="N58" s="180"/>
      <c r="O58" s="180"/>
      <c r="P58" s="180">
        <f>'将来負担比率（分子）の構造'!M$50</f>
        <v>1699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780</v>
      </c>
      <c r="C62" s="180"/>
      <c r="D62" s="180"/>
      <c r="E62" s="180">
        <f>'将来負担比率（分子）の構造'!J$45</f>
        <v>770</v>
      </c>
      <c r="F62" s="180"/>
      <c r="G62" s="180"/>
      <c r="H62" s="180">
        <f>'将来負担比率（分子）の構造'!K$45</f>
        <v>681</v>
      </c>
      <c r="I62" s="180"/>
      <c r="J62" s="180"/>
      <c r="K62" s="180">
        <f>'将来負担比率（分子）の構造'!L$45</f>
        <v>603</v>
      </c>
      <c r="L62" s="180"/>
      <c r="M62" s="180"/>
      <c r="N62" s="180">
        <f>'将来負担比率（分子）の構造'!M$45</f>
        <v>468</v>
      </c>
      <c r="O62" s="180"/>
      <c r="P62" s="180"/>
    </row>
    <row r="63" spans="1:16" x14ac:dyDescent="0.15">
      <c r="A63" s="180" t="s">
        <v>34</v>
      </c>
      <c r="B63" s="180">
        <f>'将来負担比率（分子）の構造'!I$44</f>
        <v>535</v>
      </c>
      <c r="C63" s="180"/>
      <c r="D63" s="180"/>
      <c r="E63" s="180">
        <f>'将来負担比率（分子）の構造'!J$44</f>
        <v>494</v>
      </c>
      <c r="F63" s="180"/>
      <c r="G63" s="180"/>
      <c r="H63" s="180">
        <f>'将来負担比率（分子）の構造'!K$44</f>
        <v>454</v>
      </c>
      <c r="I63" s="180"/>
      <c r="J63" s="180"/>
      <c r="K63" s="180">
        <f>'将来負担比率（分子）の構造'!L$44</f>
        <v>425</v>
      </c>
      <c r="L63" s="180"/>
      <c r="M63" s="180"/>
      <c r="N63" s="180">
        <f>'将来負担比率（分子）の構造'!M$44</f>
        <v>381</v>
      </c>
      <c r="O63" s="180"/>
      <c r="P63" s="180"/>
    </row>
    <row r="64" spans="1:16" x14ac:dyDescent="0.15">
      <c r="A64" s="180" t="s">
        <v>33</v>
      </c>
      <c r="B64" s="180">
        <f>'将来負担比率（分子）の構造'!I$43</f>
        <v>1213</v>
      </c>
      <c r="C64" s="180"/>
      <c r="D64" s="180"/>
      <c r="E64" s="180">
        <f>'将来負担比率（分子）の構造'!J$43</f>
        <v>1127</v>
      </c>
      <c r="F64" s="180"/>
      <c r="G64" s="180"/>
      <c r="H64" s="180">
        <f>'将来負担比率（分子）の構造'!K$43</f>
        <v>1105</v>
      </c>
      <c r="I64" s="180"/>
      <c r="J64" s="180"/>
      <c r="K64" s="180">
        <f>'将来負担比率（分子）の構造'!L$43</f>
        <v>1808</v>
      </c>
      <c r="L64" s="180"/>
      <c r="M64" s="180"/>
      <c r="N64" s="180">
        <f>'将来負担比率（分子）の構造'!M$43</f>
        <v>1597</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3059</v>
      </c>
      <c r="C66" s="180"/>
      <c r="D66" s="180"/>
      <c r="E66" s="180">
        <f>'将来負担比率（分子）の構造'!J$41</f>
        <v>3034</v>
      </c>
      <c r="F66" s="180"/>
      <c r="G66" s="180"/>
      <c r="H66" s="180">
        <f>'将来負担比率（分子）の構造'!K$41</f>
        <v>3119</v>
      </c>
      <c r="I66" s="180"/>
      <c r="J66" s="180"/>
      <c r="K66" s="180">
        <f>'将来負担比率（分子）の構造'!L$41</f>
        <v>3129</v>
      </c>
      <c r="L66" s="180"/>
      <c r="M66" s="180"/>
      <c r="N66" s="180">
        <f>'将来負担比率（分子）の構造'!M$41</f>
        <v>3189</v>
      </c>
      <c r="O66" s="180"/>
      <c r="P66" s="180"/>
    </row>
    <row r="67" spans="1:16" x14ac:dyDescent="0.15">
      <c r="A67" s="180" t="s">
        <v>75</v>
      </c>
      <c r="B67" s="180" t="e">
        <f>NA()</f>
        <v>#N/A</v>
      </c>
      <c r="C67" s="180">
        <f>IF(ISNUMBER('将来負担比率（分子）の構造'!I$53), IF('将来負担比率（分子）の構造'!I$53 &lt; 0, 0, '将来負担比率（分子）の構造'!I$53), NA())</f>
        <v>561</v>
      </c>
      <c r="D67" s="180" t="e">
        <f>NA()</f>
        <v>#N/A</v>
      </c>
      <c r="E67" s="180" t="e">
        <f>NA()</f>
        <v>#N/A</v>
      </c>
      <c r="F67" s="180">
        <f>IF(ISNUMBER('将来負担比率（分子）の構造'!J$53), IF('将来負担比率（分子）の構造'!J$53 &lt; 0, 0, '将来負担比率（分子）の構造'!J$53), NA())</f>
        <v>318</v>
      </c>
      <c r="G67" s="180" t="e">
        <f>NA()</f>
        <v>#N/A</v>
      </c>
      <c r="H67" s="180" t="e">
        <f>NA()</f>
        <v>#N/A</v>
      </c>
      <c r="I67" s="180">
        <f>IF(ISNUMBER('将来負担比率（分子）の構造'!K$53), IF('将来負担比率（分子）の構造'!K$53 &lt; 0, 0, '将来負担比率（分子）の構造'!K$53), NA())</f>
        <v>458</v>
      </c>
      <c r="J67" s="180" t="e">
        <f>NA()</f>
        <v>#N/A</v>
      </c>
      <c r="K67" s="180" t="e">
        <f>NA()</f>
        <v>#N/A</v>
      </c>
      <c r="L67" s="180">
        <f>IF(ISNUMBER('将来負担比率（分子）の構造'!L$53), IF('将来負担比率（分子）の構造'!L$53 &lt; 0, 0, '将来負担比率（分子）の構造'!L$53), NA())</f>
        <v>1105</v>
      </c>
      <c r="M67" s="180" t="e">
        <f>NA()</f>
        <v>#N/A</v>
      </c>
      <c r="N67" s="180" t="e">
        <f>NA()</f>
        <v>#N/A</v>
      </c>
      <c r="O67" s="180">
        <f>IF(ISNUMBER('将来負担比率（分子）の構造'!M$53), IF('将来負担比率（分子）の構造'!M$53 &lt; 0, 0, '将来負担比率（分子）の構造'!M$53), NA())</f>
        <v>701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1146</v>
      </c>
      <c r="C72" s="184">
        <f>基金残高に係る経年分析!G55</f>
        <v>1147</v>
      </c>
      <c r="D72" s="184">
        <f>基金残高に係る経年分析!H55</f>
        <v>1149</v>
      </c>
    </row>
    <row r="73" spans="1:16" x14ac:dyDescent="0.15">
      <c r="A73" s="183" t="s">
        <v>78</v>
      </c>
      <c r="B73" s="184">
        <f>基金残高に係る経年分析!F56</f>
        <v>417</v>
      </c>
      <c r="C73" s="184">
        <f>基金残高に係る経年分析!G56</f>
        <v>455</v>
      </c>
      <c r="D73" s="184">
        <f>基金残高に係る経年分析!H56</f>
        <v>550</v>
      </c>
    </row>
    <row r="74" spans="1:16" x14ac:dyDescent="0.15">
      <c r="A74" s="183" t="s">
        <v>79</v>
      </c>
      <c r="B74" s="184">
        <f>基金残高に係る経年分析!F57</f>
        <v>457</v>
      </c>
      <c r="C74" s="184">
        <f>基金残高に係る経年分析!G57</f>
        <v>505</v>
      </c>
      <c r="D74" s="184">
        <f>基金残高に係る経年分析!H57</f>
        <v>508</v>
      </c>
    </row>
  </sheetData>
  <sheetProtection algorithmName="SHA-512" hashValue="WT/3DJD40aWP40go8oGpJxvHSZF27SCuYcX3bbbUSQuLkDIIn/s5W1zuLuUWYDEK7NuuXx5N6413vszWDyCPhg==" saltValue="x1jnjS6zbBRAWsLGD06G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606784</v>
      </c>
      <c r="S5" s="727"/>
      <c r="T5" s="727"/>
      <c r="U5" s="727"/>
      <c r="V5" s="727"/>
      <c r="W5" s="727"/>
      <c r="X5" s="727"/>
      <c r="Y5" s="773"/>
      <c r="Z5" s="791">
        <v>16.8</v>
      </c>
      <c r="AA5" s="791"/>
      <c r="AB5" s="791"/>
      <c r="AC5" s="791"/>
      <c r="AD5" s="792">
        <v>606784</v>
      </c>
      <c r="AE5" s="792"/>
      <c r="AF5" s="792"/>
      <c r="AG5" s="792"/>
      <c r="AH5" s="792"/>
      <c r="AI5" s="792"/>
      <c r="AJ5" s="792"/>
      <c r="AK5" s="792"/>
      <c r="AL5" s="774">
        <v>28.9</v>
      </c>
      <c r="AM5" s="743"/>
      <c r="AN5" s="743"/>
      <c r="AO5" s="775"/>
      <c r="AP5" s="760" t="s">
        <v>227</v>
      </c>
      <c r="AQ5" s="761"/>
      <c r="AR5" s="761"/>
      <c r="AS5" s="761"/>
      <c r="AT5" s="761"/>
      <c r="AU5" s="761"/>
      <c r="AV5" s="761"/>
      <c r="AW5" s="761"/>
      <c r="AX5" s="761"/>
      <c r="AY5" s="761"/>
      <c r="AZ5" s="761"/>
      <c r="BA5" s="761"/>
      <c r="BB5" s="761"/>
      <c r="BC5" s="761"/>
      <c r="BD5" s="761"/>
      <c r="BE5" s="761"/>
      <c r="BF5" s="762"/>
      <c r="BG5" s="667">
        <v>606784</v>
      </c>
      <c r="BH5" s="668"/>
      <c r="BI5" s="668"/>
      <c r="BJ5" s="668"/>
      <c r="BK5" s="668"/>
      <c r="BL5" s="668"/>
      <c r="BM5" s="668"/>
      <c r="BN5" s="669"/>
      <c r="BO5" s="723">
        <v>100</v>
      </c>
      <c r="BP5" s="723"/>
      <c r="BQ5" s="723"/>
      <c r="BR5" s="723"/>
      <c r="BS5" s="724" t="s">
        <v>128</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64" t="s">
        <v>231</v>
      </c>
      <c r="C6" s="665"/>
      <c r="D6" s="665"/>
      <c r="E6" s="665"/>
      <c r="F6" s="665"/>
      <c r="G6" s="665"/>
      <c r="H6" s="665"/>
      <c r="I6" s="665"/>
      <c r="J6" s="665"/>
      <c r="K6" s="665"/>
      <c r="L6" s="665"/>
      <c r="M6" s="665"/>
      <c r="N6" s="665"/>
      <c r="O6" s="665"/>
      <c r="P6" s="665"/>
      <c r="Q6" s="666"/>
      <c r="R6" s="667">
        <v>21422</v>
      </c>
      <c r="S6" s="668"/>
      <c r="T6" s="668"/>
      <c r="U6" s="668"/>
      <c r="V6" s="668"/>
      <c r="W6" s="668"/>
      <c r="X6" s="668"/>
      <c r="Y6" s="669"/>
      <c r="Z6" s="723">
        <v>0.6</v>
      </c>
      <c r="AA6" s="723"/>
      <c r="AB6" s="723"/>
      <c r="AC6" s="723"/>
      <c r="AD6" s="724">
        <v>21422</v>
      </c>
      <c r="AE6" s="724"/>
      <c r="AF6" s="724"/>
      <c r="AG6" s="724"/>
      <c r="AH6" s="724"/>
      <c r="AI6" s="724"/>
      <c r="AJ6" s="724"/>
      <c r="AK6" s="724"/>
      <c r="AL6" s="670">
        <v>1</v>
      </c>
      <c r="AM6" s="671"/>
      <c r="AN6" s="671"/>
      <c r="AO6" s="725"/>
      <c r="AP6" s="664" t="s">
        <v>232</v>
      </c>
      <c r="AQ6" s="665"/>
      <c r="AR6" s="665"/>
      <c r="AS6" s="665"/>
      <c r="AT6" s="665"/>
      <c r="AU6" s="665"/>
      <c r="AV6" s="665"/>
      <c r="AW6" s="665"/>
      <c r="AX6" s="665"/>
      <c r="AY6" s="665"/>
      <c r="AZ6" s="665"/>
      <c r="BA6" s="665"/>
      <c r="BB6" s="665"/>
      <c r="BC6" s="665"/>
      <c r="BD6" s="665"/>
      <c r="BE6" s="665"/>
      <c r="BF6" s="666"/>
      <c r="BG6" s="667">
        <v>606784</v>
      </c>
      <c r="BH6" s="668"/>
      <c r="BI6" s="668"/>
      <c r="BJ6" s="668"/>
      <c r="BK6" s="668"/>
      <c r="BL6" s="668"/>
      <c r="BM6" s="668"/>
      <c r="BN6" s="669"/>
      <c r="BO6" s="723">
        <v>100</v>
      </c>
      <c r="BP6" s="723"/>
      <c r="BQ6" s="723"/>
      <c r="BR6" s="723"/>
      <c r="BS6" s="724" t="s">
        <v>128</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7">
        <v>65908</v>
      </c>
      <c r="CS6" s="668"/>
      <c r="CT6" s="668"/>
      <c r="CU6" s="668"/>
      <c r="CV6" s="668"/>
      <c r="CW6" s="668"/>
      <c r="CX6" s="668"/>
      <c r="CY6" s="669"/>
      <c r="CZ6" s="774">
        <v>1.9</v>
      </c>
      <c r="DA6" s="743"/>
      <c r="DB6" s="743"/>
      <c r="DC6" s="777"/>
      <c r="DD6" s="655" t="s">
        <v>234</v>
      </c>
      <c r="DE6" s="668"/>
      <c r="DF6" s="668"/>
      <c r="DG6" s="668"/>
      <c r="DH6" s="668"/>
      <c r="DI6" s="668"/>
      <c r="DJ6" s="668"/>
      <c r="DK6" s="668"/>
      <c r="DL6" s="668"/>
      <c r="DM6" s="668"/>
      <c r="DN6" s="668"/>
      <c r="DO6" s="668"/>
      <c r="DP6" s="669"/>
      <c r="DQ6" s="655">
        <v>65908</v>
      </c>
      <c r="DR6" s="668"/>
      <c r="DS6" s="668"/>
      <c r="DT6" s="668"/>
      <c r="DU6" s="668"/>
      <c r="DV6" s="668"/>
      <c r="DW6" s="668"/>
      <c r="DX6" s="668"/>
      <c r="DY6" s="668"/>
      <c r="DZ6" s="668"/>
      <c r="EA6" s="668"/>
      <c r="EB6" s="668"/>
      <c r="EC6" s="704"/>
    </row>
    <row r="7" spans="2:143" ht="11.25" customHeight="1" x14ac:dyDescent="0.15">
      <c r="B7" s="664" t="s">
        <v>235</v>
      </c>
      <c r="C7" s="665"/>
      <c r="D7" s="665"/>
      <c r="E7" s="665"/>
      <c r="F7" s="665"/>
      <c r="G7" s="665"/>
      <c r="H7" s="665"/>
      <c r="I7" s="665"/>
      <c r="J7" s="665"/>
      <c r="K7" s="665"/>
      <c r="L7" s="665"/>
      <c r="M7" s="665"/>
      <c r="N7" s="665"/>
      <c r="O7" s="665"/>
      <c r="P7" s="665"/>
      <c r="Q7" s="666"/>
      <c r="R7" s="667">
        <v>2041</v>
      </c>
      <c r="S7" s="668"/>
      <c r="T7" s="668"/>
      <c r="U7" s="668"/>
      <c r="V7" s="668"/>
      <c r="W7" s="668"/>
      <c r="X7" s="668"/>
      <c r="Y7" s="669"/>
      <c r="Z7" s="723">
        <v>0.1</v>
      </c>
      <c r="AA7" s="723"/>
      <c r="AB7" s="723"/>
      <c r="AC7" s="723"/>
      <c r="AD7" s="724">
        <v>2041</v>
      </c>
      <c r="AE7" s="724"/>
      <c r="AF7" s="724"/>
      <c r="AG7" s="724"/>
      <c r="AH7" s="724"/>
      <c r="AI7" s="724"/>
      <c r="AJ7" s="724"/>
      <c r="AK7" s="724"/>
      <c r="AL7" s="670">
        <v>0.1</v>
      </c>
      <c r="AM7" s="671"/>
      <c r="AN7" s="671"/>
      <c r="AO7" s="725"/>
      <c r="AP7" s="664" t="s">
        <v>236</v>
      </c>
      <c r="AQ7" s="665"/>
      <c r="AR7" s="665"/>
      <c r="AS7" s="665"/>
      <c r="AT7" s="665"/>
      <c r="AU7" s="665"/>
      <c r="AV7" s="665"/>
      <c r="AW7" s="665"/>
      <c r="AX7" s="665"/>
      <c r="AY7" s="665"/>
      <c r="AZ7" s="665"/>
      <c r="BA7" s="665"/>
      <c r="BB7" s="665"/>
      <c r="BC7" s="665"/>
      <c r="BD7" s="665"/>
      <c r="BE7" s="665"/>
      <c r="BF7" s="666"/>
      <c r="BG7" s="667">
        <v>313852</v>
      </c>
      <c r="BH7" s="668"/>
      <c r="BI7" s="668"/>
      <c r="BJ7" s="668"/>
      <c r="BK7" s="668"/>
      <c r="BL7" s="668"/>
      <c r="BM7" s="668"/>
      <c r="BN7" s="669"/>
      <c r="BO7" s="723">
        <v>51.7</v>
      </c>
      <c r="BP7" s="723"/>
      <c r="BQ7" s="723"/>
      <c r="BR7" s="723"/>
      <c r="BS7" s="724" t="s">
        <v>237</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7">
        <v>700700</v>
      </c>
      <c r="CS7" s="668"/>
      <c r="CT7" s="668"/>
      <c r="CU7" s="668"/>
      <c r="CV7" s="668"/>
      <c r="CW7" s="668"/>
      <c r="CX7" s="668"/>
      <c r="CY7" s="669"/>
      <c r="CZ7" s="723">
        <v>20.3</v>
      </c>
      <c r="DA7" s="723"/>
      <c r="DB7" s="723"/>
      <c r="DC7" s="723"/>
      <c r="DD7" s="655">
        <v>55977</v>
      </c>
      <c r="DE7" s="668"/>
      <c r="DF7" s="668"/>
      <c r="DG7" s="668"/>
      <c r="DH7" s="668"/>
      <c r="DI7" s="668"/>
      <c r="DJ7" s="668"/>
      <c r="DK7" s="668"/>
      <c r="DL7" s="668"/>
      <c r="DM7" s="668"/>
      <c r="DN7" s="668"/>
      <c r="DO7" s="668"/>
      <c r="DP7" s="669"/>
      <c r="DQ7" s="655">
        <v>590462</v>
      </c>
      <c r="DR7" s="668"/>
      <c r="DS7" s="668"/>
      <c r="DT7" s="668"/>
      <c r="DU7" s="668"/>
      <c r="DV7" s="668"/>
      <c r="DW7" s="668"/>
      <c r="DX7" s="668"/>
      <c r="DY7" s="668"/>
      <c r="DZ7" s="668"/>
      <c r="EA7" s="668"/>
      <c r="EB7" s="668"/>
      <c r="EC7" s="704"/>
    </row>
    <row r="8" spans="2:143" ht="11.25" customHeight="1" x14ac:dyDescent="0.15">
      <c r="B8" s="664" t="s">
        <v>239</v>
      </c>
      <c r="C8" s="665"/>
      <c r="D8" s="665"/>
      <c r="E8" s="665"/>
      <c r="F8" s="665"/>
      <c r="G8" s="665"/>
      <c r="H8" s="665"/>
      <c r="I8" s="665"/>
      <c r="J8" s="665"/>
      <c r="K8" s="665"/>
      <c r="L8" s="665"/>
      <c r="M8" s="665"/>
      <c r="N8" s="665"/>
      <c r="O8" s="665"/>
      <c r="P8" s="665"/>
      <c r="Q8" s="666"/>
      <c r="R8" s="667">
        <v>6421</v>
      </c>
      <c r="S8" s="668"/>
      <c r="T8" s="668"/>
      <c r="U8" s="668"/>
      <c r="V8" s="668"/>
      <c r="W8" s="668"/>
      <c r="X8" s="668"/>
      <c r="Y8" s="669"/>
      <c r="Z8" s="723">
        <v>0.2</v>
      </c>
      <c r="AA8" s="723"/>
      <c r="AB8" s="723"/>
      <c r="AC8" s="723"/>
      <c r="AD8" s="724">
        <v>6421</v>
      </c>
      <c r="AE8" s="724"/>
      <c r="AF8" s="724"/>
      <c r="AG8" s="724"/>
      <c r="AH8" s="724"/>
      <c r="AI8" s="724"/>
      <c r="AJ8" s="724"/>
      <c r="AK8" s="724"/>
      <c r="AL8" s="670">
        <v>0.3</v>
      </c>
      <c r="AM8" s="671"/>
      <c r="AN8" s="671"/>
      <c r="AO8" s="725"/>
      <c r="AP8" s="664" t="s">
        <v>240</v>
      </c>
      <c r="AQ8" s="665"/>
      <c r="AR8" s="665"/>
      <c r="AS8" s="665"/>
      <c r="AT8" s="665"/>
      <c r="AU8" s="665"/>
      <c r="AV8" s="665"/>
      <c r="AW8" s="665"/>
      <c r="AX8" s="665"/>
      <c r="AY8" s="665"/>
      <c r="AZ8" s="665"/>
      <c r="BA8" s="665"/>
      <c r="BB8" s="665"/>
      <c r="BC8" s="665"/>
      <c r="BD8" s="665"/>
      <c r="BE8" s="665"/>
      <c r="BF8" s="666"/>
      <c r="BG8" s="667">
        <v>11271</v>
      </c>
      <c r="BH8" s="668"/>
      <c r="BI8" s="668"/>
      <c r="BJ8" s="668"/>
      <c r="BK8" s="668"/>
      <c r="BL8" s="668"/>
      <c r="BM8" s="668"/>
      <c r="BN8" s="669"/>
      <c r="BO8" s="723">
        <v>1.9</v>
      </c>
      <c r="BP8" s="723"/>
      <c r="BQ8" s="723"/>
      <c r="BR8" s="723"/>
      <c r="BS8" s="655" t="s">
        <v>234</v>
      </c>
      <c r="BT8" s="668"/>
      <c r="BU8" s="668"/>
      <c r="BV8" s="668"/>
      <c r="BW8" s="668"/>
      <c r="BX8" s="668"/>
      <c r="BY8" s="668"/>
      <c r="BZ8" s="668"/>
      <c r="CA8" s="668"/>
      <c r="CB8" s="704"/>
      <c r="CD8" s="705" t="s">
        <v>241</v>
      </c>
      <c r="CE8" s="702"/>
      <c r="CF8" s="702"/>
      <c r="CG8" s="702"/>
      <c r="CH8" s="702"/>
      <c r="CI8" s="702"/>
      <c r="CJ8" s="702"/>
      <c r="CK8" s="702"/>
      <c r="CL8" s="702"/>
      <c r="CM8" s="702"/>
      <c r="CN8" s="702"/>
      <c r="CO8" s="702"/>
      <c r="CP8" s="702"/>
      <c r="CQ8" s="703"/>
      <c r="CR8" s="667">
        <v>1017967</v>
      </c>
      <c r="CS8" s="668"/>
      <c r="CT8" s="668"/>
      <c r="CU8" s="668"/>
      <c r="CV8" s="668"/>
      <c r="CW8" s="668"/>
      <c r="CX8" s="668"/>
      <c r="CY8" s="669"/>
      <c r="CZ8" s="723">
        <v>29.5</v>
      </c>
      <c r="DA8" s="723"/>
      <c r="DB8" s="723"/>
      <c r="DC8" s="723"/>
      <c r="DD8" s="655">
        <v>4902</v>
      </c>
      <c r="DE8" s="668"/>
      <c r="DF8" s="668"/>
      <c r="DG8" s="668"/>
      <c r="DH8" s="668"/>
      <c r="DI8" s="668"/>
      <c r="DJ8" s="668"/>
      <c r="DK8" s="668"/>
      <c r="DL8" s="668"/>
      <c r="DM8" s="668"/>
      <c r="DN8" s="668"/>
      <c r="DO8" s="668"/>
      <c r="DP8" s="669"/>
      <c r="DQ8" s="655">
        <v>660563</v>
      </c>
      <c r="DR8" s="668"/>
      <c r="DS8" s="668"/>
      <c r="DT8" s="668"/>
      <c r="DU8" s="668"/>
      <c r="DV8" s="668"/>
      <c r="DW8" s="668"/>
      <c r="DX8" s="668"/>
      <c r="DY8" s="668"/>
      <c r="DZ8" s="668"/>
      <c r="EA8" s="668"/>
      <c r="EB8" s="668"/>
      <c r="EC8" s="704"/>
    </row>
    <row r="9" spans="2:143" ht="11.25" customHeight="1" x14ac:dyDescent="0.15">
      <c r="B9" s="664" t="s">
        <v>242</v>
      </c>
      <c r="C9" s="665"/>
      <c r="D9" s="665"/>
      <c r="E9" s="665"/>
      <c r="F9" s="665"/>
      <c r="G9" s="665"/>
      <c r="H9" s="665"/>
      <c r="I9" s="665"/>
      <c r="J9" s="665"/>
      <c r="K9" s="665"/>
      <c r="L9" s="665"/>
      <c r="M9" s="665"/>
      <c r="N9" s="665"/>
      <c r="O9" s="665"/>
      <c r="P9" s="665"/>
      <c r="Q9" s="666"/>
      <c r="R9" s="667">
        <v>5194</v>
      </c>
      <c r="S9" s="668"/>
      <c r="T9" s="668"/>
      <c r="U9" s="668"/>
      <c r="V9" s="668"/>
      <c r="W9" s="668"/>
      <c r="X9" s="668"/>
      <c r="Y9" s="669"/>
      <c r="Z9" s="723">
        <v>0.1</v>
      </c>
      <c r="AA9" s="723"/>
      <c r="AB9" s="723"/>
      <c r="AC9" s="723"/>
      <c r="AD9" s="724">
        <v>5194</v>
      </c>
      <c r="AE9" s="724"/>
      <c r="AF9" s="724"/>
      <c r="AG9" s="724"/>
      <c r="AH9" s="724"/>
      <c r="AI9" s="724"/>
      <c r="AJ9" s="724"/>
      <c r="AK9" s="724"/>
      <c r="AL9" s="670">
        <v>0.2</v>
      </c>
      <c r="AM9" s="671"/>
      <c r="AN9" s="671"/>
      <c r="AO9" s="725"/>
      <c r="AP9" s="664" t="s">
        <v>243</v>
      </c>
      <c r="AQ9" s="665"/>
      <c r="AR9" s="665"/>
      <c r="AS9" s="665"/>
      <c r="AT9" s="665"/>
      <c r="AU9" s="665"/>
      <c r="AV9" s="665"/>
      <c r="AW9" s="665"/>
      <c r="AX9" s="665"/>
      <c r="AY9" s="665"/>
      <c r="AZ9" s="665"/>
      <c r="BA9" s="665"/>
      <c r="BB9" s="665"/>
      <c r="BC9" s="665"/>
      <c r="BD9" s="665"/>
      <c r="BE9" s="665"/>
      <c r="BF9" s="666"/>
      <c r="BG9" s="667">
        <v>284484</v>
      </c>
      <c r="BH9" s="668"/>
      <c r="BI9" s="668"/>
      <c r="BJ9" s="668"/>
      <c r="BK9" s="668"/>
      <c r="BL9" s="668"/>
      <c r="BM9" s="668"/>
      <c r="BN9" s="669"/>
      <c r="BO9" s="723">
        <v>46.9</v>
      </c>
      <c r="BP9" s="723"/>
      <c r="BQ9" s="723"/>
      <c r="BR9" s="723"/>
      <c r="BS9" s="655" t="s">
        <v>128</v>
      </c>
      <c r="BT9" s="668"/>
      <c r="BU9" s="668"/>
      <c r="BV9" s="668"/>
      <c r="BW9" s="668"/>
      <c r="BX9" s="668"/>
      <c r="BY9" s="668"/>
      <c r="BZ9" s="668"/>
      <c r="CA9" s="668"/>
      <c r="CB9" s="704"/>
      <c r="CD9" s="705" t="s">
        <v>244</v>
      </c>
      <c r="CE9" s="702"/>
      <c r="CF9" s="702"/>
      <c r="CG9" s="702"/>
      <c r="CH9" s="702"/>
      <c r="CI9" s="702"/>
      <c r="CJ9" s="702"/>
      <c r="CK9" s="702"/>
      <c r="CL9" s="702"/>
      <c r="CM9" s="702"/>
      <c r="CN9" s="702"/>
      <c r="CO9" s="702"/>
      <c r="CP9" s="702"/>
      <c r="CQ9" s="703"/>
      <c r="CR9" s="667">
        <v>237119</v>
      </c>
      <c r="CS9" s="668"/>
      <c r="CT9" s="668"/>
      <c r="CU9" s="668"/>
      <c r="CV9" s="668"/>
      <c r="CW9" s="668"/>
      <c r="CX9" s="668"/>
      <c r="CY9" s="669"/>
      <c r="CZ9" s="723">
        <v>6.9</v>
      </c>
      <c r="DA9" s="723"/>
      <c r="DB9" s="723"/>
      <c r="DC9" s="723"/>
      <c r="DD9" s="655">
        <v>12634</v>
      </c>
      <c r="DE9" s="668"/>
      <c r="DF9" s="668"/>
      <c r="DG9" s="668"/>
      <c r="DH9" s="668"/>
      <c r="DI9" s="668"/>
      <c r="DJ9" s="668"/>
      <c r="DK9" s="668"/>
      <c r="DL9" s="668"/>
      <c r="DM9" s="668"/>
      <c r="DN9" s="668"/>
      <c r="DO9" s="668"/>
      <c r="DP9" s="669"/>
      <c r="DQ9" s="655">
        <v>212968</v>
      </c>
      <c r="DR9" s="668"/>
      <c r="DS9" s="668"/>
      <c r="DT9" s="668"/>
      <c r="DU9" s="668"/>
      <c r="DV9" s="668"/>
      <c r="DW9" s="668"/>
      <c r="DX9" s="668"/>
      <c r="DY9" s="668"/>
      <c r="DZ9" s="668"/>
      <c r="EA9" s="668"/>
      <c r="EB9" s="668"/>
      <c r="EC9" s="704"/>
    </row>
    <row r="10" spans="2:143" ht="11.25" customHeight="1" x14ac:dyDescent="0.15">
      <c r="B10" s="664" t="s">
        <v>245</v>
      </c>
      <c r="C10" s="665"/>
      <c r="D10" s="665"/>
      <c r="E10" s="665"/>
      <c r="F10" s="665"/>
      <c r="G10" s="665"/>
      <c r="H10" s="665"/>
      <c r="I10" s="665"/>
      <c r="J10" s="665"/>
      <c r="K10" s="665"/>
      <c r="L10" s="665"/>
      <c r="M10" s="665"/>
      <c r="N10" s="665"/>
      <c r="O10" s="665"/>
      <c r="P10" s="665"/>
      <c r="Q10" s="666"/>
      <c r="R10" s="667" t="s">
        <v>234</v>
      </c>
      <c r="S10" s="668"/>
      <c r="T10" s="668"/>
      <c r="U10" s="668"/>
      <c r="V10" s="668"/>
      <c r="W10" s="668"/>
      <c r="X10" s="668"/>
      <c r="Y10" s="669"/>
      <c r="Z10" s="723" t="s">
        <v>137</v>
      </c>
      <c r="AA10" s="723"/>
      <c r="AB10" s="723"/>
      <c r="AC10" s="723"/>
      <c r="AD10" s="724" t="s">
        <v>234</v>
      </c>
      <c r="AE10" s="724"/>
      <c r="AF10" s="724"/>
      <c r="AG10" s="724"/>
      <c r="AH10" s="724"/>
      <c r="AI10" s="724"/>
      <c r="AJ10" s="724"/>
      <c r="AK10" s="724"/>
      <c r="AL10" s="670" t="s">
        <v>128</v>
      </c>
      <c r="AM10" s="671"/>
      <c r="AN10" s="671"/>
      <c r="AO10" s="725"/>
      <c r="AP10" s="664" t="s">
        <v>246</v>
      </c>
      <c r="AQ10" s="665"/>
      <c r="AR10" s="665"/>
      <c r="AS10" s="665"/>
      <c r="AT10" s="665"/>
      <c r="AU10" s="665"/>
      <c r="AV10" s="665"/>
      <c r="AW10" s="665"/>
      <c r="AX10" s="665"/>
      <c r="AY10" s="665"/>
      <c r="AZ10" s="665"/>
      <c r="BA10" s="665"/>
      <c r="BB10" s="665"/>
      <c r="BC10" s="665"/>
      <c r="BD10" s="665"/>
      <c r="BE10" s="665"/>
      <c r="BF10" s="666"/>
      <c r="BG10" s="667">
        <v>8557</v>
      </c>
      <c r="BH10" s="668"/>
      <c r="BI10" s="668"/>
      <c r="BJ10" s="668"/>
      <c r="BK10" s="668"/>
      <c r="BL10" s="668"/>
      <c r="BM10" s="668"/>
      <c r="BN10" s="669"/>
      <c r="BO10" s="723">
        <v>1.4</v>
      </c>
      <c r="BP10" s="723"/>
      <c r="BQ10" s="723"/>
      <c r="BR10" s="723"/>
      <c r="BS10" s="655" t="s">
        <v>128</v>
      </c>
      <c r="BT10" s="668"/>
      <c r="BU10" s="668"/>
      <c r="BV10" s="668"/>
      <c r="BW10" s="668"/>
      <c r="BX10" s="668"/>
      <c r="BY10" s="668"/>
      <c r="BZ10" s="668"/>
      <c r="CA10" s="668"/>
      <c r="CB10" s="704"/>
      <c r="CD10" s="705" t="s">
        <v>247</v>
      </c>
      <c r="CE10" s="702"/>
      <c r="CF10" s="702"/>
      <c r="CG10" s="702"/>
      <c r="CH10" s="702"/>
      <c r="CI10" s="702"/>
      <c r="CJ10" s="702"/>
      <c r="CK10" s="702"/>
      <c r="CL10" s="702"/>
      <c r="CM10" s="702"/>
      <c r="CN10" s="702"/>
      <c r="CO10" s="702"/>
      <c r="CP10" s="702"/>
      <c r="CQ10" s="703"/>
      <c r="CR10" s="667" t="s">
        <v>234</v>
      </c>
      <c r="CS10" s="668"/>
      <c r="CT10" s="668"/>
      <c r="CU10" s="668"/>
      <c r="CV10" s="668"/>
      <c r="CW10" s="668"/>
      <c r="CX10" s="668"/>
      <c r="CY10" s="669"/>
      <c r="CZ10" s="723" t="s">
        <v>234</v>
      </c>
      <c r="DA10" s="723"/>
      <c r="DB10" s="723"/>
      <c r="DC10" s="723"/>
      <c r="DD10" s="655" t="s">
        <v>234</v>
      </c>
      <c r="DE10" s="668"/>
      <c r="DF10" s="668"/>
      <c r="DG10" s="668"/>
      <c r="DH10" s="668"/>
      <c r="DI10" s="668"/>
      <c r="DJ10" s="668"/>
      <c r="DK10" s="668"/>
      <c r="DL10" s="668"/>
      <c r="DM10" s="668"/>
      <c r="DN10" s="668"/>
      <c r="DO10" s="668"/>
      <c r="DP10" s="669"/>
      <c r="DQ10" s="655" t="s">
        <v>128</v>
      </c>
      <c r="DR10" s="668"/>
      <c r="DS10" s="668"/>
      <c r="DT10" s="668"/>
      <c r="DU10" s="668"/>
      <c r="DV10" s="668"/>
      <c r="DW10" s="668"/>
      <c r="DX10" s="668"/>
      <c r="DY10" s="668"/>
      <c r="DZ10" s="668"/>
      <c r="EA10" s="668"/>
      <c r="EB10" s="668"/>
      <c r="EC10" s="704"/>
    </row>
    <row r="11" spans="2:143" ht="11.25" customHeight="1" x14ac:dyDescent="0.15">
      <c r="B11" s="664" t="s">
        <v>248</v>
      </c>
      <c r="C11" s="665"/>
      <c r="D11" s="665"/>
      <c r="E11" s="665"/>
      <c r="F11" s="665"/>
      <c r="G11" s="665"/>
      <c r="H11" s="665"/>
      <c r="I11" s="665"/>
      <c r="J11" s="665"/>
      <c r="K11" s="665"/>
      <c r="L11" s="665"/>
      <c r="M11" s="665"/>
      <c r="N11" s="665"/>
      <c r="O11" s="665"/>
      <c r="P11" s="665"/>
      <c r="Q11" s="666"/>
      <c r="R11" s="667" t="s">
        <v>234</v>
      </c>
      <c r="S11" s="668"/>
      <c r="T11" s="668"/>
      <c r="U11" s="668"/>
      <c r="V11" s="668"/>
      <c r="W11" s="668"/>
      <c r="X11" s="668"/>
      <c r="Y11" s="669"/>
      <c r="Z11" s="723" t="s">
        <v>234</v>
      </c>
      <c r="AA11" s="723"/>
      <c r="AB11" s="723"/>
      <c r="AC11" s="723"/>
      <c r="AD11" s="724" t="s">
        <v>234</v>
      </c>
      <c r="AE11" s="724"/>
      <c r="AF11" s="724"/>
      <c r="AG11" s="724"/>
      <c r="AH11" s="724"/>
      <c r="AI11" s="724"/>
      <c r="AJ11" s="724"/>
      <c r="AK11" s="724"/>
      <c r="AL11" s="670" t="s">
        <v>128</v>
      </c>
      <c r="AM11" s="671"/>
      <c r="AN11" s="671"/>
      <c r="AO11" s="725"/>
      <c r="AP11" s="664" t="s">
        <v>249</v>
      </c>
      <c r="AQ11" s="665"/>
      <c r="AR11" s="665"/>
      <c r="AS11" s="665"/>
      <c r="AT11" s="665"/>
      <c r="AU11" s="665"/>
      <c r="AV11" s="665"/>
      <c r="AW11" s="665"/>
      <c r="AX11" s="665"/>
      <c r="AY11" s="665"/>
      <c r="AZ11" s="665"/>
      <c r="BA11" s="665"/>
      <c r="BB11" s="665"/>
      <c r="BC11" s="665"/>
      <c r="BD11" s="665"/>
      <c r="BE11" s="665"/>
      <c r="BF11" s="666"/>
      <c r="BG11" s="667">
        <v>9540</v>
      </c>
      <c r="BH11" s="668"/>
      <c r="BI11" s="668"/>
      <c r="BJ11" s="668"/>
      <c r="BK11" s="668"/>
      <c r="BL11" s="668"/>
      <c r="BM11" s="668"/>
      <c r="BN11" s="669"/>
      <c r="BO11" s="723">
        <v>1.6</v>
      </c>
      <c r="BP11" s="723"/>
      <c r="BQ11" s="723"/>
      <c r="BR11" s="723"/>
      <c r="BS11" s="655" t="s">
        <v>128</v>
      </c>
      <c r="BT11" s="668"/>
      <c r="BU11" s="668"/>
      <c r="BV11" s="668"/>
      <c r="BW11" s="668"/>
      <c r="BX11" s="668"/>
      <c r="BY11" s="668"/>
      <c r="BZ11" s="668"/>
      <c r="CA11" s="668"/>
      <c r="CB11" s="704"/>
      <c r="CD11" s="705" t="s">
        <v>250</v>
      </c>
      <c r="CE11" s="702"/>
      <c r="CF11" s="702"/>
      <c r="CG11" s="702"/>
      <c r="CH11" s="702"/>
      <c r="CI11" s="702"/>
      <c r="CJ11" s="702"/>
      <c r="CK11" s="702"/>
      <c r="CL11" s="702"/>
      <c r="CM11" s="702"/>
      <c r="CN11" s="702"/>
      <c r="CO11" s="702"/>
      <c r="CP11" s="702"/>
      <c r="CQ11" s="703"/>
      <c r="CR11" s="667">
        <v>88535</v>
      </c>
      <c r="CS11" s="668"/>
      <c r="CT11" s="668"/>
      <c r="CU11" s="668"/>
      <c r="CV11" s="668"/>
      <c r="CW11" s="668"/>
      <c r="CX11" s="668"/>
      <c r="CY11" s="669"/>
      <c r="CZ11" s="723">
        <v>2.6</v>
      </c>
      <c r="DA11" s="723"/>
      <c r="DB11" s="723"/>
      <c r="DC11" s="723"/>
      <c r="DD11" s="655">
        <v>187</v>
      </c>
      <c r="DE11" s="668"/>
      <c r="DF11" s="668"/>
      <c r="DG11" s="668"/>
      <c r="DH11" s="668"/>
      <c r="DI11" s="668"/>
      <c r="DJ11" s="668"/>
      <c r="DK11" s="668"/>
      <c r="DL11" s="668"/>
      <c r="DM11" s="668"/>
      <c r="DN11" s="668"/>
      <c r="DO11" s="668"/>
      <c r="DP11" s="669"/>
      <c r="DQ11" s="655">
        <v>27449</v>
      </c>
      <c r="DR11" s="668"/>
      <c r="DS11" s="668"/>
      <c r="DT11" s="668"/>
      <c r="DU11" s="668"/>
      <c r="DV11" s="668"/>
      <c r="DW11" s="668"/>
      <c r="DX11" s="668"/>
      <c r="DY11" s="668"/>
      <c r="DZ11" s="668"/>
      <c r="EA11" s="668"/>
      <c r="EB11" s="668"/>
      <c r="EC11" s="704"/>
    </row>
    <row r="12" spans="2:143" ht="11.25" customHeight="1" x14ac:dyDescent="0.15">
      <c r="B12" s="664" t="s">
        <v>251</v>
      </c>
      <c r="C12" s="665"/>
      <c r="D12" s="665"/>
      <c r="E12" s="665"/>
      <c r="F12" s="665"/>
      <c r="G12" s="665"/>
      <c r="H12" s="665"/>
      <c r="I12" s="665"/>
      <c r="J12" s="665"/>
      <c r="K12" s="665"/>
      <c r="L12" s="665"/>
      <c r="M12" s="665"/>
      <c r="N12" s="665"/>
      <c r="O12" s="665"/>
      <c r="P12" s="665"/>
      <c r="Q12" s="666"/>
      <c r="R12" s="667">
        <v>102606</v>
      </c>
      <c r="S12" s="668"/>
      <c r="T12" s="668"/>
      <c r="U12" s="668"/>
      <c r="V12" s="668"/>
      <c r="W12" s="668"/>
      <c r="X12" s="668"/>
      <c r="Y12" s="669"/>
      <c r="Z12" s="723">
        <v>2.8</v>
      </c>
      <c r="AA12" s="723"/>
      <c r="AB12" s="723"/>
      <c r="AC12" s="723"/>
      <c r="AD12" s="724">
        <v>102606</v>
      </c>
      <c r="AE12" s="724"/>
      <c r="AF12" s="724"/>
      <c r="AG12" s="724"/>
      <c r="AH12" s="724"/>
      <c r="AI12" s="724"/>
      <c r="AJ12" s="724"/>
      <c r="AK12" s="724"/>
      <c r="AL12" s="670">
        <v>4.9000000000000004</v>
      </c>
      <c r="AM12" s="671"/>
      <c r="AN12" s="671"/>
      <c r="AO12" s="725"/>
      <c r="AP12" s="664" t="s">
        <v>252</v>
      </c>
      <c r="AQ12" s="665"/>
      <c r="AR12" s="665"/>
      <c r="AS12" s="665"/>
      <c r="AT12" s="665"/>
      <c r="AU12" s="665"/>
      <c r="AV12" s="665"/>
      <c r="AW12" s="665"/>
      <c r="AX12" s="665"/>
      <c r="AY12" s="665"/>
      <c r="AZ12" s="665"/>
      <c r="BA12" s="665"/>
      <c r="BB12" s="665"/>
      <c r="BC12" s="665"/>
      <c r="BD12" s="665"/>
      <c r="BE12" s="665"/>
      <c r="BF12" s="666"/>
      <c r="BG12" s="667">
        <v>233201</v>
      </c>
      <c r="BH12" s="668"/>
      <c r="BI12" s="668"/>
      <c r="BJ12" s="668"/>
      <c r="BK12" s="668"/>
      <c r="BL12" s="668"/>
      <c r="BM12" s="668"/>
      <c r="BN12" s="669"/>
      <c r="BO12" s="723">
        <v>38.4</v>
      </c>
      <c r="BP12" s="723"/>
      <c r="BQ12" s="723"/>
      <c r="BR12" s="723"/>
      <c r="BS12" s="655" t="s">
        <v>128</v>
      </c>
      <c r="BT12" s="668"/>
      <c r="BU12" s="668"/>
      <c r="BV12" s="668"/>
      <c r="BW12" s="668"/>
      <c r="BX12" s="668"/>
      <c r="BY12" s="668"/>
      <c r="BZ12" s="668"/>
      <c r="CA12" s="668"/>
      <c r="CB12" s="704"/>
      <c r="CD12" s="705" t="s">
        <v>253</v>
      </c>
      <c r="CE12" s="702"/>
      <c r="CF12" s="702"/>
      <c r="CG12" s="702"/>
      <c r="CH12" s="702"/>
      <c r="CI12" s="702"/>
      <c r="CJ12" s="702"/>
      <c r="CK12" s="702"/>
      <c r="CL12" s="702"/>
      <c r="CM12" s="702"/>
      <c r="CN12" s="702"/>
      <c r="CO12" s="702"/>
      <c r="CP12" s="702"/>
      <c r="CQ12" s="703"/>
      <c r="CR12" s="667">
        <v>12908</v>
      </c>
      <c r="CS12" s="668"/>
      <c r="CT12" s="668"/>
      <c r="CU12" s="668"/>
      <c r="CV12" s="668"/>
      <c r="CW12" s="668"/>
      <c r="CX12" s="668"/>
      <c r="CY12" s="669"/>
      <c r="CZ12" s="723">
        <v>0.4</v>
      </c>
      <c r="DA12" s="723"/>
      <c r="DB12" s="723"/>
      <c r="DC12" s="723"/>
      <c r="DD12" s="655" t="s">
        <v>128</v>
      </c>
      <c r="DE12" s="668"/>
      <c r="DF12" s="668"/>
      <c r="DG12" s="668"/>
      <c r="DH12" s="668"/>
      <c r="DI12" s="668"/>
      <c r="DJ12" s="668"/>
      <c r="DK12" s="668"/>
      <c r="DL12" s="668"/>
      <c r="DM12" s="668"/>
      <c r="DN12" s="668"/>
      <c r="DO12" s="668"/>
      <c r="DP12" s="669"/>
      <c r="DQ12" s="655">
        <v>12908</v>
      </c>
      <c r="DR12" s="668"/>
      <c r="DS12" s="668"/>
      <c r="DT12" s="668"/>
      <c r="DU12" s="668"/>
      <c r="DV12" s="668"/>
      <c r="DW12" s="668"/>
      <c r="DX12" s="668"/>
      <c r="DY12" s="668"/>
      <c r="DZ12" s="668"/>
      <c r="EA12" s="668"/>
      <c r="EB12" s="668"/>
      <c r="EC12" s="704"/>
    </row>
    <row r="13" spans="2:143" ht="11.25" customHeight="1" x14ac:dyDescent="0.15">
      <c r="B13" s="664" t="s">
        <v>254</v>
      </c>
      <c r="C13" s="665"/>
      <c r="D13" s="665"/>
      <c r="E13" s="665"/>
      <c r="F13" s="665"/>
      <c r="G13" s="665"/>
      <c r="H13" s="665"/>
      <c r="I13" s="665"/>
      <c r="J13" s="665"/>
      <c r="K13" s="665"/>
      <c r="L13" s="665"/>
      <c r="M13" s="665"/>
      <c r="N13" s="665"/>
      <c r="O13" s="665"/>
      <c r="P13" s="665"/>
      <c r="Q13" s="666"/>
      <c r="R13" s="667" t="s">
        <v>128</v>
      </c>
      <c r="S13" s="668"/>
      <c r="T13" s="668"/>
      <c r="U13" s="668"/>
      <c r="V13" s="668"/>
      <c r="W13" s="668"/>
      <c r="X13" s="668"/>
      <c r="Y13" s="669"/>
      <c r="Z13" s="723" t="s">
        <v>234</v>
      </c>
      <c r="AA13" s="723"/>
      <c r="AB13" s="723"/>
      <c r="AC13" s="723"/>
      <c r="AD13" s="724" t="s">
        <v>128</v>
      </c>
      <c r="AE13" s="724"/>
      <c r="AF13" s="724"/>
      <c r="AG13" s="724"/>
      <c r="AH13" s="724"/>
      <c r="AI13" s="724"/>
      <c r="AJ13" s="724"/>
      <c r="AK13" s="724"/>
      <c r="AL13" s="670" t="s">
        <v>128</v>
      </c>
      <c r="AM13" s="671"/>
      <c r="AN13" s="671"/>
      <c r="AO13" s="725"/>
      <c r="AP13" s="664" t="s">
        <v>255</v>
      </c>
      <c r="AQ13" s="665"/>
      <c r="AR13" s="665"/>
      <c r="AS13" s="665"/>
      <c r="AT13" s="665"/>
      <c r="AU13" s="665"/>
      <c r="AV13" s="665"/>
      <c r="AW13" s="665"/>
      <c r="AX13" s="665"/>
      <c r="AY13" s="665"/>
      <c r="AZ13" s="665"/>
      <c r="BA13" s="665"/>
      <c r="BB13" s="665"/>
      <c r="BC13" s="665"/>
      <c r="BD13" s="665"/>
      <c r="BE13" s="665"/>
      <c r="BF13" s="666"/>
      <c r="BG13" s="667">
        <v>233102</v>
      </c>
      <c r="BH13" s="668"/>
      <c r="BI13" s="668"/>
      <c r="BJ13" s="668"/>
      <c r="BK13" s="668"/>
      <c r="BL13" s="668"/>
      <c r="BM13" s="668"/>
      <c r="BN13" s="669"/>
      <c r="BO13" s="723">
        <v>38.4</v>
      </c>
      <c r="BP13" s="723"/>
      <c r="BQ13" s="723"/>
      <c r="BR13" s="723"/>
      <c r="BS13" s="655" t="s">
        <v>128</v>
      </c>
      <c r="BT13" s="668"/>
      <c r="BU13" s="668"/>
      <c r="BV13" s="668"/>
      <c r="BW13" s="668"/>
      <c r="BX13" s="668"/>
      <c r="BY13" s="668"/>
      <c r="BZ13" s="668"/>
      <c r="CA13" s="668"/>
      <c r="CB13" s="704"/>
      <c r="CD13" s="705" t="s">
        <v>256</v>
      </c>
      <c r="CE13" s="702"/>
      <c r="CF13" s="702"/>
      <c r="CG13" s="702"/>
      <c r="CH13" s="702"/>
      <c r="CI13" s="702"/>
      <c r="CJ13" s="702"/>
      <c r="CK13" s="702"/>
      <c r="CL13" s="702"/>
      <c r="CM13" s="702"/>
      <c r="CN13" s="702"/>
      <c r="CO13" s="702"/>
      <c r="CP13" s="702"/>
      <c r="CQ13" s="703"/>
      <c r="CR13" s="667">
        <v>565041</v>
      </c>
      <c r="CS13" s="668"/>
      <c r="CT13" s="668"/>
      <c r="CU13" s="668"/>
      <c r="CV13" s="668"/>
      <c r="CW13" s="668"/>
      <c r="CX13" s="668"/>
      <c r="CY13" s="669"/>
      <c r="CZ13" s="723">
        <v>16.399999999999999</v>
      </c>
      <c r="DA13" s="723"/>
      <c r="DB13" s="723"/>
      <c r="DC13" s="723"/>
      <c r="DD13" s="655">
        <v>303764</v>
      </c>
      <c r="DE13" s="668"/>
      <c r="DF13" s="668"/>
      <c r="DG13" s="668"/>
      <c r="DH13" s="668"/>
      <c r="DI13" s="668"/>
      <c r="DJ13" s="668"/>
      <c r="DK13" s="668"/>
      <c r="DL13" s="668"/>
      <c r="DM13" s="668"/>
      <c r="DN13" s="668"/>
      <c r="DO13" s="668"/>
      <c r="DP13" s="669"/>
      <c r="DQ13" s="655">
        <v>288894</v>
      </c>
      <c r="DR13" s="668"/>
      <c r="DS13" s="668"/>
      <c r="DT13" s="668"/>
      <c r="DU13" s="668"/>
      <c r="DV13" s="668"/>
      <c r="DW13" s="668"/>
      <c r="DX13" s="668"/>
      <c r="DY13" s="668"/>
      <c r="DZ13" s="668"/>
      <c r="EA13" s="668"/>
      <c r="EB13" s="668"/>
      <c r="EC13" s="704"/>
    </row>
    <row r="14" spans="2:143" ht="11.25" customHeight="1" x14ac:dyDescent="0.15">
      <c r="B14" s="664" t="s">
        <v>257</v>
      </c>
      <c r="C14" s="665"/>
      <c r="D14" s="665"/>
      <c r="E14" s="665"/>
      <c r="F14" s="665"/>
      <c r="G14" s="665"/>
      <c r="H14" s="665"/>
      <c r="I14" s="665"/>
      <c r="J14" s="665"/>
      <c r="K14" s="665"/>
      <c r="L14" s="665"/>
      <c r="M14" s="665"/>
      <c r="N14" s="665"/>
      <c r="O14" s="665"/>
      <c r="P14" s="665"/>
      <c r="Q14" s="666"/>
      <c r="R14" s="667" t="s">
        <v>128</v>
      </c>
      <c r="S14" s="668"/>
      <c r="T14" s="668"/>
      <c r="U14" s="668"/>
      <c r="V14" s="668"/>
      <c r="W14" s="668"/>
      <c r="X14" s="668"/>
      <c r="Y14" s="669"/>
      <c r="Z14" s="723" t="s">
        <v>137</v>
      </c>
      <c r="AA14" s="723"/>
      <c r="AB14" s="723"/>
      <c r="AC14" s="723"/>
      <c r="AD14" s="724" t="s">
        <v>128</v>
      </c>
      <c r="AE14" s="724"/>
      <c r="AF14" s="724"/>
      <c r="AG14" s="724"/>
      <c r="AH14" s="724"/>
      <c r="AI14" s="724"/>
      <c r="AJ14" s="724"/>
      <c r="AK14" s="724"/>
      <c r="AL14" s="670" t="s">
        <v>128</v>
      </c>
      <c r="AM14" s="671"/>
      <c r="AN14" s="671"/>
      <c r="AO14" s="725"/>
      <c r="AP14" s="664" t="s">
        <v>258</v>
      </c>
      <c r="AQ14" s="665"/>
      <c r="AR14" s="665"/>
      <c r="AS14" s="665"/>
      <c r="AT14" s="665"/>
      <c r="AU14" s="665"/>
      <c r="AV14" s="665"/>
      <c r="AW14" s="665"/>
      <c r="AX14" s="665"/>
      <c r="AY14" s="665"/>
      <c r="AZ14" s="665"/>
      <c r="BA14" s="665"/>
      <c r="BB14" s="665"/>
      <c r="BC14" s="665"/>
      <c r="BD14" s="665"/>
      <c r="BE14" s="665"/>
      <c r="BF14" s="666"/>
      <c r="BG14" s="667">
        <v>18784</v>
      </c>
      <c r="BH14" s="668"/>
      <c r="BI14" s="668"/>
      <c r="BJ14" s="668"/>
      <c r="BK14" s="668"/>
      <c r="BL14" s="668"/>
      <c r="BM14" s="668"/>
      <c r="BN14" s="669"/>
      <c r="BO14" s="723">
        <v>3.1</v>
      </c>
      <c r="BP14" s="723"/>
      <c r="BQ14" s="723"/>
      <c r="BR14" s="723"/>
      <c r="BS14" s="655" t="s">
        <v>128</v>
      </c>
      <c r="BT14" s="668"/>
      <c r="BU14" s="668"/>
      <c r="BV14" s="668"/>
      <c r="BW14" s="668"/>
      <c r="BX14" s="668"/>
      <c r="BY14" s="668"/>
      <c r="BZ14" s="668"/>
      <c r="CA14" s="668"/>
      <c r="CB14" s="704"/>
      <c r="CD14" s="705" t="s">
        <v>259</v>
      </c>
      <c r="CE14" s="702"/>
      <c r="CF14" s="702"/>
      <c r="CG14" s="702"/>
      <c r="CH14" s="702"/>
      <c r="CI14" s="702"/>
      <c r="CJ14" s="702"/>
      <c r="CK14" s="702"/>
      <c r="CL14" s="702"/>
      <c r="CM14" s="702"/>
      <c r="CN14" s="702"/>
      <c r="CO14" s="702"/>
      <c r="CP14" s="702"/>
      <c r="CQ14" s="703"/>
      <c r="CR14" s="667">
        <v>169170</v>
      </c>
      <c r="CS14" s="668"/>
      <c r="CT14" s="668"/>
      <c r="CU14" s="668"/>
      <c r="CV14" s="668"/>
      <c r="CW14" s="668"/>
      <c r="CX14" s="668"/>
      <c r="CY14" s="669"/>
      <c r="CZ14" s="723">
        <v>4.9000000000000004</v>
      </c>
      <c r="DA14" s="723"/>
      <c r="DB14" s="723"/>
      <c r="DC14" s="723"/>
      <c r="DD14" s="655">
        <v>5957</v>
      </c>
      <c r="DE14" s="668"/>
      <c r="DF14" s="668"/>
      <c r="DG14" s="668"/>
      <c r="DH14" s="668"/>
      <c r="DI14" s="668"/>
      <c r="DJ14" s="668"/>
      <c r="DK14" s="668"/>
      <c r="DL14" s="668"/>
      <c r="DM14" s="668"/>
      <c r="DN14" s="668"/>
      <c r="DO14" s="668"/>
      <c r="DP14" s="669"/>
      <c r="DQ14" s="655">
        <v>160660</v>
      </c>
      <c r="DR14" s="668"/>
      <c r="DS14" s="668"/>
      <c r="DT14" s="668"/>
      <c r="DU14" s="668"/>
      <c r="DV14" s="668"/>
      <c r="DW14" s="668"/>
      <c r="DX14" s="668"/>
      <c r="DY14" s="668"/>
      <c r="DZ14" s="668"/>
      <c r="EA14" s="668"/>
      <c r="EB14" s="668"/>
      <c r="EC14" s="704"/>
    </row>
    <row r="15" spans="2:143" ht="11.25" customHeight="1" x14ac:dyDescent="0.15">
      <c r="B15" s="664" t="s">
        <v>260</v>
      </c>
      <c r="C15" s="665"/>
      <c r="D15" s="665"/>
      <c r="E15" s="665"/>
      <c r="F15" s="665"/>
      <c r="G15" s="665"/>
      <c r="H15" s="665"/>
      <c r="I15" s="665"/>
      <c r="J15" s="665"/>
      <c r="K15" s="665"/>
      <c r="L15" s="665"/>
      <c r="M15" s="665"/>
      <c r="N15" s="665"/>
      <c r="O15" s="665"/>
      <c r="P15" s="665"/>
      <c r="Q15" s="666"/>
      <c r="R15" s="667">
        <v>7315</v>
      </c>
      <c r="S15" s="668"/>
      <c r="T15" s="668"/>
      <c r="U15" s="668"/>
      <c r="V15" s="668"/>
      <c r="W15" s="668"/>
      <c r="X15" s="668"/>
      <c r="Y15" s="669"/>
      <c r="Z15" s="723">
        <v>0.2</v>
      </c>
      <c r="AA15" s="723"/>
      <c r="AB15" s="723"/>
      <c r="AC15" s="723"/>
      <c r="AD15" s="724">
        <v>7315</v>
      </c>
      <c r="AE15" s="724"/>
      <c r="AF15" s="724"/>
      <c r="AG15" s="724"/>
      <c r="AH15" s="724"/>
      <c r="AI15" s="724"/>
      <c r="AJ15" s="724"/>
      <c r="AK15" s="724"/>
      <c r="AL15" s="670">
        <v>0.3</v>
      </c>
      <c r="AM15" s="671"/>
      <c r="AN15" s="671"/>
      <c r="AO15" s="725"/>
      <c r="AP15" s="664" t="s">
        <v>261</v>
      </c>
      <c r="AQ15" s="665"/>
      <c r="AR15" s="665"/>
      <c r="AS15" s="665"/>
      <c r="AT15" s="665"/>
      <c r="AU15" s="665"/>
      <c r="AV15" s="665"/>
      <c r="AW15" s="665"/>
      <c r="AX15" s="665"/>
      <c r="AY15" s="665"/>
      <c r="AZ15" s="665"/>
      <c r="BA15" s="665"/>
      <c r="BB15" s="665"/>
      <c r="BC15" s="665"/>
      <c r="BD15" s="665"/>
      <c r="BE15" s="665"/>
      <c r="BF15" s="666"/>
      <c r="BG15" s="667">
        <v>40947</v>
      </c>
      <c r="BH15" s="668"/>
      <c r="BI15" s="668"/>
      <c r="BJ15" s="668"/>
      <c r="BK15" s="668"/>
      <c r="BL15" s="668"/>
      <c r="BM15" s="668"/>
      <c r="BN15" s="669"/>
      <c r="BO15" s="723">
        <v>6.7</v>
      </c>
      <c r="BP15" s="723"/>
      <c r="BQ15" s="723"/>
      <c r="BR15" s="723"/>
      <c r="BS15" s="655" t="s">
        <v>128</v>
      </c>
      <c r="BT15" s="668"/>
      <c r="BU15" s="668"/>
      <c r="BV15" s="668"/>
      <c r="BW15" s="668"/>
      <c r="BX15" s="668"/>
      <c r="BY15" s="668"/>
      <c r="BZ15" s="668"/>
      <c r="CA15" s="668"/>
      <c r="CB15" s="704"/>
      <c r="CD15" s="705" t="s">
        <v>262</v>
      </c>
      <c r="CE15" s="702"/>
      <c r="CF15" s="702"/>
      <c r="CG15" s="702"/>
      <c r="CH15" s="702"/>
      <c r="CI15" s="702"/>
      <c r="CJ15" s="702"/>
      <c r="CK15" s="702"/>
      <c r="CL15" s="702"/>
      <c r="CM15" s="702"/>
      <c r="CN15" s="702"/>
      <c r="CO15" s="702"/>
      <c r="CP15" s="702"/>
      <c r="CQ15" s="703"/>
      <c r="CR15" s="667">
        <v>281383</v>
      </c>
      <c r="CS15" s="668"/>
      <c r="CT15" s="668"/>
      <c r="CU15" s="668"/>
      <c r="CV15" s="668"/>
      <c r="CW15" s="668"/>
      <c r="CX15" s="668"/>
      <c r="CY15" s="669"/>
      <c r="CZ15" s="723">
        <v>8.1999999999999993</v>
      </c>
      <c r="DA15" s="723"/>
      <c r="DB15" s="723"/>
      <c r="DC15" s="723"/>
      <c r="DD15" s="655">
        <v>5059</v>
      </c>
      <c r="DE15" s="668"/>
      <c r="DF15" s="668"/>
      <c r="DG15" s="668"/>
      <c r="DH15" s="668"/>
      <c r="DI15" s="668"/>
      <c r="DJ15" s="668"/>
      <c r="DK15" s="668"/>
      <c r="DL15" s="668"/>
      <c r="DM15" s="668"/>
      <c r="DN15" s="668"/>
      <c r="DO15" s="668"/>
      <c r="DP15" s="669"/>
      <c r="DQ15" s="655">
        <v>250715</v>
      </c>
      <c r="DR15" s="668"/>
      <c r="DS15" s="668"/>
      <c r="DT15" s="668"/>
      <c r="DU15" s="668"/>
      <c r="DV15" s="668"/>
      <c r="DW15" s="668"/>
      <c r="DX15" s="668"/>
      <c r="DY15" s="668"/>
      <c r="DZ15" s="668"/>
      <c r="EA15" s="668"/>
      <c r="EB15" s="668"/>
      <c r="EC15" s="704"/>
    </row>
    <row r="16" spans="2:143" ht="11.25" customHeight="1" x14ac:dyDescent="0.15">
      <c r="B16" s="664" t="s">
        <v>263</v>
      </c>
      <c r="C16" s="665"/>
      <c r="D16" s="665"/>
      <c r="E16" s="665"/>
      <c r="F16" s="665"/>
      <c r="G16" s="665"/>
      <c r="H16" s="665"/>
      <c r="I16" s="665"/>
      <c r="J16" s="665"/>
      <c r="K16" s="665"/>
      <c r="L16" s="665"/>
      <c r="M16" s="665"/>
      <c r="N16" s="665"/>
      <c r="O16" s="665"/>
      <c r="P16" s="665"/>
      <c r="Q16" s="666"/>
      <c r="R16" s="667" t="s">
        <v>128</v>
      </c>
      <c r="S16" s="668"/>
      <c r="T16" s="668"/>
      <c r="U16" s="668"/>
      <c r="V16" s="668"/>
      <c r="W16" s="668"/>
      <c r="X16" s="668"/>
      <c r="Y16" s="669"/>
      <c r="Z16" s="723" t="s">
        <v>137</v>
      </c>
      <c r="AA16" s="723"/>
      <c r="AB16" s="723"/>
      <c r="AC16" s="723"/>
      <c r="AD16" s="724" t="s">
        <v>234</v>
      </c>
      <c r="AE16" s="724"/>
      <c r="AF16" s="724"/>
      <c r="AG16" s="724"/>
      <c r="AH16" s="724"/>
      <c r="AI16" s="724"/>
      <c r="AJ16" s="724"/>
      <c r="AK16" s="724"/>
      <c r="AL16" s="670" t="s">
        <v>128</v>
      </c>
      <c r="AM16" s="671"/>
      <c r="AN16" s="671"/>
      <c r="AO16" s="725"/>
      <c r="AP16" s="664" t="s">
        <v>264</v>
      </c>
      <c r="AQ16" s="665"/>
      <c r="AR16" s="665"/>
      <c r="AS16" s="665"/>
      <c r="AT16" s="665"/>
      <c r="AU16" s="665"/>
      <c r="AV16" s="665"/>
      <c r="AW16" s="665"/>
      <c r="AX16" s="665"/>
      <c r="AY16" s="665"/>
      <c r="AZ16" s="665"/>
      <c r="BA16" s="665"/>
      <c r="BB16" s="665"/>
      <c r="BC16" s="665"/>
      <c r="BD16" s="665"/>
      <c r="BE16" s="665"/>
      <c r="BF16" s="666"/>
      <c r="BG16" s="667" t="s">
        <v>128</v>
      </c>
      <c r="BH16" s="668"/>
      <c r="BI16" s="668"/>
      <c r="BJ16" s="668"/>
      <c r="BK16" s="668"/>
      <c r="BL16" s="668"/>
      <c r="BM16" s="668"/>
      <c r="BN16" s="669"/>
      <c r="BO16" s="723" t="s">
        <v>128</v>
      </c>
      <c r="BP16" s="723"/>
      <c r="BQ16" s="723"/>
      <c r="BR16" s="723"/>
      <c r="BS16" s="655" t="s">
        <v>128</v>
      </c>
      <c r="BT16" s="668"/>
      <c r="BU16" s="668"/>
      <c r="BV16" s="668"/>
      <c r="BW16" s="668"/>
      <c r="BX16" s="668"/>
      <c r="BY16" s="668"/>
      <c r="BZ16" s="668"/>
      <c r="CA16" s="668"/>
      <c r="CB16" s="704"/>
      <c r="CD16" s="705" t="s">
        <v>265</v>
      </c>
      <c r="CE16" s="702"/>
      <c r="CF16" s="702"/>
      <c r="CG16" s="702"/>
      <c r="CH16" s="702"/>
      <c r="CI16" s="702"/>
      <c r="CJ16" s="702"/>
      <c r="CK16" s="702"/>
      <c r="CL16" s="702"/>
      <c r="CM16" s="702"/>
      <c r="CN16" s="702"/>
      <c r="CO16" s="702"/>
      <c r="CP16" s="702"/>
      <c r="CQ16" s="703"/>
      <c r="CR16" s="667" t="s">
        <v>234</v>
      </c>
      <c r="CS16" s="668"/>
      <c r="CT16" s="668"/>
      <c r="CU16" s="668"/>
      <c r="CV16" s="668"/>
      <c r="CW16" s="668"/>
      <c r="CX16" s="668"/>
      <c r="CY16" s="669"/>
      <c r="CZ16" s="723" t="s">
        <v>128</v>
      </c>
      <c r="DA16" s="723"/>
      <c r="DB16" s="723"/>
      <c r="DC16" s="723"/>
      <c r="DD16" s="655" t="s">
        <v>128</v>
      </c>
      <c r="DE16" s="668"/>
      <c r="DF16" s="668"/>
      <c r="DG16" s="668"/>
      <c r="DH16" s="668"/>
      <c r="DI16" s="668"/>
      <c r="DJ16" s="668"/>
      <c r="DK16" s="668"/>
      <c r="DL16" s="668"/>
      <c r="DM16" s="668"/>
      <c r="DN16" s="668"/>
      <c r="DO16" s="668"/>
      <c r="DP16" s="669"/>
      <c r="DQ16" s="655" t="s">
        <v>128</v>
      </c>
      <c r="DR16" s="668"/>
      <c r="DS16" s="668"/>
      <c r="DT16" s="668"/>
      <c r="DU16" s="668"/>
      <c r="DV16" s="668"/>
      <c r="DW16" s="668"/>
      <c r="DX16" s="668"/>
      <c r="DY16" s="668"/>
      <c r="DZ16" s="668"/>
      <c r="EA16" s="668"/>
      <c r="EB16" s="668"/>
      <c r="EC16" s="704"/>
    </row>
    <row r="17" spans="2:133" ht="11.25" customHeight="1" x14ac:dyDescent="0.15">
      <c r="B17" s="664" t="s">
        <v>266</v>
      </c>
      <c r="C17" s="665"/>
      <c r="D17" s="665"/>
      <c r="E17" s="665"/>
      <c r="F17" s="665"/>
      <c r="G17" s="665"/>
      <c r="H17" s="665"/>
      <c r="I17" s="665"/>
      <c r="J17" s="665"/>
      <c r="K17" s="665"/>
      <c r="L17" s="665"/>
      <c r="M17" s="665"/>
      <c r="N17" s="665"/>
      <c r="O17" s="665"/>
      <c r="P17" s="665"/>
      <c r="Q17" s="666"/>
      <c r="R17" s="667">
        <v>4120</v>
      </c>
      <c r="S17" s="668"/>
      <c r="T17" s="668"/>
      <c r="U17" s="668"/>
      <c r="V17" s="668"/>
      <c r="W17" s="668"/>
      <c r="X17" s="668"/>
      <c r="Y17" s="669"/>
      <c r="Z17" s="723">
        <v>0.1</v>
      </c>
      <c r="AA17" s="723"/>
      <c r="AB17" s="723"/>
      <c r="AC17" s="723"/>
      <c r="AD17" s="724">
        <v>4120</v>
      </c>
      <c r="AE17" s="724"/>
      <c r="AF17" s="724"/>
      <c r="AG17" s="724"/>
      <c r="AH17" s="724"/>
      <c r="AI17" s="724"/>
      <c r="AJ17" s="724"/>
      <c r="AK17" s="724"/>
      <c r="AL17" s="670">
        <v>0.2</v>
      </c>
      <c r="AM17" s="671"/>
      <c r="AN17" s="671"/>
      <c r="AO17" s="725"/>
      <c r="AP17" s="664" t="s">
        <v>267</v>
      </c>
      <c r="AQ17" s="665"/>
      <c r="AR17" s="665"/>
      <c r="AS17" s="665"/>
      <c r="AT17" s="665"/>
      <c r="AU17" s="665"/>
      <c r="AV17" s="665"/>
      <c r="AW17" s="665"/>
      <c r="AX17" s="665"/>
      <c r="AY17" s="665"/>
      <c r="AZ17" s="665"/>
      <c r="BA17" s="665"/>
      <c r="BB17" s="665"/>
      <c r="BC17" s="665"/>
      <c r="BD17" s="665"/>
      <c r="BE17" s="665"/>
      <c r="BF17" s="666"/>
      <c r="BG17" s="667" t="s">
        <v>137</v>
      </c>
      <c r="BH17" s="668"/>
      <c r="BI17" s="668"/>
      <c r="BJ17" s="668"/>
      <c r="BK17" s="668"/>
      <c r="BL17" s="668"/>
      <c r="BM17" s="668"/>
      <c r="BN17" s="669"/>
      <c r="BO17" s="723" t="s">
        <v>137</v>
      </c>
      <c r="BP17" s="723"/>
      <c r="BQ17" s="723"/>
      <c r="BR17" s="723"/>
      <c r="BS17" s="655" t="s">
        <v>237</v>
      </c>
      <c r="BT17" s="668"/>
      <c r="BU17" s="668"/>
      <c r="BV17" s="668"/>
      <c r="BW17" s="668"/>
      <c r="BX17" s="668"/>
      <c r="BY17" s="668"/>
      <c r="BZ17" s="668"/>
      <c r="CA17" s="668"/>
      <c r="CB17" s="704"/>
      <c r="CD17" s="705" t="s">
        <v>268</v>
      </c>
      <c r="CE17" s="702"/>
      <c r="CF17" s="702"/>
      <c r="CG17" s="702"/>
      <c r="CH17" s="702"/>
      <c r="CI17" s="702"/>
      <c r="CJ17" s="702"/>
      <c r="CK17" s="702"/>
      <c r="CL17" s="702"/>
      <c r="CM17" s="702"/>
      <c r="CN17" s="702"/>
      <c r="CO17" s="702"/>
      <c r="CP17" s="702"/>
      <c r="CQ17" s="703"/>
      <c r="CR17" s="667">
        <v>312445</v>
      </c>
      <c r="CS17" s="668"/>
      <c r="CT17" s="668"/>
      <c r="CU17" s="668"/>
      <c r="CV17" s="668"/>
      <c r="CW17" s="668"/>
      <c r="CX17" s="668"/>
      <c r="CY17" s="669"/>
      <c r="CZ17" s="723">
        <v>9.1</v>
      </c>
      <c r="DA17" s="723"/>
      <c r="DB17" s="723"/>
      <c r="DC17" s="723"/>
      <c r="DD17" s="655" t="s">
        <v>137</v>
      </c>
      <c r="DE17" s="668"/>
      <c r="DF17" s="668"/>
      <c r="DG17" s="668"/>
      <c r="DH17" s="668"/>
      <c r="DI17" s="668"/>
      <c r="DJ17" s="668"/>
      <c r="DK17" s="668"/>
      <c r="DL17" s="668"/>
      <c r="DM17" s="668"/>
      <c r="DN17" s="668"/>
      <c r="DO17" s="668"/>
      <c r="DP17" s="669"/>
      <c r="DQ17" s="655">
        <v>307011</v>
      </c>
      <c r="DR17" s="668"/>
      <c r="DS17" s="668"/>
      <c r="DT17" s="668"/>
      <c r="DU17" s="668"/>
      <c r="DV17" s="668"/>
      <c r="DW17" s="668"/>
      <c r="DX17" s="668"/>
      <c r="DY17" s="668"/>
      <c r="DZ17" s="668"/>
      <c r="EA17" s="668"/>
      <c r="EB17" s="668"/>
      <c r="EC17" s="704"/>
    </row>
    <row r="18" spans="2:133" ht="11.25" customHeight="1" x14ac:dyDescent="0.15">
      <c r="B18" s="664" t="s">
        <v>269</v>
      </c>
      <c r="C18" s="665"/>
      <c r="D18" s="665"/>
      <c r="E18" s="665"/>
      <c r="F18" s="665"/>
      <c r="G18" s="665"/>
      <c r="H18" s="665"/>
      <c r="I18" s="665"/>
      <c r="J18" s="665"/>
      <c r="K18" s="665"/>
      <c r="L18" s="665"/>
      <c r="M18" s="665"/>
      <c r="N18" s="665"/>
      <c r="O18" s="665"/>
      <c r="P18" s="665"/>
      <c r="Q18" s="666"/>
      <c r="R18" s="667">
        <v>1644749</v>
      </c>
      <c r="S18" s="668"/>
      <c r="T18" s="668"/>
      <c r="U18" s="668"/>
      <c r="V18" s="668"/>
      <c r="W18" s="668"/>
      <c r="X18" s="668"/>
      <c r="Y18" s="669"/>
      <c r="Z18" s="723">
        <v>45.6</v>
      </c>
      <c r="AA18" s="723"/>
      <c r="AB18" s="723"/>
      <c r="AC18" s="723"/>
      <c r="AD18" s="724">
        <v>1326384</v>
      </c>
      <c r="AE18" s="724"/>
      <c r="AF18" s="724"/>
      <c r="AG18" s="724"/>
      <c r="AH18" s="724"/>
      <c r="AI18" s="724"/>
      <c r="AJ18" s="724"/>
      <c r="AK18" s="724"/>
      <c r="AL18" s="670">
        <v>63.1</v>
      </c>
      <c r="AM18" s="671"/>
      <c r="AN18" s="671"/>
      <c r="AO18" s="725"/>
      <c r="AP18" s="664" t="s">
        <v>270</v>
      </c>
      <c r="AQ18" s="665"/>
      <c r="AR18" s="665"/>
      <c r="AS18" s="665"/>
      <c r="AT18" s="665"/>
      <c r="AU18" s="665"/>
      <c r="AV18" s="665"/>
      <c r="AW18" s="665"/>
      <c r="AX18" s="665"/>
      <c r="AY18" s="665"/>
      <c r="AZ18" s="665"/>
      <c r="BA18" s="665"/>
      <c r="BB18" s="665"/>
      <c r="BC18" s="665"/>
      <c r="BD18" s="665"/>
      <c r="BE18" s="665"/>
      <c r="BF18" s="666"/>
      <c r="BG18" s="667" t="s">
        <v>128</v>
      </c>
      <c r="BH18" s="668"/>
      <c r="BI18" s="668"/>
      <c r="BJ18" s="668"/>
      <c r="BK18" s="668"/>
      <c r="BL18" s="668"/>
      <c r="BM18" s="668"/>
      <c r="BN18" s="669"/>
      <c r="BO18" s="723" t="s">
        <v>128</v>
      </c>
      <c r="BP18" s="723"/>
      <c r="BQ18" s="723"/>
      <c r="BR18" s="723"/>
      <c r="BS18" s="655" t="s">
        <v>128</v>
      </c>
      <c r="BT18" s="668"/>
      <c r="BU18" s="668"/>
      <c r="BV18" s="668"/>
      <c r="BW18" s="668"/>
      <c r="BX18" s="668"/>
      <c r="BY18" s="668"/>
      <c r="BZ18" s="668"/>
      <c r="CA18" s="668"/>
      <c r="CB18" s="704"/>
      <c r="CD18" s="705" t="s">
        <v>271</v>
      </c>
      <c r="CE18" s="702"/>
      <c r="CF18" s="702"/>
      <c r="CG18" s="702"/>
      <c r="CH18" s="702"/>
      <c r="CI18" s="702"/>
      <c r="CJ18" s="702"/>
      <c r="CK18" s="702"/>
      <c r="CL18" s="702"/>
      <c r="CM18" s="702"/>
      <c r="CN18" s="702"/>
      <c r="CO18" s="702"/>
      <c r="CP18" s="702"/>
      <c r="CQ18" s="703"/>
      <c r="CR18" s="667" t="s">
        <v>128</v>
      </c>
      <c r="CS18" s="668"/>
      <c r="CT18" s="668"/>
      <c r="CU18" s="668"/>
      <c r="CV18" s="668"/>
      <c r="CW18" s="668"/>
      <c r="CX18" s="668"/>
      <c r="CY18" s="669"/>
      <c r="CZ18" s="723" t="s">
        <v>234</v>
      </c>
      <c r="DA18" s="723"/>
      <c r="DB18" s="723"/>
      <c r="DC18" s="723"/>
      <c r="DD18" s="655" t="s">
        <v>234</v>
      </c>
      <c r="DE18" s="668"/>
      <c r="DF18" s="668"/>
      <c r="DG18" s="668"/>
      <c r="DH18" s="668"/>
      <c r="DI18" s="668"/>
      <c r="DJ18" s="668"/>
      <c r="DK18" s="668"/>
      <c r="DL18" s="668"/>
      <c r="DM18" s="668"/>
      <c r="DN18" s="668"/>
      <c r="DO18" s="668"/>
      <c r="DP18" s="669"/>
      <c r="DQ18" s="655" t="s">
        <v>137</v>
      </c>
      <c r="DR18" s="668"/>
      <c r="DS18" s="668"/>
      <c r="DT18" s="668"/>
      <c r="DU18" s="668"/>
      <c r="DV18" s="668"/>
      <c r="DW18" s="668"/>
      <c r="DX18" s="668"/>
      <c r="DY18" s="668"/>
      <c r="DZ18" s="668"/>
      <c r="EA18" s="668"/>
      <c r="EB18" s="668"/>
      <c r="EC18" s="704"/>
    </row>
    <row r="19" spans="2:133" ht="11.25" customHeight="1" x14ac:dyDescent="0.15">
      <c r="B19" s="664" t="s">
        <v>272</v>
      </c>
      <c r="C19" s="665"/>
      <c r="D19" s="665"/>
      <c r="E19" s="665"/>
      <c r="F19" s="665"/>
      <c r="G19" s="665"/>
      <c r="H19" s="665"/>
      <c r="I19" s="665"/>
      <c r="J19" s="665"/>
      <c r="K19" s="665"/>
      <c r="L19" s="665"/>
      <c r="M19" s="665"/>
      <c r="N19" s="665"/>
      <c r="O19" s="665"/>
      <c r="P19" s="665"/>
      <c r="Q19" s="666"/>
      <c r="R19" s="667">
        <v>1326384</v>
      </c>
      <c r="S19" s="668"/>
      <c r="T19" s="668"/>
      <c r="U19" s="668"/>
      <c r="V19" s="668"/>
      <c r="W19" s="668"/>
      <c r="X19" s="668"/>
      <c r="Y19" s="669"/>
      <c r="Z19" s="723">
        <v>36.799999999999997</v>
      </c>
      <c r="AA19" s="723"/>
      <c r="AB19" s="723"/>
      <c r="AC19" s="723"/>
      <c r="AD19" s="724">
        <v>1326384</v>
      </c>
      <c r="AE19" s="724"/>
      <c r="AF19" s="724"/>
      <c r="AG19" s="724"/>
      <c r="AH19" s="724"/>
      <c r="AI19" s="724"/>
      <c r="AJ19" s="724"/>
      <c r="AK19" s="724"/>
      <c r="AL19" s="670">
        <v>63.1</v>
      </c>
      <c r="AM19" s="671"/>
      <c r="AN19" s="671"/>
      <c r="AO19" s="725"/>
      <c r="AP19" s="664" t="s">
        <v>273</v>
      </c>
      <c r="AQ19" s="665"/>
      <c r="AR19" s="665"/>
      <c r="AS19" s="665"/>
      <c r="AT19" s="665"/>
      <c r="AU19" s="665"/>
      <c r="AV19" s="665"/>
      <c r="AW19" s="665"/>
      <c r="AX19" s="665"/>
      <c r="AY19" s="665"/>
      <c r="AZ19" s="665"/>
      <c r="BA19" s="665"/>
      <c r="BB19" s="665"/>
      <c r="BC19" s="665"/>
      <c r="BD19" s="665"/>
      <c r="BE19" s="665"/>
      <c r="BF19" s="666"/>
      <c r="BG19" s="667" t="s">
        <v>234</v>
      </c>
      <c r="BH19" s="668"/>
      <c r="BI19" s="668"/>
      <c r="BJ19" s="668"/>
      <c r="BK19" s="668"/>
      <c r="BL19" s="668"/>
      <c r="BM19" s="668"/>
      <c r="BN19" s="669"/>
      <c r="BO19" s="723" t="s">
        <v>128</v>
      </c>
      <c r="BP19" s="723"/>
      <c r="BQ19" s="723"/>
      <c r="BR19" s="723"/>
      <c r="BS19" s="655" t="s">
        <v>128</v>
      </c>
      <c r="BT19" s="668"/>
      <c r="BU19" s="668"/>
      <c r="BV19" s="668"/>
      <c r="BW19" s="668"/>
      <c r="BX19" s="668"/>
      <c r="BY19" s="668"/>
      <c r="BZ19" s="668"/>
      <c r="CA19" s="668"/>
      <c r="CB19" s="704"/>
      <c r="CD19" s="705" t="s">
        <v>274</v>
      </c>
      <c r="CE19" s="702"/>
      <c r="CF19" s="702"/>
      <c r="CG19" s="702"/>
      <c r="CH19" s="702"/>
      <c r="CI19" s="702"/>
      <c r="CJ19" s="702"/>
      <c r="CK19" s="702"/>
      <c r="CL19" s="702"/>
      <c r="CM19" s="702"/>
      <c r="CN19" s="702"/>
      <c r="CO19" s="702"/>
      <c r="CP19" s="702"/>
      <c r="CQ19" s="703"/>
      <c r="CR19" s="667" t="s">
        <v>128</v>
      </c>
      <c r="CS19" s="668"/>
      <c r="CT19" s="668"/>
      <c r="CU19" s="668"/>
      <c r="CV19" s="668"/>
      <c r="CW19" s="668"/>
      <c r="CX19" s="668"/>
      <c r="CY19" s="669"/>
      <c r="CZ19" s="723" t="s">
        <v>128</v>
      </c>
      <c r="DA19" s="723"/>
      <c r="DB19" s="723"/>
      <c r="DC19" s="723"/>
      <c r="DD19" s="655" t="s">
        <v>234</v>
      </c>
      <c r="DE19" s="668"/>
      <c r="DF19" s="668"/>
      <c r="DG19" s="668"/>
      <c r="DH19" s="668"/>
      <c r="DI19" s="668"/>
      <c r="DJ19" s="668"/>
      <c r="DK19" s="668"/>
      <c r="DL19" s="668"/>
      <c r="DM19" s="668"/>
      <c r="DN19" s="668"/>
      <c r="DO19" s="668"/>
      <c r="DP19" s="669"/>
      <c r="DQ19" s="655" t="s">
        <v>234</v>
      </c>
      <c r="DR19" s="668"/>
      <c r="DS19" s="668"/>
      <c r="DT19" s="668"/>
      <c r="DU19" s="668"/>
      <c r="DV19" s="668"/>
      <c r="DW19" s="668"/>
      <c r="DX19" s="668"/>
      <c r="DY19" s="668"/>
      <c r="DZ19" s="668"/>
      <c r="EA19" s="668"/>
      <c r="EB19" s="668"/>
      <c r="EC19" s="704"/>
    </row>
    <row r="20" spans="2:133" ht="11.25" customHeight="1" x14ac:dyDescent="0.15">
      <c r="B20" s="664" t="s">
        <v>275</v>
      </c>
      <c r="C20" s="665"/>
      <c r="D20" s="665"/>
      <c r="E20" s="665"/>
      <c r="F20" s="665"/>
      <c r="G20" s="665"/>
      <c r="H20" s="665"/>
      <c r="I20" s="665"/>
      <c r="J20" s="665"/>
      <c r="K20" s="665"/>
      <c r="L20" s="665"/>
      <c r="M20" s="665"/>
      <c r="N20" s="665"/>
      <c r="O20" s="665"/>
      <c r="P20" s="665"/>
      <c r="Q20" s="666"/>
      <c r="R20" s="667">
        <v>318365</v>
      </c>
      <c r="S20" s="668"/>
      <c r="T20" s="668"/>
      <c r="U20" s="668"/>
      <c r="V20" s="668"/>
      <c r="W20" s="668"/>
      <c r="X20" s="668"/>
      <c r="Y20" s="669"/>
      <c r="Z20" s="723">
        <v>8.8000000000000007</v>
      </c>
      <c r="AA20" s="723"/>
      <c r="AB20" s="723"/>
      <c r="AC20" s="723"/>
      <c r="AD20" s="724" t="s">
        <v>128</v>
      </c>
      <c r="AE20" s="724"/>
      <c r="AF20" s="724"/>
      <c r="AG20" s="724"/>
      <c r="AH20" s="724"/>
      <c r="AI20" s="724"/>
      <c r="AJ20" s="724"/>
      <c r="AK20" s="724"/>
      <c r="AL20" s="670" t="s">
        <v>137</v>
      </c>
      <c r="AM20" s="671"/>
      <c r="AN20" s="671"/>
      <c r="AO20" s="725"/>
      <c r="AP20" s="664" t="s">
        <v>276</v>
      </c>
      <c r="AQ20" s="665"/>
      <c r="AR20" s="665"/>
      <c r="AS20" s="665"/>
      <c r="AT20" s="665"/>
      <c r="AU20" s="665"/>
      <c r="AV20" s="665"/>
      <c r="AW20" s="665"/>
      <c r="AX20" s="665"/>
      <c r="AY20" s="665"/>
      <c r="AZ20" s="665"/>
      <c r="BA20" s="665"/>
      <c r="BB20" s="665"/>
      <c r="BC20" s="665"/>
      <c r="BD20" s="665"/>
      <c r="BE20" s="665"/>
      <c r="BF20" s="666"/>
      <c r="BG20" s="667" t="s">
        <v>128</v>
      </c>
      <c r="BH20" s="668"/>
      <c r="BI20" s="668"/>
      <c r="BJ20" s="668"/>
      <c r="BK20" s="668"/>
      <c r="BL20" s="668"/>
      <c r="BM20" s="668"/>
      <c r="BN20" s="669"/>
      <c r="BO20" s="723" t="s">
        <v>234</v>
      </c>
      <c r="BP20" s="723"/>
      <c r="BQ20" s="723"/>
      <c r="BR20" s="723"/>
      <c r="BS20" s="655" t="s">
        <v>128</v>
      </c>
      <c r="BT20" s="668"/>
      <c r="BU20" s="668"/>
      <c r="BV20" s="668"/>
      <c r="BW20" s="668"/>
      <c r="BX20" s="668"/>
      <c r="BY20" s="668"/>
      <c r="BZ20" s="668"/>
      <c r="CA20" s="668"/>
      <c r="CB20" s="704"/>
      <c r="CD20" s="705" t="s">
        <v>277</v>
      </c>
      <c r="CE20" s="702"/>
      <c r="CF20" s="702"/>
      <c r="CG20" s="702"/>
      <c r="CH20" s="702"/>
      <c r="CI20" s="702"/>
      <c r="CJ20" s="702"/>
      <c r="CK20" s="702"/>
      <c r="CL20" s="702"/>
      <c r="CM20" s="702"/>
      <c r="CN20" s="702"/>
      <c r="CO20" s="702"/>
      <c r="CP20" s="702"/>
      <c r="CQ20" s="703"/>
      <c r="CR20" s="667">
        <v>3451176</v>
      </c>
      <c r="CS20" s="668"/>
      <c r="CT20" s="668"/>
      <c r="CU20" s="668"/>
      <c r="CV20" s="668"/>
      <c r="CW20" s="668"/>
      <c r="CX20" s="668"/>
      <c r="CY20" s="669"/>
      <c r="CZ20" s="723">
        <v>100</v>
      </c>
      <c r="DA20" s="723"/>
      <c r="DB20" s="723"/>
      <c r="DC20" s="723"/>
      <c r="DD20" s="655">
        <v>388480</v>
      </c>
      <c r="DE20" s="668"/>
      <c r="DF20" s="668"/>
      <c r="DG20" s="668"/>
      <c r="DH20" s="668"/>
      <c r="DI20" s="668"/>
      <c r="DJ20" s="668"/>
      <c r="DK20" s="668"/>
      <c r="DL20" s="668"/>
      <c r="DM20" s="668"/>
      <c r="DN20" s="668"/>
      <c r="DO20" s="668"/>
      <c r="DP20" s="669"/>
      <c r="DQ20" s="655">
        <v>2577538</v>
      </c>
      <c r="DR20" s="668"/>
      <c r="DS20" s="668"/>
      <c r="DT20" s="668"/>
      <c r="DU20" s="668"/>
      <c r="DV20" s="668"/>
      <c r="DW20" s="668"/>
      <c r="DX20" s="668"/>
      <c r="DY20" s="668"/>
      <c r="DZ20" s="668"/>
      <c r="EA20" s="668"/>
      <c r="EB20" s="668"/>
      <c r="EC20" s="704"/>
    </row>
    <row r="21" spans="2:133" ht="11.25" customHeight="1" x14ac:dyDescent="0.15">
      <c r="B21" s="664" t="s">
        <v>278</v>
      </c>
      <c r="C21" s="665"/>
      <c r="D21" s="665"/>
      <c r="E21" s="665"/>
      <c r="F21" s="665"/>
      <c r="G21" s="665"/>
      <c r="H21" s="665"/>
      <c r="I21" s="665"/>
      <c r="J21" s="665"/>
      <c r="K21" s="665"/>
      <c r="L21" s="665"/>
      <c r="M21" s="665"/>
      <c r="N21" s="665"/>
      <c r="O21" s="665"/>
      <c r="P21" s="665"/>
      <c r="Q21" s="666"/>
      <c r="R21" s="667" t="s">
        <v>128</v>
      </c>
      <c r="S21" s="668"/>
      <c r="T21" s="668"/>
      <c r="U21" s="668"/>
      <c r="V21" s="668"/>
      <c r="W21" s="668"/>
      <c r="X21" s="668"/>
      <c r="Y21" s="669"/>
      <c r="Z21" s="723" t="s">
        <v>234</v>
      </c>
      <c r="AA21" s="723"/>
      <c r="AB21" s="723"/>
      <c r="AC21" s="723"/>
      <c r="AD21" s="724" t="s">
        <v>128</v>
      </c>
      <c r="AE21" s="724"/>
      <c r="AF21" s="724"/>
      <c r="AG21" s="724"/>
      <c r="AH21" s="724"/>
      <c r="AI21" s="724"/>
      <c r="AJ21" s="724"/>
      <c r="AK21" s="724"/>
      <c r="AL21" s="670" t="s">
        <v>128</v>
      </c>
      <c r="AM21" s="671"/>
      <c r="AN21" s="671"/>
      <c r="AO21" s="725"/>
      <c r="AP21" s="769" t="s">
        <v>279</v>
      </c>
      <c r="AQ21" s="776"/>
      <c r="AR21" s="776"/>
      <c r="AS21" s="776"/>
      <c r="AT21" s="776"/>
      <c r="AU21" s="776"/>
      <c r="AV21" s="776"/>
      <c r="AW21" s="776"/>
      <c r="AX21" s="776"/>
      <c r="AY21" s="776"/>
      <c r="AZ21" s="776"/>
      <c r="BA21" s="776"/>
      <c r="BB21" s="776"/>
      <c r="BC21" s="776"/>
      <c r="BD21" s="776"/>
      <c r="BE21" s="776"/>
      <c r="BF21" s="771"/>
      <c r="BG21" s="667" t="s">
        <v>128</v>
      </c>
      <c r="BH21" s="668"/>
      <c r="BI21" s="668"/>
      <c r="BJ21" s="668"/>
      <c r="BK21" s="668"/>
      <c r="BL21" s="668"/>
      <c r="BM21" s="668"/>
      <c r="BN21" s="669"/>
      <c r="BO21" s="723" t="s">
        <v>234</v>
      </c>
      <c r="BP21" s="723"/>
      <c r="BQ21" s="723"/>
      <c r="BR21" s="723"/>
      <c r="BS21" s="655" t="s">
        <v>128</v>
      </c>
      <c r="BT21" s="668"/>
      <c r="BU21" s="668"/>
      <c r="BV21" s="668"/>
      <c r="BW21" s="668"/>
      <c r="BX21" s="668"/>
      <c r="BY21" s="668"/>
      <c r="BZ21" s="668"/>
      <c r="CA21" s="668"/>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64" t="s">
        <v>280</v>
      </c>
      <c r="C22" s="665"/>
      <c r="D22" s="665"/>
      <c r="E22" s="665"/>
      <c r="F22" s="665"/>
      <c r="G22" s="665"/>
      <c r="H22" s="665"/>
      <c r="I22" s="665"/>
      <c r="J22" s="665"/>
      <c r="K22" s="665"/>
      <c r="L22" s="665"/>
      <c r="M22" s="665"/>
      <c r="N22" s="665"/>
      <c r="O22" s="665"/>
      <c r="P22" s="665"/>
      <c r="Q22" s="666"/>
      <c r="R22" s="667">
        <v>2400652</v>
      </c>
      <c r="S22" s="668"/>
      <c r="T22" s="668"/>
      <c r="U22" s="668"/>
      <c r="V22" s="668"/>
      <c r="W22" s="668"/>
      <c r="X22" s="668"/>
      <c r="Y22" s="669"/>
      <c r="Z22" s="723">
        <v>66.599999999999994</v>
      </c>
      <c r="AA22" s="723"/>
      <c r="AB22" s="723"/>
      <c r="AC22" s="723"/>
      <c r="AD22" s="724">
        <v>2082287</v>
      </c>
      <c r="AE22" s="724"/>
      <c r="AF22" s="724"/>
      <c r="AG22" s="724"/>
      <c r="AH22" s="724"/>
      <c r="AI22" s="724"/>
      <c r="AJ22" s="724"/>
      <c r="AK22" s="724"/>
      <c r="AL22" s="670">
        <v>99</v>
      </c>
      <c r="AM22" s="671"/>
      <c r="AN22" s="671"/>
      <c r="AO22" s="725"/>
      <c r="AP22" s="769" t="s">
        <v>281</v>
      </c>
      <c r="AQ22" s="776"/>
      <c r="AR22" s="776"/>
      <c r="AS22" s="776"/>
      <c r="AT22" s="776"/>
      <c r="AU22" s="776"/>
      <c r="AV22" s="776"/>
      <c r="AW22" s="776"/>
      <c r="AX22" s="776"/>
      <c r="AY22" s="776"/>
      <c r="AZ22" s="776"/>
      <c r="BA22" s="776"/>
      <c r="BB22" s="776"/>
      <c r="BC22" s="776"/>
      <c r="BD22" s="776"/>
      <c r="BE22" s="776"/>
      <c r="BF22" s="771"/>
      <c r="BG22" s="667" t="s">
        <v>234</v>
      </c>
      <c r="BH22" s="668"/>
      <c r="BI22" s="668"/>
      <c r="BJ22" s="668"/>
      <c r="BK22" s="668"/>
      <c r="BL22" s="668"/>
      <c r="BM22" s="668"/>
      <c r="BN22" s="669"/>
      <c r="BO22" s="723" t="s">
        <v>128</v>
      </c>
      <c r="BP22" s="723"/>
      <c r="BQ22" s="723"/>
      <c r="BR22" s="723"/>
      <c r="BS22" s="655" t="s">
        <v>128</v>
      </c>
      <c r="BT22" s="668"/>
      <c r="BU22" s="668"/>
      <c r="BV22" s="668"/>
      <c r="BW22" s="668"/>
      <c r="BX22" s="668"/>
      <c r="BY22" s="668"/>
      <c r="BZ22" s="668"/>
      <c r="CA22" s="668"/>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64" t="s">
        <v>283</v>
      </c>
      <c r="C23" s="665"/>
      <c r="D23" s="665"/>
      <c r="E23" s="665"/>
      <c r="F23" s="665"/>
      <c r="G23" s="665"/>
      <c r="H23" s="665"/>
      <c r="I23" s="665"/>
      <c r="J23" s="665"/>
      <c r="K23" s="665"/>
      <c r="L23" s="665"/>
      <c r="M23" s="665"/>
      <c r="N23" s="665"/>
      <c r="O23" s="665"/>
      <c r="P23" s="665"/>
      <c r="Q23" s="666"/>
      <c r="R23" s="667" t="s">
        <v>234</v>
      </c>
      <c r="S23" s="668"/>
      <c r="T23" s="668"/>
      <c r="U23" s="668"/>
      <c r="V23" s="668"/>
      <c r="W23" s="668"/>
      <c r="X23" s="668"/>
      <c r="Y23" s="669"/>
      <c r="Z23" s="723" t="s">
        <v>234</v>
      </c>
      <c r="AA23" s="723"/>
      <c r="AB23" s="723"/>
      <c r="AC23" s="723"/>
      <c r="AD23" s="724" t="s">
        <v>128</v>
      </c>
      <c r="AE23" s="724"/>
      <c r="AF23" s="724"/>
      <c r="AG23" s="724"/>
      <c r="AH23" s="724"/>
      <c r="AI23" s="724"/>
      <c r="AJ23" s="724"/>
      <c r="AK23" s="724"/>
      <c r="AL23" s="670" t="s">
        <v>128</v>
      </c>
      <c r="AM23" s="671"/>
      <c r="AN23" s="671"/>
      <c r="AO23" s="725"/>
      <c r="AP23" s="769" t="s">
        <v>284</v>
      </c>
      <c r="AQ23" s="776"/>
      <c r="AR23" s="776"/>
      <c r="AS23" s="776"/>
      <c r="AT23" s="776"/>
      <c r="AU23" s="776"/>
      <c r="AV23" s="776"/>
      <c r="AW23" s="776"/>
      <c r="AX23" s="776"/>
      <c r="AY23" s="776"/>
      <c r="AZ23" s="776"/>
      <c r="BA23" s="776"/>
      <c r="BB23" s="776"/>
      <c r="BC23" s="776"/>
      <c r="BD23" s="776"/>
      <c r="BE23" s="776"/>
      <c r="BF23" s="771"/>
      <c r="BG23" s="667" t="s">
        <v>128</v>
      </c>
      <c r="BH23" s="668"/>
      <c r="BI23" s="668"/>
      <c r="BJ23" s="668"/>
      <c r="BK23" s="668"/>
      <c r="BL23" s="668"/>
      <c r="BM23" s="668"/>
      <c r="BN23" s="669"/>
      <c r="BO23" s="723" t="s">
        <v>137</v>
      </c>
      <c r="BP23" s="723"/>
      <c r="BQ23" s="723"/>
      <c r="BR23" s="723"/>
      <c r="BS23" s="655" t="s">
        <v>128</v>
      </c>
      <c r="BT23" s="668"/>
      <c r="BU23" s="668"/>
      <c r="BV23" s="668"/>
      <c r="BW23" s="668"/>
      <c r="BX23" s="668"/>
      <c r="BY23" s="668"/>
      <c r="BZ23" s="668"/>
      <c r="CA23" s="668"/>
      <c r="CB23" s="704"/>
      <c r="CD23" s="778" t="s">
        <v>222</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64" t="s">
        <v>290</v>
      </c>
      <c r="C24" s="665"/>
      <c r="D24" s="665"/>
      <c r="E24" s="665"/>
      <c r="F24" s="665"/>
      <c r="G24" s="665"/>
      <c r="H24" s="665"/>
      <c r="I24" s="665"/>
      <c r="J24" s="665"/>
      <c r="K24" s="665"/>
      <c r="L24" s="665"/>
      <c r="M24" s="665"/>
      <c r="N24" s="665"/>
      <c r="O24" s="665"/>
      <c r="P24" s="665"/>
      <c r="Q24" s="666"/>
      <c r="R24" s="667">
        <v>34594</v>
      </c>
      <c r="S24" s="668"/>
      <c r="T24" s="668"/>
      <c r="U24" s="668"/>
      <c r="V24" s="668"/>
      <c r="W24" s="668"/>
      <c r="X24" s="668"/>
      <c r="Y24" s="669"/>
      <c r="Z24" s="723">
        <v>1</v>
      </c>
      <c r="AA24" s="723"/>
      <c r="AB24" s="723"/>
      <c r="AC24" s="723"/>
      <c r="AD24" s="724">
        <v>20389</v>
      </c>
      <c r="AE24" s="724"/>
      <c r="AF24" s="724"/>
      <c r="AG24" s="724"/>
      <c r="AH24" s="724"/>
      <c r="AI24" s="724"/>
      <c r="AJ24" s="724"/>
      <c r="AK24" s="724"/>
      <c r="AL24" s="670">
        <v>1</v>
      </c>
      <c r="AM24" s="671"/>
      <c r="AN24" s="671"/>
      <c r="AO24" s="725"/>
      <c r="AP24" s="769" t="s">
        <v>291</v>
      </c>
      <c r="AQ24" s="776"/>
      <c r="AR24" s="776"/>
      <c r="AS24" s="776"/>
      <c r="AT24" s="776"/>
      <c r="AU24" s="776"/>
      <c r="AV24" s="776"/>
      <c r="AW24" s="776"/>
      <c r="AX24" s="776"/>
      <c r="AY24" s="776"/>
      <c r="AZ24" s="776"/>
      <c r="BA24" s="776"/>
      <c r="BB24" s="776"/>
      <c r="BC24" s="776"/>
      <c r="BD24" s="776"/>
      <c r="BE24" s="776"/>
      <c r="BF24" s="771"/>
      <c r="BG24" s="667" t="s">
        <v>234</v>
      </c>
      <c r="BH24" s="668"/>
      <c r="BI24" s="668"/>
      <c r="BJ24" s="668"/>
      <c r="BK24" s="668"/>
      <c r="BL24" s="668"/>
      <c r="BM24" s="668"/>
      <c r="BN24" s="669"/>
      <c r="BO24" s="723" t="s">
        <v>128</v>
      </c>
      <c r="BP24" s="723"/>
      <c r="BQ24" s="723"/>
      <c r="BR24" s="723"/>
      <c r="BS24" s="655" t="s">
        <v>128</v>
      </c>
      <c r="BT24" s="668"/>
      <c r="BU24" s="668"/>
      <c r="BV24" s="668"/>
      <c r="BW24" s="668"/>
      <c r="BX24" s="668"/>
      <c r="BY24" s="668"/>
      <c r="BZ24" s="668"/>
      <c r="CA24" s="668"/>
      <c r="CB24" s="704"/>
      <c r="CD24" s="732" t="s">
        <v>292</v>
      </c>
      <c r="CE24" s="733"/>
      <c r="CF24" s="733"/>
      <c r="CG24" s="733"/>
      <c r="CH24" s="733"/>
      <c r="CI24" s="733"/>
      <c r="CJ24" s="733"/>
      <c r="CK24" s="733"/>
      <c r="CL24" s="733"/>
      <c r="CM24" s="733"/>
      <c r="CN24" s="733"/>
      <c r="CO24" s="733"/>
      <c r="CP24" s="733"/>
      <c r="CQ24" s="734"/>
      <c r="CR24" s="726">
        <v>1543532</v>
      </c>
      <c r="CS24" s="727"/>
      <c r="CT24" s="727"/>
      <c r="CU24" s="727"/>
      <c r="CV24" s="727"/>
      <c r="CW24" s="727"/>
      <c r="CX24" s="727"/>
      <c r="CY24" s="773"/>
      <c r="CZ24" s="774">
        <v>44.7</v>
      </c>
      <c r="DA24" s="743"/>
      <c r="DB24" s="743"/>
      <c r="DC24" s="777"/>
      <c r="DD24" s="772">
        <v>1226454</v>
      </c>
      <c r="DE24" s="727"/>
      <c r="DF24" s="727"/>
      <c r="DG24" s="727"/>
      <c r="DH24" s="727"/>
      <c r="DI24" s="727"/>
      <c r="DJ24" s="727"/>
      <c r="DK24" s="773"/>
      <c r="DL24" s="772">
        <v>1090992</v>
      </c>
      <c r="DM24" s="727"/>
      <c r="DN24" s="727"/>
      <c r="DO24" s="727"/>
      <c r="DP24" s="727"/>
      <c r="DQ24" s="727"/>
      <c r="DR24" s="727"/>
      <c r="DS24" s="727"/>
      <c r="DT24" s="727"/>
      <c r="DU24" s="727"/>
      <c r="DV24" s="773"/>
      <c r="DW24" s="774">
        <v>49.6</v>
      </c>
      <c r="DX24" s="743"/>
      <c r="DY24" s="743"/>
      <c r="DZ24" s="743"/>
      <c r="EA24" s="743"/>
      <c r="EB24" s="743"/>
      <c r="EC24" s="775"/>
    </row>
    <row r="25" spans="2:133" ht="11.25" customHeight="1" x14ac:dyDescent="0.15">
      <c r="B25" s="664" t="s">
        <v>293</v>
      </c>
      <c r="C25" s="665"/>
      <c r="D25" s="665"/>
      <c r="E25" s="665"/>
      <c r="F25" s="665"/>
      <c r="G25" s="665"/>
      <c r="H25" s="665"/>
      <c r="I25" s="665"/>
      <c r="J25" s="665"/>
      <c r="K25" s="665"/>
      <c r="L25" s="665"/>
      <c r="M25" s="665"/>
      <c r="N25" s="665"/>
      <c r="O25" s="665"/>
      <c r="P25" s="665"/>
      <c r="Q25" s="666"/>
      <c r="R25" s="667">
        <v>52853</v>
      </c>
      <c r="S25" s="668"/>
      <c r="T25" s="668"/>
      <c r="U25" s="668"/>
      <c r="V25" s="668"/>
      <c r="W25" s="668"/>
      <c r="X25" s="668"/>
      <c r="Y25" s="669"/>
      <c r="Z25" s="723">
        <v>1.5</v>
      </c>
      <c r="AA25" s="723"/>
      <c r="AB25" s="723"/>
      <c r="AC25" s="723"/>
      <c r="AD25" s="724" t="s">
        <v>137</v>
      </c>
      <c r="AE25" s="724"/>
      <c r="AF25" s="724"/>
      <c r="AG25" s="724"/>
      <c r="AH25" s="724"/>
      <c r="AI25" s="724"/>
      <c r="AJ25" s="724"/>
      <c r="AK25" s="724"/>
      <c r="AL25" s="670" t="s">
        <v>128</v>
      </c>
      <c r="AM25" s="671"/>
      <c r="AN25" s="671"/>
      <c r="AO25" s="725"/>
      <c r="AP25" s="769" t="s">
        <v>294</v>
      </c>
      <c r="AQ25" s="776"/>
      <c r="AR25" s="776"/>
      <c r="AS25" s="776"/>
      <c r="AT25" s="776"/>
      <c r="AU25" s="776"/>
      <c r="AV25" s="776"/>
      <c r="AW25" s="776"/>
      <c r="AX25" s="776"/>
      <c r="AY25" s="776"/>
      <c r="AZ25" s="776"/>
      <c r="BA25" s="776"/>
      <c r="BB25" s="776"/>
      <c r="BC25" s="776"/>
      <c r="BD25" s="776"/>
      <c r="BE25" s="776"/>
      <c r="BF25" s="771"/>
      <c r="BG25" s="667" t="s">
        <v>234</v>
      </c>
      <c r="BH25" s="668"/>
      <c r="BI25" s="668"/>
      <c r="BJ25" s="668"/>
      <c r="BK25" s="668"/>
      <c r="BL25" s="668"/>
      <c r="BM25" s="668"/>
      <c r="BN25" s="669"/>
      <c r="BO25" s="723" t="s">
        <v>128</v>
      </c>
      <c r="BP25" s="723"/>
      <c r="BQ25" s="723"/>
      <c r="BR25" s="723"/>
      <c r="BS25" s="655" t="s">
        <v>234</v>
      </c>
      <c r="BT25" s="668"/>
      <c r="BU25" s="668"/>
      <c r="BV25" s="668"/>
      <c r="BW25" s="668"/>
      <c r="BX25" s="668"/>
      <c r="BY25" s="668"/>
      <c r="BZ25" s="668"/>
      <c r="CA25" s="668"/>
      <c r="CB25" s="704"/>
      <c r="CD25" s="705" t="s">
        <v>295</v>
      </c>
      <c r="CE25" s="702"/>
      <c r="CF25" s="702"/>
      <c r="CG25" s="702"/>
      <c r="CH25" s="702"/>
      <c r="CI25" s="702"/>
      <c r="CJ25" s="702"/>
      <c r="CK25" s="702"/>
      <c r="CL25" s="702"/>
      <c r="CM25" s="702"/>
      <c r="CN25" s="702"/>
      <c r="CO25" s="702"/>
      <c r="CP25" s="702"/>
      <c r="CQ25" s="703"/>
      <c r="CR25" s="667">
        <v>911263</v>
      </c>
      <c r="CS25" s="656"/>
      <c r="CT25" s="656"/>
      <c r="CU25" s="656"/>
      <c r="CV25" s="656"/>
      <c r="CW25" s="656"/>
      <c r="CX25" s="656"/>
      <c r="CY25" s="657"/>
      <c r="CZ25" s="670">
        <v>26.4</v>
      </c>
      <c r="DA25" s="695"/>
      <c r="DB25" s="695"/>
      <c r="DC25" s="696"/>
      <c r="DD25" s="655">
        <v>834374</v>
      </c>
      <c r="DE25" s="656"/>
      <c r="DF25" s="656"/>
      <c r="DG25" s="656"/>
      <c r="DH25" s="656"/>
      <c r="DI25" s="656"/>
      <c r="DJ25" s="656"/>
      <c r="DK25" s="657"/>
      <c r="DL25" s="655">
        <v>707237</v>
      </c>
      <c r="DM25" s="656"/>
      <c r="DN25" s="656"/>
      <c r="DO25" s="656"/>
      <c r="DP25" s="656"/>
      <c r="DQ25" s="656"/>
      <c r="DR25" s="656"/>
      <c r="DS25" s="656"/>
      <c r="DT25" s="656"/>
      <c r="DU25" s="656"/>
      <c r="DV25" s="657"/>
      <c r="DW25" s="670">
        <v>32.1</v>
      </c>
      <c r="DX25" s="695"/>
      <c r="DY25" s="695"/>
      <c r="DZ25" s="695"/>
      <c r="EA25" s="695"/>
      <c r="EB25" s="695"/>
      <c r="EC25" s="697"/>
    </row>
    <row r="26" spans="2:133" ht="11.25" customHeight="1" x14ac:dyDescent="0.15">
      <c r="B26" s="664" t="s">
        <v>296</v>
      </c>
      <c r="C26" s="665"/>
      <c r="D26" s="665"/>
      <c r="E26" s="665"/>
      <c r="F26" s="665"/>
      <c r="G26" s="665"/>
      <c r="H26" s="665"/>
      <c r="I26" s="665"/>
      <c r="J26" s="665"/>
      <c r="K26" s="665"/>
      <c r="L26" s="665"/>
      <c r="M26" s="665"/>
      <c r="N26" s="665"/>
      <c r="O26" s="665"/>
      <c r="P26" s="665"/>
      <c r="Q26" s="666"/>
      <c r="R26" s="667">
        <v>16992</v>
      </c>
      <c r="S26" s="668"/>
      <c r="T26" s="668"/>
      <c r="U26" s="668"/>
      <c r="V26" s="668"/>
      <c r="W26" s="668"/>
      <c r="X26" s="668"/>
      <c r="Y26" s="669"/>
      <c r="Z26" s="723">
        <v>0.5</v>
      </c>
      <c r="AA26" s="723"/>
      <c r="AB26" s="723"/>
      <c r="AC26" s="723"/>
      <c r="AD26" s="724" t="s">
        <v>128</v>
      </c>
      <c r="AE26" s="724"/>
      <c r="AF26" s="724"/>
      <c r="AG26" s="724"/>
      <c r="AH26" s="724"/>
      <c r="AI26" s="724"/>
      <c r="AJ26" s="724"/>
      <c r="AK26" s="724"/>
      <c r="AL26" s="670" t="s">
        <v>128</v>
      </c>
      <c r="AM26" s="671"/>
      <c r="AN26" s="671"/>
      <c r="AO26" s="725"/>
      <c r="AP26" s="769" t="s">
        <v>297</v>
      </c>
      <c r="AQ26" s="770"/>
      <c r="AR26" s="770"/>
      <c r="AS26" s="770"/>
      <c r="AT26" s="770"/>
      <c r="AU26" s="770"/>
      <c r="AV26" s="770"/>
      <c r="AW26" s="770"/>
      <c r="AX26" s="770"/>
      <c r="AY26" s="770"/>
      <c r="AZ26" s="770"/>
      <c r="BA26" s="770"/>
      <c r="BB26" s="770"/>
      <c r="BC26" s="770"/>
      <c r="BD26" s="770"/>
      <c r="BE26" s="770"/>
      <c r="BF26" s="771"/>
      <c r="BG26" s="667" t="s">
        <v>234</v>
      </c>
      <c r="BH26" s="668"/>
      <c r="BI26" s="668"/>
      <c r="BJ26" s="668"/>
      <c r="BK26" s="668"/>
      <c r="BL26" s="668"/>
      <c r="BM26" s="668"/>
      <c r="BN26" s="669"/>
      <c r="BO26" s="723" t="s">
        <v>234</v>
      </c>
      <c r="BP26" s="723"/>
      <c r="BQ26" s="723"/>
      <c r="BR26" s="723"/>
      <c r="BS26" s="655" t="s">
        <v>137</v>
      </c>
      <c r="BT26" s="668"/>
      <c r="BU26" s="668"/>
      <c r="BV26" s="668"/>
      <c r="BW26" s="668"/>
      <c r="BX26" s="668"/>
      <c r="BY26" s="668"/>
      <c r="BZ26" s="668"/>
      <c r="CA26" s="668"/>
      <c r="CB26" s="704"/>
      <c r="CD26" s="705" t="s">
        <v>298</v>
      </c>
      <c r="CE26" s="702"/>
      <c r="CF26" s="702"/>
      <c r="CG26" s="702"/>
      <c r="CH26" s="702"/>
      <c r="CI26" s="702"/>
      <c r="CJ26" s="702"/>
      <c r="CK26" s="702"/>
      <c r="CL26" s="702"/>
      <c r="CM26" s="702"/>
      <c r="CN26" s="702"/>
      <c r="CO26" s="702"/>
      <c r="CP26" s="702"/>
      <c r="CQ26" s="703"/>
      <c r="CR26" s="667">
        <v>602579</v>
      </c>
      <c r="CS26" s="668"/>
      <c r="CT26" s="668"/>
      <c r="CU26" s="668"/>
      <c r="CV26" s="668"/>
      <c r="CW26" s="668"/>
      <c r="CX26" s="668"/>
      <c r="CY26" s="669"/>
      <c r="CZ26" s="670">
        <v>17.5</v>
      </c>
      <c r="DA26" s="695"/>
      <c r="DB26" s="695"/>
      <c r="DC26" s="696"/>
      <c r="DD26" s="655">
        <v>527723</v>
      </c>
      <c r="DE26" s="668"/>
      <c r="DF26" s="668"/>
      <c r="DG26" s="668"/>
      <c r="DH26" s="668"/>
      <c r="DI26" s="668"/>
      <c r="DJ26" s="668"/>
      <c r="DK26" s="669"/>
      <c r="DL26" s="655" t="s">
        <v>128</v>
      </c>
      <c r="DM26" s="668"/>
      <c r="DN26" s="668"/>
      <c r="DO26" s="668"/>
      <c r="DP26" s="668"/>
      <c r="DQ26" s="668"/>
      <c r="DR26" s="668"/>
      <c r="DS26" s="668"/>
      <c r="DT26" s="668"/>
      <c r="DU26" s="668"/>
      <c r="DV26" s="669"/>
      <c r="DW26" s="670" t="s">
        <v>128</v>
      </c>
      <c r="DX26" s="695"/>
      <c r="DY26" s="695"/>
      <c r="DZ26" s="695"/>
      <c r="EA26" s="695"/>
      <c r="EB26" s="695"/>
      <c r="EC26" s="697"/>
    </row>
    <row r="27" spans="2:133" ht="11.25" customHeight="1" x14ac:dyDescent="0.15">
      <c r="B27" s="664" t="s">
        <v>299</v>
      </c>
      <c r="C27" s="665"/>
      <c r="D27" s="665"/>
      <c r="E27" s="665"/>
      <c r="F27" s="665"/>
      <c r="G27" s="665"/>
      <c r="H27" s="665"/>
      <c r="I27" s="665"/>
      <c r="J27" s="665"/>
      <c r="K27" s="665"/>
      <c r="L27" s="665"/>
      <c r="M27" s="665"/>
      <c r="N27" s="665"/>
      <c r="O27" s="665"/>
      <c r="P27" s="665"/>
      <c r="Q27" s="666"/>
      <c r="R27" s="667">
        <v>329019</v>
      </c>
      <c r="S27" s="668"/>
      <c r="T27" s="668"/>
      <c r="U27" s="668"/>
      <c r="V27" s="668"/>
      <c r="W27" s="668"/>
      <c r="X27" s="668"/>
      <c r="Y27" s="669"/>
      <c r="Z27" s="723">
        <v>9.1</v>
      </c>
      <c r="AA27" s="723"/>
      <c r="AB27" s="723"/>
      <c r="AC27" s="723"/>
      <c r="AD27" s="724" t="s">
        <v>234</v>
      </c>
      <c r="AE27" s="724"/>
      <c r="AF27" s="724"/>
      <c r="AG27" s="724"/>
      <c r="AH27" s="724"/>
      <c r="AI27" s="724"/>
      <c r="AJ27" s="724"/>
      <c r="AK27" s="724"/>
      <c r="AL27" s="670" t="s">
        <v>128</v>
      </c>
      <c r="AM27" s="671"/>
      <c r="AN27" s="671"/>
      <c r="AO27" s="725"/>
      <c r="AP27" s="664" t="s">
        <v>300</v>
      </c>
      <c r="AQ27" s="665"/>
      <c r="AR27" s="665"/>
      <c r="AS27" s="665"/>
      <c r="AT27" s="665"/>
      <c r="AU27" s="665"/>
      <c r="AV27" s="665"/>
      <c r="AW27" s="665"/>
      <c r="AX27" s="665"/>
      <c r="AY27" s="665"/>
      <c r="AZ27" s="665"/>
      <c r="BA27" s="665"/>
      <c r="BB27" s="665"/>
      <c r="BC27" s="665"/>
      <c r="BD27" s="665"/>
      <c r="BE27" s="665"/>
      <c r="BF27" s="666"/>
      <c r="BG27" s="667">
        <v>606784</v>
      </c>
      <c r="BH27" s="668"/>
      <c r="BI27" s="668"/>
      <c r="BJ27" s="668"/>
      <c r="BK27" s="668"/>
      <c r="BL27" s="668"/>
      <c r="BM27" s="668"/>
      <c r="BN27" s="669"/>
      <c r="BO27" s="723">
        <v>100</v>
      </c>
      <c r="BP27" s="723"/>
      <c r="BQ27" s="723"/>
      <c r="BR27" s="723"/>
      <c r="BS27" s="655" t="s">
        <v>128</v>
      </c>
      <c r="BT27" s="668"/>
      <c r="BU27" s="668"/>
      <c r="BV27" s="668"/>
      <c r="BW27" s="668"/>
      <c r="BX27" s="668"/>
      <c r="BY27" s="668"/>
      <c r="BZ27" s="668"/>
      <c r="CA27" s="668"/>
      <c r="CB27" s="704"/>
      <c r="CD27" s="705" t="s">
        <v>301</v>
      </c>
      <c r="CE27" s="702"/>
      <c r="CF27" s="702"/>
      <c r="CG27" s="702"/>
      <c r="CH27" s="702"/>
      <c r="CI27" s="702"/>
      <c r="CJ27" s="702"/>
      <c r="CK27" s="702"/>
      <c r="CL27" s="702"/>
      <c r="CM27" s="702"/>
      <c r="CN27" s="702"/>
      <c r="CO27" s="702"/>
      <c r="CP27" s="702"/>
      <c r="CQ27" s="703"/>
      <c r="CR27" s="667">
        <v>319824</v>
      </c>
      <c r="CS27" s="656"/>
      <c r="CT27" s="656"/>
      <c r="CU27" s="656"/>
      <c r="CV27" s="656"/>
      <c r="CW27" s="656"/>
      <c r="CX27" s="656"/>
      <c r="CY27" s="657"/>
      <c r="CZ27" s="670">
        <v>9.3000000000000007</v>
      </c>
      <c r="DA27" s="695"/>
      <c r="DB27" s="695"/>
      <c r="DC27" s="696"/>
      <c r="DD27" s="655">
        <v>85069</v>
      </c>
      <c r="DE27" s="656"/>
      <c r="DF27" s="656"/>
      <c r="DG27" s="656"/>
      <c r="DH27" s="656"/>
      <c r="DI27" s="656"/>
      <c r="DJ27" s="656"/>
      <c r="DK27" s="657"/>
      <c r="DL27" s="655">
        <v>76744</v>
      </c>
      <c r="DM27" s="656"/>
      <c r="DN27" s="656"/>
      <c r="DO27" s="656"/>
      <c r="DP27" s="656"/>
      <c r="DQ27" s="656"/>
      <c r="DR27" s="656"/>
      <c r="DS27" s="656"/>
      <c r="DT27" s="656"/>
      <c r="DU27" s="656"/>
      <c r="DV27" s="657"/>
      <c r="DW27" s="670">
        <v>3.5</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7" t="s">
        <v>128</v>
      </c>
      <c r="S28" s="668"/>
      <c r="T28" s="668"/>
      <c r="U28" s="668"/>
      <c r="V28" s="668"/>
      <c r="W28" s="668"/>
      <c r="X28" s="668"/>
      <c r="Y28" s="669"/>
      <c r="Z28" s="723" t="s">
        <v>128</v>
      </c>
      <c r="AA28" s="723"/>
      <c r="AB28" s="723"/>
      <c r="AC28" s="723"/>
      <c r="AD28" s="724" t="s">
        <v>128</v>
      </c>
      <c r="AE28" s="724"/>
      <c r="AF28" s="724"/>
      <c r="AG28" s="724"/>
      <c r="AH28" s="724"/>
      <c r="AI28" s="724"/>
      <c r="AJ28" s="724"/>
      <c r="AK28" s="724"/>
      <c r="AL28" s="670" t="s">
        <v>234</v>
      </c>
      <c r="AM28" s="671"/>
      <c r="AN28" s="671"/>
      <c r="AO28" s="725"/>
      <c r="AP28" s="673"/>
      <c r="AQ28" s="674"/>
      <c r="AR28" s="674"/>
      <c r="AS28" s="674"/>
      <c r="AT28" s="674"/>
      <c r="AU28" s="674"/>
      <c r="AV28" s="674"/>
      <c r="AW28" s="674"/>
      <c r="AX28" s="674"/>
      <c r="AY28" s="674"/>
      <c r="AZ28" s="674"/>
      <c r="BA28" s="674"/>
      <c r="BB28" s="674"/>
      <c r="BC28" s="674"/>
      <c r="BD28" s="674"/>
      <c r="BE28" s="674"/>
      <c r="BF28" s="675"/>
      <c r="BG28" s="667"/>
      <c r="BH28" s="668"/>
      <c r="BI28" s="668"/>
      <c r="BJ28" s="668"/>
      <c r="BK28" s="668"/>
      <c r="BL28" s="668"/>
      <c r="BM28" s="668"/>
      <c r="BN28" s="669"/>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7">
        <v>312445</v>
      </c>
      <c r="CS28" s="668"/>
      <c r="CT28" s="668"/>
      <c r="CU28" s="668"/>
      <c r="CV28" s="668"/>
      <c r="CW28" s="668"/>
      <c r="CX28" s="668"/>
      <c r="CY28" s="669"/>
      <c r="CZ28" s="670">
        <v>9.1</v>
      </c>
      <c r="DA28" s="695"/>
      <c r="DB28" s="695"/>
      <c r="DC28" s="696"/>
      <c r="DD28" s="655">
        <v>307011</v>
      </c>
      <c r="DE28" s="668"/>
      <c r="DF28" s="668"/>
      <c r="DG28" s="668"/>
      <c r="DH28" s="668"/>
      <c r="DI28" s="668"/>
      <c r="DJ28" s="668"/>
      <c r="DK28" s="669"/>
      <c r="DL28" s="655">
        <v>307011</v>
      </c>
      <c r="DM28" s="668"/>
      <c r="DN28" s="668"/>
      <c r="DO28" s="668"/>
      <c r="DP28" s="668"/>
      <c r="DQ28" s="668"/>
      <c r="DR28" s="668"/>
      <c r="DS28" s="668"/>
      <c r="DT28" s="668"/>
      <c r="DU28" s="668"/>
      <c r="DV28" s="669"/>
      <c r="DW28" s="670">
        <v>14</v>
      </c>
      <c r="DX28" s="695"/>
      <c r="DY28" s="695"/>
      <c r="DZ28" s="695"/>
      <c r="EA28" s="695"/>
      <c r="EB28" s="695"/>
      <c r="EC28" s="697"/>
    </row>
    <row r="29" spans="2:133" ht="11.25" customHeight="1" x14ac:dyDescent="0.15">
      <c r="B29" s="664" t="s">
        <v>304</v>
      </c>
      <c r="C29" s="665"/>
      <c r="D29" s="665"/>
      <c r="E29" s="665"/>
      <c r="F29" s="665"/>
      <c r="G29" s="665"/>
      <c r="H29" s="665"/>
      <c r="I29" s="665"/>
      <c r="J29" s="665"/>
      <c r="K29" s="665"/>
      <c r="L29" s="665"/>
      <c r="M29" s="665"/>
      <c r="N29" s="665"/>
      <c r="O29" s="665"/>
      <c r="P29" s="665"/>
      <c r="Q29" s="666"/>
      <c r="R29" s="667">
        <v>156953</v>
      </c>
      <c r="S29" s="668"/>
      <c r="T29" s="668"/>
      <c r="U29" s="668"/>
      <c r="V29" s="668"/>
      <c r="W29" s="668"/>
      <c r="X29" s="668"/>
      <c r="Y29" s="669"/>
      <c r="Z29" s="723">
        <v>4.4000000000000004</v>
      </c>
      <c r="AA29" s="723"/>
      <c r="AB29" s="723"/>
      <c r="AC29" s="723"/>
      <c r="AD29" s="724" t="s">
        <v>128</v>
      </c>
      <c r="AE29" s="724"/>
      <c r="AF29" s="724"/>
      <c r="AG29" s="724"/>
      <c r="AH29" s="724"/>
      <c r="AI29" s="724"/>
      <c r="AJ29" s="724"/>
      <c r="AK29" s="724"/>
      <c r="AL29" s="670" t="s">
        <v>137</v>
      </c>
      <c r="AM29" s="671"/>
      <c r="AN29" s="671"/>
      <c r="AO29" s="725"/>
      <c r="AP29" s="735" t="s">
        <v>222</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7">
        <v>312445</v>
      </c>
      <c r="CS29" s="656"/>
      <c r="CT29" s="656"/>
      <c r="CU29" s="656"/>
      <c r="CV29" s="656"/>
      <c r="CW29" s="656"/>
      <c r="CX29" s="656"/>
      <c r="CY29" s="657"/>
      <c r="CZ29" s="670">
        <v>9.1</v>
      </c>
      <c r="DA29" s="695"/>
      <c r="DB29" s="695"/>
      <c r="DC29" s="696"/>
      <c r="DD29" s="655">
        <v>307011</v>
      </c>
      <c r="DE29" s="656"/>
      <c r="DF29" s="656"/>
      <c r="DG29" s="656"/>
      <c r="DH29" s="656"/>
      <c r="DI29" s="656"/>
      <c r="DJ29" s="656"/>
      <c r="DK29" s="657"/>
      <c r="DL29" s="655">
        <v>307011</v>
      </c>
      <c r="DM29" s="656"/>
      <c r="DN29" s="656"/>
      <c r="DO29" s="656"/>
      <c r="DP29" s="656"/>
      <c r="DQ29" s="656"/>
      <c r="DR29" s="656"/>
      <c r="DS29" s="656"/>
      <c r="DT29" s="656"/>
      <c r="DU29" s="656"/>
      <c r="DV29" s="657"/>
      <c r="DW29" s="670">
        <v>14</v>
      </c>
      <c r="DX29" s="695"/>
      <c r="DY29" s="695"/>
      <c r="DZ29" s="695"/>
      <c r="EA29" s="695"/>
      <c r="EB29" s="695"/>
      <c r="EC29" s="697"/>
    </row>
    <row r="30" spans="2:133" ht="11.25" customHeight="1" x14ac:dyDescent="0.15">
      <c r="B30" s="664" t="s">
        <v>309</v>
      </c>
      <c r="C30" s="665"/>
      <c r="D30" s="665"/>
      <c r="E30" s="665"/>
      <c r="F30" s="665"/>
      <c r="G30" s="665"/>
      <c r="H30" s="665"/>
      <c r="I30" s="665"/>
      <c r="J30" s="665"/>
      <c r="K30" s="665"/>
      <c r="L30" s="665"/>
      <c r="M30" s="665"/>
      <c r="N30" s="665"/>
      <c r="O30" s="665"/>
      <c r="P30" s="665"/>
      <c r="Q30" s="666"/>
      <c r="R30" s="667">
        <v>4656</v>
      </c>
      <c r="S30" s="668"/>
      <c r="T30" s="668"/>
      <c r="U30" s="668"/>
      <c r="V30" s="668"/>
      <c r="W30" s="668"/>
      <c r="X30" s="668"/>
      <c r="Y30" s="669"/>
      <c r="Z30" s="723">
        <v>0.1</v>
      </c>
      <c r="AA30" s="723"/>
      <c r="AB30" s="723"/>
      <c r="AC30" s="723"/>
      <c r="AD30" s="724" t="s">
        <v>128</v>
      </c>
      <c r="AE30" s="724"/>
      <c r="AF30" s="724"/>
      <c r="AG30" s="724"/>
      <c r="AH30" s="724"/>
      <c r="AI30" s="724"/>
      <c r="AJ30" s="724"/>
      <c r="AK30" s="724"/>
      <c r="AL30" s="670" t="s">
        <v>128</v>
      </c>
      <c r="AM30" s="671"/>
      <c r="AN30" s="671"/>
      <c r="AO30" s="725"/>
      <c r="AP30" s="751" t="s">
        <v>310</v>
      </c>
      <c r="AQ30" s="752"/>
      <c r="AR30" s="752"/>
      <c r="AS30" s="752"/>
      <c r="AT30" s="757" t="s">
        <v>311</v>
      </c>
      <c r="AU30" s="230"/>
      <c r="AV30" s="230"/>
      <c r="AW30" s="230"/>
      <c r="AX30" s="760" t="s">
        <v>187</v>
      </c>
      <c r="AY30" s="761"/>
      <c r="AZ30" s="761"/>
      <c r="BA30" s="761"/>
      <c r="BB30" s="761"/>
      <c r="BC30" s="761"/>
      <c r="BD30" s="761"/>
      <c r="BE30" s="761"/>
      <c r="BF30" s="762"/>
      <c r="BG30" s="741">
        <v>99.9</v>
      </c>
      <c r="BH30" s="742"/>
      <c r="BI30" s="742"/>
      <c r="BJ30" s="742"/>
      <c r="BK30" s="742"/>
      <c r="BL30" s="742"/>
      <c r="BM30" s="743">
        <v>99.8</v>
      </c>
      <c r="BN30" s="742"/>
      <c r="BO30" s="742"/>
      <c r="BP30" s="742"/>
      <c r="BQ30" s="744"/>
      <c r="BR30" s="741">
        <v>99.9</v>
      </c>
      <c r="BS30" s="742"/>
      <c r="BT30" s="742"/>
      <c r="BU30" s="742"/>
      <c r="BV30" s="742"/>
      <c r="BW30" s="742"/>
      <c r="BX30" s="743">
        <v>99.4</v>
      </c>
      <c r="BY30" s="742"/>
      <c r="BZ30" s="742"/>
      <c r="CA30" s="742"/>
      <c r="CB30" s="744"/>
      <c r="CD30" s="747"/>
      <c r="CE30" s="748"/>
      <c r="CF30" s="705" t="s">
        <v>312</v>
      </c>
      <c r="CG30" s="702"/>
      <c r="CH30" s="702"/>
      <c r="CI30" s="702"/>
      <c r="CJ30" s="702"/>
      <c r="CK30" s="702"/>
      <c r="CL30" s="702"/>
      <c r="CM30" s="702"/>
      <c r="CN30" s="702"/>
      <c r="CO30" s="702"/>
      <c r="CP30" s="702"/>
      <c r="CQ30" s="703"/>
      <c r="CR30" s="667">
        <v>290261</v>
      </c>
      <c r="CS30" s="668"/>
      <c r="CT30" s="668"/>
      <c r="CU30" s="668"/>
      <c r="CV30" s="668"/>
      <c r="CW30" s="668"/>
      <c r="CX30" s="668"/>
      <c r="CY30" s="669"/>
      <c r="CZ30" s="670">
        <v>8.4</v>
      </c>
      <c r="DA30" s="695"/>
      <c r="DB30" s="695"/>
      <c r="DC30" s="696"/>
      <c r="DD30" s="655">
        <v>285018</v>
      </c>
      <c r="DE30" s="668"/>
      <c r="DF30" s="668"/>
      <c r="DG30" s="668"/>
      <c r="DH30" s="668"/>
      <c r="DI30" s="668"/>
      <c r="DJ30" s="668"/>
      <c r="DK30" s="669"/>
      <c r="DL30" s="655">
        <v>285018</v>
      </c>
      <c r="DM30" s="668"/>
      <c r="DN30" s="668"/>
      <c r="DO30" s="668"/>
      <c r="DP30" s="668"/>
      <c r="DQ30" s="668"/>
      <c r="DR30" s="668"/>
      <c r="DS30" s="668"/>
      <c r="DT30" s="668"/>
      <c r="DU30" s="668"/>
      <c r="DV30" s="669"/>
      <c r="DW30" s="670">
        <v>13</v>
      </c>
      <c r="DX30" s="695"/>
      <c r="DY30" s="695"/>
      <c r="DZ30" s="695"/>
      <c r="EA30" s="695"/>
      <c r="EB30" s="695"/>
      <c r="EC30" s="697"/>
    </row>
    <row r="31" spans="2:133" ht="11.25" customHeight="1" x14ac:dyDescent="0.15">
      <c r="B31" s="664" t="s">
        <v>313</v>
      </c>
      <c r="C31" s="665"/>
      <c r="D31" s="665"/>
      <c r="E31" s="665"/>
      <c r="F31" s="665"/>
      <c r="G31" s="665"/>
      <c r="H31" s="665"/>
      <c r="I31" s="665"/>
      <c r="J31" s="665"/>
      <c r="K31" s="665"/>
      <c r="L31" s="665"/>
      <c r="M31" s="665"/>
      <c r="N31" s="665"/>
      <c r="O31" s="665"/>
      <c r="P31" s="665"/>
      <c r="Q31" s="666"/>
      <c r="R31" s="667">
        <v>17847</v>
      </c>
      <c r="S31" s="668"/>
      <c r="T31" s="668"/>
      <c r="U31" s="668"/>
      <c r="V31" s="668"/>
      <c r="W31" s="668"/>
      <c r="X31" s="668"/>
      <c r="Y31" s="669"/>
      <c r="Z31" s="723">
        <v>0.5</v>
      </c>
      <c r="AA31" s="723"/>
      <c r="AB31" s="723"/>
      <c r="AC31" s="723"/>
      <c r="AD31" s="724" t="s">
        <v>128</v>
      </c>
      <c r="AE31" s="724"/>
      <c r="AF31" s="724"/>
      <c r="AG31" s="724"/>
      <c r="AH31" s="724"/>
      <c r="AI31" s="724"/>
      <c r="AJ31" s="724"/>
      <c r="AK31" s="724"/>
      <c r="AL31" s="670" t="s">
        <v>234</v>
      </c>
      <c r="AM31" s="671"/>
      <c r="AN31" s="671"/>
      <c r="AO31" s="725"/>
      <c r="AP31" s="753"/>
      <c r="AQ31" s="754"/>
      <c r="AR31" s="754"/>
      <c r="AS31" s="754"/>
      <c r="AT31" s="758"/>
      <c r="AU31" s="229" t="s">
        <v>314</v>
      </c>
      <c r="AV31" s="229"/>
      <c r="AW31" s="229"/>
      <c r="AX31" s="664" t="s">
        <v>315</v>
      </c>
      <c r="AY31" s="665"/>
      <c r="AZ31" s="665"/>
      <c r="BA31" s="665"/>
      <c r="BB31" s="665"/>
      <c r="BC31" s="665"/>
      <c r="BD31" s="665"/>
      <c r="BE31" s="665"/>
      <c r="BF31" s="666"/>
      <c r="BG31" s="739">
        <v>99.9</v>
      </c>
      <c r="BH31" s="656"/>
      <c r="BI31" s="656"/>
      <c r="BJ31" s="656"/>
      <c r="BK31" s="656"/>
      <c r="BL31" s="656"/>
      <c r="BM31" s="671">
        <v>99.9</v>
      </c>
      <c r="BN31" s="740"/>
      <c r="BO31" s="740"/>
      <c r="BP31" s="740"/>
      <c r="BQ31" s="701"/>
      <c r="BR31" s="739">
        <v>100</v>
      </c>
      <c r="BS31" s="656"/>
      <c r="BT31" s="656"/>
      <c r="BU31" s="656"/>
      <c r="BV31" s="656"/>
      <c r="BW31" s="656"/>
      <c r="BX31" s="671">
        <v>99.9</v>
      </c>
      <c r="BY31" s="740"/>
      <c r="BZ31" s="740"/>
      <c r="CA31" s="740"/>
      <c r="CB31" s="701"/>
      <c r="CD31" s="747"/>
      <c r="CE31" s="748"/>
      <c r="CF31" s="705" t="s">
        <v>316</v>
      </c>
      <c r="CG31" s="702"/>
      <c r="CH31" s="702"/>
      <c r="CI31" s="702"/>
      <c r="CJ31" s="702"/>
      <c r="CK31" s="702"/>
      <c r="CL31" s="702"/>
      <c r="CM31" s="702"/>
      <c r="CN31" s="702"/>
      <c r="CO31" s="702"/>
      <c r="CP31" s="702"/>
      <c r="CQ31" s="703"/>
      <c r="CR31" s="667">
        <v>22184</v>
      </c>
      <c r="CS31" s="656"/>
      <c r="CT31" s="656"/>
      <c r="CU31" s="656"/>
      <c r="CV31" s="656"/>
      <c r="CW31" s="656"/>
      <c r="CX31" s="656"/>
      <c r="CY31" s="657"/>
      <c r="CZ31" s="670">
        <v>0.6</v>
      </c>
      <c r="DA31" s="695"/>
      <c r="DB31" s="695"/>
      <c r="DC31" s="696"/>
      <c r="DD31" s="655">
        <v>21993</v>
      </c>
      <c r="DE31" s="656"/>
      <c r="DF31" s="656"/>
      <c r="DG31" s="656"/>
      <c r="DH31" s="656"/>
      <c r="DI31" s="656"/>
      <c r="DJ31" s="656"/>
      <c r="DK31" s="657"/>
      <c r="DL31" s="655">
        <v>21993</v>
      </c>
      <c r="DM31" s="656"/>
      <c r="DN31" s="656"/>
      <c r="DO31" s="656"/>
      <c r="DP31" s="656"/>
      <c r="DQ31" s="656"/>
      <c r="DR31" s="656"/>
      <c r="DS31" s="656"/>
      <c r="DT31" s="656"/>
      <c r="DU31" s="656"/>
      <c r="DV31" s="657"/>
      <c r="DW31" s="670">
        <v>1</v>
      </c>
      <c r="DX31" s="695"/>
      <c r="DY31" s="695"/>
      <c r="DZ31" s="695"/>
      <c r="EA31" s="695"/>
      <c r="EB31" s="695"/>
      <c r="EC31" s="697"/>
    </row>
    <row r="32" spans="2:133" ht="11.25" customHeight="1" x14ac:dyDescent="0.15">
      <c r="B32" s="664" t="s">
        <v>317</v>
      </c>
      <c r="C32" s="665"/>
      <c r="D32" s="665"/>
      <c r="E32" s="665"/>
      <c r="F32" s="665"/>
      <c r="G32" s="665"/>
      <c r="H32" s="665"/>
      <c r="I32" s="665"/>
      <c r="J32" s="665"/>
      <c r="K32" s="665"/>
      <c r="L32" s="665"/>
      <c r="M32" s="665"/>
      <c r="N32" s="665"/>
      <c r="O32" s="665"/>
      <c r="P32" s="665"/>
      <c r="Q32" s="666"/>
      <c r="R32" s="667">
        <v>17162</v>
      </c>
      <c r="S32" s="668"/>
      <c r="T32" s="668"/>
      <c r="U32" s="668"/>
      <c r="V32" s="668"/>
      <c r="W32" s="668"/>
      <c r="X32" s="668"/>
      <c r="Y32" s="669"/>
      <c r="Z32" s="723">
        <v>0.5</v>
      </c>
      <c r="AA32" s="723"/>
      <c r="AB32" s="723"/>
      <c r="AC32" s="723"/>
      <c r="AD32" s="724" t="s">
        <v>137</v>
      </c>
      <c r="AE32" s="724"/>
      <c r="AF32" s="724"/>
      <c r="AG32" s="724"/>
      <c r="AH32" s="724"/>
      <c r="AI32" s="724"/>
      <c r="AJ32" s="724"/>
      <c r="AK32" s="724"/>
      <c r="AL32" s="670" t="s">
        <v>137</v>
      </c>
      <c r="AM32" s="671"/>
      <c r="AN32" s="671"/>
      <c r="AO32" s="725"/>
      <c r="AP32" s="755"/>
      <c r="AQ32" s="756"/>
      <c r="AR32" s="756"/>
      <c r="AS32" s="756"/>
      <c r="AT32" s="759"/>
      <c r="AU32" s="231"/>
      <c r="AV32" s="231"/>
      <c r="AW32" s="231"/>
      <c r="AX32" s="673" t="s">
        <v>318</v>
      </c>
      <c r="AY32" s="674"/>
      <c r="AZ32" s="674"/>
      <c r="BA32" s="674"/>
      <c r="BB32" s="674"/>
      <c r="BC32" s="674"/>
      <c r="BD32" s="674"/>
      <c r="BE32" s="674"/>
      <c r="BF32" s="675"/>
      <c r="BG32" s="738">
        <v>99.9</v>
      </c>
      <c r="BH32" s="677"/>
      <c r="BI32" s="677"/>
      <c r="BJ32" s="677"/>
      <c r="BK32" s="677"/>
      <c r="BL32" s="677"/>
      <c r="BM32" s="721">
        <v>99.7</v>
      </c>
      <c r="BN32" s="677"/>
      <c r="BO32" s="677"/>
      <c r="BP32" s="677"/>
      <c r="BQ32" s="714"/>
      <c r="BR32" s="738">
        <v>99.9</v>
      </c>
      <c r="BS32" s="677"/>
      <c r="BT32" s="677"/>
      <c r="BU32" s="677"/>
      <c r="BV32" s="677"/>
      <c r="BW32" s="677"/>
      <c r="BX32" s="721">
        <v>98.6</v>
      </c>
      <c r="BY32" s="677"/>
      <c r="BZ32" s="677"/>
      <c r="CA32" s="677"/>
      <c r="CB32" s="714"/>
      <c r="CD32" s="749"/>
      <c r="CE32" s="750"/>
      <c r="CF32" s="705" t="s">
        <v>319</v>
      </c>
      <c r="CG32" s="702"/>
      <c r="CH32" s="702"/>
      <c r="CI32" s="702"/>
      <c r="CJ32" s="702"/>
      <c r="CK32" s="702"/>
      <c r="CL32" s="702"/>
      <c r="CM32" s="702"/>
      <c r="CN32" s="702"/>
      <c r="CO32" s="702"/>
      <c r="CP32" s="702"/>
      <c r="CQ32" s="703"/>
      <c r="CR32" s="667" t="s">
        <v>128</v>
      </c>
      <c r="CS32" s="668"/>
      <c r="CT32" s="668"/>
      <c r="CU32" s="668"/>
      <c r="CV32" s="668"/>
      <c r="CW32" s="668"/>
      <c r="CX32" s="668"/>
      <c r="CY32" s="669"/>
      <c r="CZ32" s="670" t="s">
        <v>234</v>
      </c>
      <c r="DA32" s="695"/>
      <c r="DB32" s="695"/>
      <c r="DC32" s="696"/>
      <c r="DD32" s="655" t="s">
        <v>137</v>
      </c>
      <c r="DE32" s="668"/>
      <c r="DF32" s="668"/>
      <c r="DG32" s="668"/>
      <c r="DH32" s="668"/>
      <c r="DI32" s="668"/>
      <c r="DJ32" s="668"/>
      <c r="DK32" s="669"/>
      <c r="DL32" s="655" t="s">
        <v>137</v>
      </c>
      <c r="DM32" s="668"/>
      <c r="DN32" s="668"/>
      <c r="DO32" s="668"/>
      <c r="DP32" s="668"/>
      <c r="DQ32" s="668"/>
      <c r="DR32" s="668"/>
      <c r="DS32" s="668"/>
      <c r="DT32" s="668"/>
      <c r="DU32" s="668"/>
      <c r="DV32" s="669"/>
      <c r="DW32" s="670" t="s">
        <v>237</v>
      </c>
      <c r="DX32" s="695"/>
      <c r="DY32" s="695"/>
      <c r="DZ32" s="695"/>
      <c r="EA32" s="695"/>
      <c r="EB32" s="695"/>
      <c r="EC32" s="697"/>
    </row>
    <row r="33" spans="2:133" ht="11.25" customHeight="1" x14ac:dyDescent="0.15">
      <c r="B33" s="664" t="s">
        <v>320</v>
      </c>
      <c r="C33" s="665"/>
      <c r="D33" s="665"/>
      <c r="E33" s="665"/>
      <c r="F33" s="665"/>
      <c r="G33" s="665"/>
      <c r="H33" s="665"/>
      <c r="I33" s="665"/>
      <c r="J33" s="665"/>
      <c r="K33" s="665"/>
      <c r="L33" s="665"/>
      <c r="M33" s="665"/>
      <c r="N33" s="665"/>
      <c r="O33" s="665"/>
      <c r="P33" s="665"/>
      <c r="Q33" s="666"/>
      <c r="R33" s="667">
        <v>201192</v>
      </c>
      <c r="S33" s="668"/>
      <c r="T33" s="668"/>
      <c r="U33" s="668"/>
      <c r="V33" s="668"/>
      <c r="W33" s="668"/>
      <c r="X33" s="668"/>
      <c r="Y33" s="669"/>
      <c r="Z33" s="723">
        <v>5.6</v>
      </c>
      <c r="AA33" s="723"/>
      <c r="AB33" s="723"/>
      <c r="AC33" s="723"/>
      <c r="AD33" s="724" t="s">
        <v>234</v>
      </c>
      <c r="AE33" s="724"/>
      <c r="AF33" s="724"/>
      <c r="AG33" s="724"/>
      <c r="AH33" s="724"/>
      <c r="AI33" s="724"/>
      <c r="AJ33" s="724"/>
      <c r="AK33" s="724"/>
      <c r="AL33" s="670" t="s">
        <v>137</v>
      </c>
      <c r="AM33" s="671"/>
      <c r="AN33" s="671"/>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7">
        <v>1519164</v>
      </c>
      <c r="CS33" s="656"/>
      <c r="CT33" s="656"/>
      <c r="CU33" s="656"/>
      <c r="CV33" s="656"/>
      <c r="CW33" s="656"/>
      <c r="CX33" s="656"/>
      <c r="CY33" s="657"/>
      <c r="CZ33" s="670">
        <v>44</v>
      </c>
      <c r="DA33" s="695"/>
      <c r="DB33" s="695"/>
      <c r="DC33" s="696"/>
      <c r="DD33" s="655">
        <v>1262044</v>
      </c>
      <c r="DE33" s="656"/>
      <c r="DF33" s="656"/>
      <c r="DG33" s="656"/>
      <c r="DH33" s="656"/>
      <c r="DI33" s="656"/>
      <c r="DJ33" s="656"/>
      <c r="DK33" s="657"/>
      <c r="DL33" s="655">
        <v>858116</v>
      </c>
      <c r="DM33" s="656"/>
      <c r="DN33" s="656"/>
      <c r="DO33" s="656"/>
      <c r="DP33" s="656"/>
      <c r="DQ33" s="656"/>
      <c r="DR33" s="656"/>
      <c r="DS33" s="656"/>
      <c r="DT33" s="656"/>
      <c r="DU33" s="656"/>
      <c r="DV33" s="657"/>
      <c r="DW33" s="670">
        <v>39</v>
      </c>
      <c r="DX33" s="695"/>
      <c r="DY33" s="695"/>
      <c r="DZ33" s="695"/>
      <c r="EA33" s="695"/>
      <c r="EB33" s="695"/>
      <c r="EC33" s="697"/>
    </row>
    <row r="34" spans="2:133" ht="11.25" customHeight="1" x14ac:dyDescent="0.15">
      <c r="B34" s="664" t="s">
        <v>322</v>
      </c>
      <c r="C34" s="665"/>
      <c r="D34" s="665"/>
      <c r="E34" s="665"/>
      <c r="F34" s="665"/>
      <c r="G34" s="665"/>
      <c r="H34" s="665"/>
      <c r="I34" s="665"/>
      <c r="J34" s="665"/>
      <c r="K34" s="665"/>
      <c r="L34" s="665"/>
      <c r="M34" s="665"/>
      <c r="N34" s="665"/>
      <c r="O34" s="665"/>
      <c r="P34" s="665"/>
      <c r="Q34" s="666"/>
      <c r="R34" s="667">
        <v>22100</v>
      </c>
      <c r="S34" s="668"/>
      <c r="T34" s="668"/>
      <c r="U34" s="668"/>
      <c r="V34" s="668"/>
      <c r="W34" s="668"/>
      <c r="X34" s="668"/>
      <c r="Y34" s="669"/>
      <c r="Z34" s="723">
        <v>0.6</v>
      </c>
      <c r="AA34" s="723"/>
      <c r="AB34" s="723"/>
      <c r="AC34" s="723"/>
      <c r="AD34" s="724">
        <v>546</v>
      </c>
      <c r="AE34" s="724"/>
      <c r="AF34" s="724"/>
      <c r="AG34" s="724"/>
      <c r="AH34" s="724"/>
      <c r="AI34" s="724"/>
      <c r="AJ34" s="724"/>
      <c r="AK34" s="724"/>
      <c r="AL34" s="670">
        <v>0</v>
      </c>
      <c r="AM34" s="671"/>
      <c r="AN34" s="671"/>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7">
        <v>501164</v>
      </c>
      <c r="CS34" s="668"/>
      <c r="CT34" s="668"/>
      <c r="CU34" s="668"/>
      <c r="CV34" s="668"/>
      <c r="CW34" s="668"/>
      <c r="CX34" s="668"/>
      <c r="CY34" s="669"/>
      <c r="CZ34" s="670">
        <v>14.5</v>
      </c>
      <c r="DA34" s="695"/>
      <c r="DB34" s="695"/>
      <c r="DC34" s="696"/>
      <c r="DD34" s="655">
        <v>403758</v>
      </c>
      <c r="DE34" s="668"/>
      <c r="DF34" s="668"/>
      <c r="DG34" s="668"/>
      <c r="DH34" s="668"/>
      <c r="DI34" s="668"/>
      <c r="DJ34" s="668"/>
      <c r="DK34" s="669"/>
      <c r="DL34" s="655">
        <v>281473</v>
      </c>
      <c r="DM34" s="668"/>
      <c r="DN34" s="668"/>
      <c r="DO34" s="668"/>
      <c r="DP34" s="668"/>
      <c r="DQ34" s="668"/>
      <c r="DR34" s="668"/>
      <c r="DS34" s="668"/>
      <c r="DT34" s="668"/>
      <c r="DU34" s="668"/>
      <c r="DV34" s="669"/>
      <c r="DW34" s="670">
        <v>12.8</v>
      </c>
      <c r="DX34" s="695"/>
      <c r="DY34" s="695"/>
      <c r="DZ34" s="695"/>
      <c r="EA34" s="695"/>
      <c r="EB34" s="695"/>
      <c r="EC34" s="697"/>
    </row>
    <row r="35" spans="2:133" ht="11.25" customHeight="1" x14ac:dyDescent="0.15">
      <c r="B35" s="664" t="s">
        <v>326</v>
      </c>
      <c r="C35" s="665"/>
      <c r="D35" s="665"/>
      <c r="E35" s="665"/>
      <c r="F35" s="665"/>
      <c r="G35" s="665"/>
      <c r="H35" s="665"/>
      <c r="I35" s="665"/>
      <c r="J35" s="665"/>
      <c r="K35" s="665"/>
      <c r="L35" s="665"/>
      <c r="M35" s="665"/>
      <c r="N35" s="665"/>
      <c r="O35" s="665"/>
      <c r="P35" s="665"/>
      <c r="Q35" s="666"/>
      <c r="R35" s="667">
        <v>350649</v>
      </c>
      <c r="S35" s="668"/>
      <c r="T35" s="668"/>
      <c r="U35" s="668"/>
      <c r="V35" s="668"/>
      <c r="W35" s="668"/>
      <c r="X35" s="668"/>
      <c r="Y35" s="669"/>
      <c r="Z35" s="723">
        <v>9.6999999999999993</v>
      </c>
      <c r="AA35" s="723"/>
      <c r="AB35" s="723"/>
      <c r="AC35" s="723"/>
      <c r="AD35" s="724" t="s">
        <v>128</v>
      </c>
      <c r="AE35" s="724"/>
      <c r="AF35" s="724"/>
      <c r="AG35" s="724"/>
      <c r="AH35" s="724"/>
      <c r="AI35" s="724"/>
      <c r="AJ35" s="724"/>
      <c r="AK35" s="724"/>
      <c r="AL35" s="670" t="s">
        <v>137</v>
      </c>
      <c r="AM35" s="671"/>
      <c r="AN35" s="671"/>
      <c r="AO35" s="725"/>
      <c r="AP35" s="234"/>
      <c r="AQ35" s="729" t="s">
        <v>327</v>
      </c>
      <c r="AR35" s="730"/>
      <c r="AS35" s="730"/>
      <c r="AT35" s="730"/>
      <c r="AU35" s="730"/>
      <c r="AV35" s="730"/>
      <c r="AW35" s="730"/>
      <c r="AX35" s="730"/>
      <c r="AY35" s="731"/>
      <c r="AZ35" s="726">
        <v>525044</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8964</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7">
        <v>11631</v>
      </c>
      <c r="CS35" s="656"/>
      <c r="CT35" s="656"/>
      <c r="CU35" s="656"/>
      <c r="CV35" s="656"/>
      <c r="CW35" s="656"/>
      <c r="CX35" s="656"/>
      <c r="CY35" s="657"/>
      <c r="CZ35" s="670">
        <v>0.3</v>
      </c>
      <c r="DA35" s="695"/>
      <c r="DB35" s="695"/>
      <c r="DC35" s="696"/>
      <c r="DD35" s="655">
        <v>5748</v>
      </c>
      <c r="DE35" s="656"/>
      <c r="DF35" s="656"/>
      <c r="DG35" s="656"/>
      <c r="DH35" s="656"/>
      <c r="DI35" s="656"/>
      <c r="DJ35" s="656"/>
      <c r="DK35" s="657"/>
      <c r="DL35" s="655">
        <v>1842</v>
      </c>
      <c r="DM35" s="656"/>
      <c r="DN35" s="656"/>
      <c r="DO35" s="656"/>
      <c r="DP35" s="656"/>
      <c r="DQ35" s="656"/>
      <c r="DR35" s="656"/>
      <c r="DS35" s="656"/>
      <c r="DT35" s="656"/>
      <c r="DU35" s="656"/>
      <c r="DV35" s="657"/>
      <c r="DW35" s="670">
        <v>0.1</v>
      </c>
      <c r="DX35" s="695"/>
      <c r="DY35" s="695"/>
      <c r="DZ35" s="695"/>
      <c r="EA35" s="695"/>
      <c r="EB35" s="695"/>
      <c r="EC35" s="697"/>
    </row>
    <row r="36" spans="2:133" ht="11.25" customHeight="1" x14ac:dyDescent="0.15">
      <c r="B36" s="664" t="s">
        <v>330</v>
      </c>
      <c r="C36" s="665"/>
      <c r="D36" s="665"/>
      <c r="E36" s="665"/>
      <c r="F36" s="665"/>
      <c r="G36" s="665"/>
      <c r="H36" s="665"/>
      <c r="I36" s="665"/>
      <c r="J36" s="665"/>
      <c r="K36" s="665"/>
      <c r="L36" s="665"/>
      <c r="M36" s="665"/>
      <c r="N36" s="665"/>
      <c r="O36" s="665"/>
      <c r="P36" s="665"/>
      <c r="Q36" s="666"/>
      <c r="R36" s="667" t="s">
        <v>234</v>
      </c>
      <c r="S36" s="668"/>
      <c r="T36" s="668"/>
      <c r="U36" s="668"/>
      <c r="V36" s="668"/>
      <c r="W36" s="668"/>
      <c r="X36" s="668"/>
      <c r="Y36" s="669"/>
      <c r="Z36" s="723" t="s">
        <v>234</v>
      </c>
      <c r="AA36" s="723"/>
      <c r="AB36" s="723"/>
      <c r="AC36" s="723"/>
      <c r="AD36" s="724" t="s">
        <v>128</v>
      </c>
      <c r="AE36" s="724"/>
      <c r="AF36" s="724"/>
      <c r="AG36" s="724"/>
      <c r="AH36" s="724"/>
      <c r="AI36" s="724"/>
      <c r="AJ36" s="724"/>
      <c r="AK36" s="724"/>
      <c r="AL36" s="670" t="s">
        <v>128</v>
      </c>
      <c r="AM36" s="671"/>
      <c r="AN36" s="671"/>
      <c r="AO36" s="725"/>
      <c r="AQ36" s="698" t="s">
        <v>331</v>
      </c>
      <c r="AR36" s="699"/>
      <c r="AS36" s="699"/>
      <c r="AT36" s="699"/>
      <c r="AU36" s="699"/>
      <c r="AV36" s="699"/>
      <c r="AW36" s="699"/>
      <c r="AX36" s="699"/>
      <c r="AY36" s="700"/>
      <c r="AZ36" s="667">
        <v>171148</v>
      </c>
      <c r="BA36" s="668"/>
      <c r="BB36" s="668"/>
      <c r="BC36" s="668"/>
      <c r="BD36" s="656"/>
      <c r="BE36" s="656"/>
      <c r="BF36" s="701"/>
      <c r="BG36" s="705" t="s">
        <v>332</v>
      </c>
      <c r="BH36" s="702"/>
      <c r="BI36" s="702"/>
      <c r="BJ36" s="702"/>
      <c r="BK36" s="702"/>
      <c r="BL36" s="702"/>
      <c r="BM36" s="702"/>
      <c r="BN36" s="702"/>
      <c r="BO36" s="702"/>
      <c r="BP36" s="702"/>
      <c r="BQ36" s="702"/>
      <c r="BR36" s="702"/>
      <c r="BS36" s="702"/>
      <c r="BT36" s="702"/>
      <c r="BU36" s="703"/>
      <c r="BV36" s="667">
        <v>2239</v>
      </c>
      <c r="BW36" s="668"/>
      <c r="BX36" s="668"/>
      <c r="BY36" s="668"/>
      <c r="BZ36" s="668"/>
      <c r="CA36" s="668"/>
      <c r="CB36" s="704"/>
      <c r="CD36" s="705" t="s">
        <v>333</v>
      </c>
      <c r="CE36" s="702"/>
      <c r="CF36" s="702"/>
      <c r="CG36" s="702"/>
      <c r="CH36" s="702"/>
      <c r="CI36" s="702"/>
      <c r="CJ36" s="702"/>
      <c r="CK36" s="702"/>
      <c r="CL36" s="702"/>
      <c r="CM36" s="702"/>
      <c r="CN36" s="702"/>
      <c r="CO36" s="702"/>
      <c r="CP36" s="702"/>
      <c r="CQ36" s="703"/>
      <c r="CR36" s="667">
        <v>413574</v>
      </c>
      <c r="CS36" s="668"/>
      <c r="CT36" s="668"/>
      <c r="CU36" s="668"/>
      <c r="CV36" s="668"/>
      <c r="CW36" s="668"/>
      <c r="CX36" s="668"/>
      <c r="CY36" s="669"/>
      <c r="CZ36" s="670">
        <v>12</v>
      </c>
      <c r="DA36" s="695"/>
      <c r="DB36" s="695"/>
      <c r="DC36" s="696"/>
      <c r="DD36" s="655">
        <v>323346</v>
      </c>
      <c r="DE36" s="668"/>
      <c r="DF36" s="668"/>
      <c r="DG36" s="668"/>
      <c r="DH36" s="668"/>
      <c r="DI36" s="668"/>
      <c r="DJ36" s="668"/>
      <c r="DK36" s="669"/>
      <c r="DL36" s="655">
        <v>285948</v>
      </c>
      <c r="DM36" s="668"/>
      <c r="DN36" s="668"/>
      <c r="DO36" s="668"/>
      <c r="DP36" s="668"/>
      <c r="DQ36" s="668"/>
      <c r="DR36" s="668"/>
      <c r="DS36" s="668"/>
      <c r="DT36" s="668"/>
      <c r="DU36" s="668"/>
      <c r="DV36" s="669"/>
      <c r="DW36" s="670">
        <v>13</v>
      </c>
      <c r="DX36" s="695"/>
      <c r="DY36" s="695"/>
      <c r="DZ36" s="695"/>
      <c r="EA36" s="695"/>
      <c r="EB36" s="695"/>
      <c r="EC36" s="697"/>
    </row>
    <row r="37" spans="2:133" ht="11.25" customHeight="1" x14ac:dyDescent="0.15">
      <c r="B37" s="664" t="s">
        <v>334</v>
      </c>
      <c r="C37" s="665"/>
      <c r="D37" s="665"/>
      <c r="E37" s="665"/>
      <c r="F37" s="665"/>
      <c r="G37" s="665"/>
      <c r="H37" s="665"/>
      <c r="I37" s="665"/>
      <c r="J37" s="665"/>
      <c r="K37" s="665"/>
      <c r="L37" s="665"/>
      <c r="M37" s="665"/>
      <c r="N37" s="665"/>
      <c r="O37" s="665"/>
      <c r="P37" s="665"/>
      <c r="Q37" s="666"/>
      <c r="R37" s="667">
        <v>96949</v>
      </c>
      <c r="S37" s="668"/>
      <c r="T37" s="668"/>
      <c r="U37" s="668"/>
      <c r="V37" s="668"/>
      <c r="W37" s="668"/>
      <c r="X37" s="668"/>
      <c r="Y37" s="669"/>
      <c r="Z37" s="723">
        <v>2.7</v>
      </c>
      <c r="AA37" s="723"/>
      <c r="AB37" s="723"/>
      <c r="AC37" s="723"/>
      <c r="AD37" s="724" t="s">
        <v>128</v>
      </c>
      <c r="AE37" s="724"/>
      <c r="AF37" s="724"/>
      <c r="AG37" s="724"/>
      <c r="AH37" s="724"/>
      <c r="AI37" s="724"/>
      <c r="AJ37" s="724"/>
      <c r="AK37" s="724"/>
      <c r="AL37" s="670" t="s">
        <v>234</v>
      </c>
      <c r="AM37" s="671"/>
      <c r="AN37" s="671"/>
      <c r="AO37" s="725"/>
      <c r="AQ37" s="698" t="s">
        <v>335</v>
      </c>
      <c r="AR37" s="699"/>
      <c r="AS37" s="699"/>
      <c r="AT37" s="699"/>
      <c r="AU37" s="699"/>
      <c r="AV37" s="699"/>
      <c r="AW37" s="699"/>
      <c r="AX37" s="699"/>
      <c r="AY37" s="700"/>
      <c r="AZ37" s="667">
        <v>49468</v>
      </c>
      <c r="BA37" s="668"/>
      <c r="BB37" s="668"/>
      <c r="BC37" s="668"/>
      <c r="BD37" s="656"/>
      <c r="BE37" s="656"/>
      <c r="BF37" s="701"/>
      <c r="BG37" s="705" t="s">
        <v>336</v>
      </c>
      <c r="BH37" s="702"/>
      <c r="BI37" s="702"/>
      <c r="BJ37" s="702"/>
      <c r="BK37" s="702"/>
      <c r="BL37" s="702"/>
      <c r="BM37" s="702"/>
      <c r="BN37" s="702"/>
      <c r="BO37" s="702"/>
      <c r="BP37" s="702"/>
      <c r="BQ37" s="702"/>
      <c r="BR37" s="702"/>
      <c r="BS37" s="702"/>
      <c r="BT37" s="702"/>
      <c r="BU37" s="703"/>
      <c r="BV37" s="667">
        <v>1016</v>
      </c>
      <c r="BW37" s="668"/>
      <c r="BX37" s="668"/>
      <c r="BY37" s="668"/>
      <c r="BZ37" s="668"/>
      <c r="CA37" s="668"/>
      <c r="CB37" s="704"/>
      <c r="CD37" s="705" t="s">
        <v>337</v>
      </c>
      <c r="CE37" s="702"/>
      <c r="CF37" s="702"/>
      <c r="CG37" s="702"/>
      <c r="CH37" s="702"/>
      <c r="CI37" s="702"/>
      <c r="CJ37" s="702"/>
      <c r="CK37" s="702"/>
      <c r="CL37" s="702"/>
      <c r="CM37" s="702"/>
      <c r="CN37" s="702"/>
      <c r="CO37" s="702"/>
      <c r="CP37" s="702"/>
      <c r="CQ37" s="703"/>
      <c r="CR37" s="667">
        <v>200521</v>
      </c>
      <c r="CS37" s="656"/>
      <c r="CT37" s="656"/>
      <c r="CU37" s="656"/>
      <c r="CV37" s="656"/>
      <c r="CW37" s="656"/>
      <c r="CX37" s="656"/>
      <c r="CY37" s="657"/>
      <c r="CZ37" s="670">
        <v>5.8</v>
      </c>
      <c r="DA37" s="695"/>
      <c r="DB37" s="695"/>
      <c r="DC37" s="696"/>
      <c r="DD37" s="655">
        <v>195717</v>
      </c>
      <c r="DE37" s="656"/>
      <c r="DF37" s="656"/>
      <c r="DG37" s="656"/>
      <c r="DH37" s="656"/>
      <c r="DI37" s="656"/>
      <c r="DJ37" s="656"/>
      <c r="DK37" s="657"/>
      <c r="DL37" s="655">
        <v>173212</v>
      </c>
      <c r="DM37" s="656"/>
      <c r="DN37" s="656"/>
      <c r="DO37" s="656"/>
      <c r="DP37" s="656"/>
      <c r="DQ37" s="656"/>
      <c r="DR37" s="656"/>
      <c r="DS37" s="656"/>
      <c r="DT37" s="656"/>
      <c r="DU37" s="656"/>
      <c r="DV37" s="657"/>
      <c r="DW37" s="670">
        <v>7.9</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3604669</v>
      </c>
      <c r="S38" s="713"/>
      <c r="T38" s="713"/>
      <c r="U38" s="713"/>
      <c r="V38" s="713"/>
      <c r="W38" s="713"/>
      <c r="X38" s="713"/>
      <c r="Y38" s="718"/>
      <c r="Z38" s="719">
        <v>100</v>
      </c>
      <c r="AA38" s="719"/>
      <c r="AB38" s="719"/>
      <c r="AC38" s="719"/>
      <c r="AD38" s="720">
        <v>2103222</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7" t="s">
        <v>128</v>
      </c>
      <c r="BA38" s="668"/>
      <c r="BB38" s="668"/>
      <c r="BC38" s="668"/>
      <c r="BD38" s="656"/>
      <c r="BE38" s="656"/>
      <c r="BF38" s="701"/>
      <c r="BG38" s="705" t="s">
        <v>340</v>
      </c>
      <c r="BH38" s="702"/>
      <c r="BI38" s="702"/>
      <c r="BJ38" s="702"/>
      <c r="BK38" s="702"/>
      <c r="BL38" s="702"/>
      <c r="BM38" s="702"/>
      <c r="BN38" s="702"/>
      <c r="BO38" s="702"/>
      <c r="BP38" s="702"/>
      <c r="BQ38" s="702"/>
      <c r="BR38" s="702"/>
      <c r="BS38" s="702"/>
      <c r="BT38" s="702"/>
      <c r="BU38" s="703"/>
      <c r="BV38" s="667">
        <v>1671</v>
      </c>
      <c r="BW38" s="668"/>
      <c r="BX38" s="668"/>
      <c r="BY38" s="668"/>
      <c r="BZ38" s="668"/>
      <c r="CA38" s="668"/>
      <c r="CB38" s="704"/>
      <c r="CD38" s="705" t="s">
        <v>341</v>
      </c>
      <c r="CE38" s="702"/>
      <c r="CF38" s="702"/>
      <c r="CG38" s="702"/>
      <c r="CH38" s="702"/>
      <c r="CI38" s="702"/>
      <c r="CJ38" s="702"/>
      <c r="CK38" s="702"/>
      <c r="CL38" s="702"/>
      <c r="CM38" s="702"/>
      <c r="CN38" s="702"/>
      <c r="CO38" s="702"/>
      <c r="CP38" s="702"/>
      <c r="CQ38" s="703"/>
      <c r="CR38" s="667">
        <v>475576</v>
      </c>
      <c r="CS38" s="668"/>
      <c r="CT38" s="668"/>
      <c r="CU38" s="668"/>
      <c r="CV38" s="668"/>
      <c r="CW38" s="668"/>
      <c r="CX38" s="668"/>
      <c r="CY38" s="669"/>
      <c r="CZ38" s="670">
        <v>13.8</v>
      </c>
      <c r="DA38" s="695"/>
      <c r="DB38" s="695"/>
      <c r="DC38" s="696"/>
      <c r="DD38" s="655">
        <v>425218</v>
      </c>
      <c r="DE38" s="668"/>
      <c r="DF38" s="668"/>
      <c r="DG38" s="668"/>
      <c r="DH38" s="668"/>
      <c r="DI38" s="668"/>
      <c r="DJ38" s="668"/>
      <c r="DK38" s="669"/>
      <c r="DL38" s="655">
        <v>288853</v>
      </c>
      <c r="DM38" s="668"/>
      <c r="DN38" s="668"/>
      <c r="DO38" s="668"/>
      <c r="DP38" s="668"/>
      <c r="DQ38" s="668"/>
      <c r="DR38" s="668"/>
      <c r="DS38" s="668"/>
      <c r="DT38" s="668"/>
      <c r="DU38" s="668"/>
      <c r="DV38" s="669"/>
      <c r="DW38" s="670">
        <v>13.1</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7" t="s">
        <v>128</v>
      </c>
      <c r="BA39" s="668"/>
      <c r="BB39" s="668"/>
      <c r="BC39" s="668"/>
      <c r="BD39" s="656"/>
      <c r="BE39" s="656"/>
      <c r="BF39" s="701"/>
      <c r="BG39" s="706" t="s">
        <v>343</v>
      </c>
      <c r="BH39" s="707"/>
      <c r="BI39" s="707"/>
      <c r="BJ39" s="707"/>
      <c r="BK39" s="707"/>
      <c r="BL39" s="235"/>
      <c r="BM39" s="702" t="s">
        <v>344</v>
      </c>
      <c r="BN39" s="702"/>
      <c r="BO39" s="702"/>
      <c r="BP39" s="702"/>
      <c r="BQ39" s="702"/>
      <c r="BR39" s="702"/>
      <c r="BS39" s="702"/>
      <c r="BT39" s="702"/>
      <c r="BU39" s="703"/>
      <c r="BV39" s="667">
        <v>86</v>
      </c>
      <c r="BW39" s="668"/>
      <c r="BX39" s="668"/>
      <c r="BY39" s="668"/>
      <c r="BZ39" s="668"/>
      <c r="CA39" s="668"/>
      <c r="CB39" s="704"/>
      <c r="CD39" s="705" t="s">
        <v>345</v>
      </c>
      <c r="CE39" s="702"/>
      <c r="CF39" s="702"/>
      <c r="CG39" s="702"/>
      <c r="CH39" s="702"/>
      <c r="CI39" s="702"/>
      <c r="CJ39" s="702"/>
      <c r="CK39" s="702"/>
      <c r="CL39" s="702"/>
      <c r="CM39" s="702"/>
      <c r="CN39" s="702"/>
      <c r="CO39" s="702"/>
      <c r="CP39" s="702"/>
      <c r="CQ39" s="703"/>
      <c r="CR39" s="667">
        <v>117219</v>
      </c>
      <c r="CS39" s="656"/>
      <c r="CT39" s="656"/>
      <c r="CU39" s="656"/>
      <c r="CV39" s="656"/>
      <c r="CW39" s="656"/>
      <c r="CX39" s="656"/>
      <c r="CY39" s="657"/>
      <c r="CZ39" s="670">
        <v>3.4</v>
      </c>
      <c r="DA39" s="695"/>
      <c r="DB39" s="695"/>
      <c r="DC39" s="696"/>
      <c r="DD39" s="655">
        <v>103974</v>
      </c>
      <c r="DE39" s="656"/>
      <c r="DF39" s="656"/>
      <c r="DG39" s="656"/>
      <c r="DH39" s="656"/>
      <c r="DI39" s="656"/>
      <c r="DJ39" s="656"/>
      <c r="DK39" s="657"/>
      <c r="DL39" s="655" t="s">
        <v>128</v>
      </c>
      <c r="DM39" s="656"/>
      <c r="DN39" s="656"/>
      <c r="DO39" s="656"/>
      <c r="DP39" s="656"/>
      <c r="DQ39" s="656"/>
      <c r="DR39" s="656"/>
      <c r="DS39" s="656"/>
      <c r="DT39" s="656"/>
      <c r="DU39" s="656"/>
      <c r="DV39" s="657"/>
      <c r="DW39" s="670" t="s">
        <v>128</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7">
        <v>63467</v>
      </c>
      <c r="BA40" s="668"/>
      <c r="BB40" s="668"/>
      <c r="BC40" s="668"/>
      <c r="BD40" s="656"/>
      <c r="BE40" s="656"/>
      <c r="BF40" s="701"/>
      <c r="BG40" s="706"/>
      <c r="BH40" s="707"/>
      <c r="BI40" s="707"/>
      <c r="BJ40" s="707"/>
      <c r="BK40" s="707"/>
      <c r="BL40" s="235"/>
      <c r="BM40" s="702" t="s">
        <v>347</v>
      </c>
      <c r="BN40" s="702"/>
      <c r="BO40" s="702"/>
      <c r="BP40" s="702"/>
      <c r="BQ40" s="702"/>
      <c r="BR40" s="702"/>
      <c r="BS40" s="702"/>
      <c r="BT40" s="702"/>
      <c r="BU40" s="703"/>
      <c r="BV40" s="667" t="s">
        <v>128</v>
      </c>
      <c r="BW40" s="668"/>
      <c r="BX40" s="668"/>
      <c r="BY40" s="668"/>
      <c r="BZ40" s="668"/>
      <c r="CA40" s="668"/>
      <c r="CB40" s="704"/>
      <c r="CD40" s="705" t="s">
        <v>348</v>
      </c>
      <c r="CE40" s="702"/>
      <c r="CF40" s="702"/>
      <c r="CG40" s="702"/>
      <c r="CH40" s="702"/>
      <c r="CI40" s="702"/>
      <c r="CJ40" s="702"/>
      <c r="CK40" s="702"/>
      <c r="CL40" s="702"/>
      <c r="CM40" s="702"/>
      <c r="CN40" s="702"/>
      <c r="CO40" s="702"/>
      <c r="CP40" s="702"/>
      <c r="CQ40" s="703"/>
      <c r="CR40" s="667" t="s">
        <v>128</v>
      </c>
      <c r="CS40" s="668"/>
      <c r="CT40" s="668"/>
      <c r="CU40" s="668"/>
      <c r="CV40" s="668"/>
      <c r="CW40" s="668"/>
      <c r="CX40" s="668"/>
      <c r="CY40" s="669"/>
      <c r="CZ40" s="670" t="s">
        <v>128</v>
      </c>
      <c r="DA40" s="695"/>
      <c r="DB40" s="695"/>
      <c r="DC40" s="696"/>
      <c r="DD40" s="655" t="s">
        <v>128</v>
      </c>
      <c r="DE40" s="668"/>
      <c r="DF40" s="668"/>
      <c r="DG40" s="668"/>
      <c r="DH40" s="668"/>
      <c r="DI40" s="668"/>
      <c r="DJ40" s="668"/>
      <c r="DK40" s="669"/>
      <c r="DL40" s="655" t="s">
        <v>128</v>
      </c>
      <c r="DM40" s="668"/>
      <c r="DN40" s="668"/>
      <c r="DO40" s="668"/>
      <c r="DP40" s="668"/>
      <c r="DQ40" s="668"/>
      <c r="DR40" s="668"/>
      <c r="DS40" s="668"/>
      <c r="DT40" s="668"/>
      <c r="DU40" s="668"/>
      <c r="DV40" s="669"/>
      <c r="DW40" s="670" t="s">
        <v>234</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240961</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330</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7" t="s">
        <v>128</v>
      </c>
      <c r="CS41" s="656"/>
      <c r="CT41" s="656"/>
      <c r="CU41" s="656"/>
      <c r="CV41" s="656"/>
      <c r="CW41" s="656"/>
      <c r="CX41" s="656"/>
      <c r="CY41" s="657"/>
      <c r="CZ41" s="670" t="s">
        <v>234</v>
      </c>
      <c r="DA41" s="695"/>
      <c r="DB41" s="695"/>
      <c r="DC41" s="696"/>
      <c r="DD41" s="655" t="s">
        <v>128</v>
      </c>
      <c r="DE41" s="656"/>
      <c r="DF41" s="656"/>
      <c r="DG41" s="656"/>
      <c r="DH41" s="656"/>
      <c r="DI41" s="656"/>
      <c r="DJ41" s="656"/>
      <c r="DK41" s="657"/>
      <c r="DL41" s="658"/>
      <c r="DM41" s="659"/>
      <c r="DN41" s="659"/>
      <c r="DO41" s="659"/>
      <c r="DP41" s="659"/>
      <c r="DQ41" s="659"/>
      <c r="DR41" s="659"/>
      <c r="DS41" s="659"/>
      <c r="DT41" s="659"/>
      <c r="DU41" s="659"/>
      <c r="DV41" s="660"/>
      <c r="DW41" s="661"/>
      <c r="DX41" s="662"/>
      <c r="DY41" s="662"/>
      <c r="DZ41" s="662"/>
      <c r="EA41" s="662"/>
      <c r="EB41" s="662"/>
      <c r="EC41" s="663"/>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64" t="s">
        <v>353</v>
      </c>
      <c r="CE42" s="665"/>
      <c r="CF42" s="665"/>
      <c r="CG42" s="665"/>
      <c r="CH42" s="665"/>
      <c r="CI42" s="665"/>
      <c r="CJ42" s="665"/>
      <c r="CK42" s="665"/>
      <c r="CL42" s="665"/>
      <c r="CM42" s="665"/>
      <c r="CN42" s="665"/>
      <c r="CO42" s="665"/>
      <c r="CP42" s="665"/>
      <c r="CQ42" s="666"/>
      <c r="CR42" s="667">
        <v>388480</v>
      </c>
      <c r="CS42" s="668"/>
      <c r="CT42" s="668"/>
      <c r="CU42" s="668"/>
      <c r="CV42" s="668"/>
      <c r="CW42" s="668"/>
      <c r="CX42" s="668"/>
      <c r="CY42" s="669"/>
      <c r="CZ42" s="670">
        <v>11.3</v>
      </c>
      <c r="DA42" s="671"/>
      <c r="DB42" s="671"/>
      <c r="DC42" s="672"/>
      <c r="DD42" s="655">
        <v>89040</v>
      </c>
      <c r="DE42" s="668"/>
      <c r="DF42" s="668"/>
      <c r="DG42" s="668"/>
      <c r="DH42" s="668"/>
      <c r="DI42" s="668"/>
      <c r="DJ42" s="668"/>
      <c r="DK42" s="669"/>
      <c r="DL42" s="658"/>
      <c r="DM42" s="659"/>
      <c r="DN42" s="659"/>
      <c r="DO42" s="659"/>
      <c r="DP42" s="659"/>
      <c r="DQ42" s="659"/>
      <c r="DR42" s="659"/>
      <c r="DS42" s="659"/>
      <c r="DT42" s="659"/>
      <c r="DU42" s="659"/>
      <c r="DV42" s="660"/>
      <c r="DW42" s="661"/>
      <c r="DX42" s="662"/>
      <c r="DY42" s="662"/>
      <c r="DZ42" s="662"/>
      <c r="EA42" s="662"/>
      <c r="EB42" s="662"/>
      <c r="EC42" s="663"/>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64" t="s">
        <v>355</v>
      </c>
      <c r="CE43" s="665"/>
      <c r="CF43" s="665"/>
      <c r="CG43" s="665"/>
      <c r="CH43" s="665"/>
      <c r="CI43" s="665"/>
      <c r="CJ43" s="665"/>
      <c r="CK43" s="665"/>
      <c r="CL43" s="665"/>
      <c r="CM43" s="665"/>
      <c r="CN43" s="665"/>
      <c r="CO43" s="665"/>
      <c r="CP43" s="665"/>
      <c r="CQ43" s="666"/>
      <c r="CR43" s="667">
        <v>38030</v>
      </c>
      <c r="CS43" s="656"/>
      <c r="CT43" s="656"/>
      <c r="CU43" s="656"/>
      <c r="CV43" s="656"/>
      <c r="CW43" s="656"/>
      <c r="CX43" s="656"/>
      <c r="CY43" s="657"/>
      <c r="CZ43" s="670">
        <v>1.1000000000000001</v>
      </c>
      <c r="DA43" s="695"/>
      <c r="DB43" s="695"/>
      <c r="DC43" s="696"/>
      <c r="DD43" s="655">
        <v>38030</v>
      </c>
      <c r="DE43" s="656"/>
      <c r="DF43" s="656"/>
      <c r="DG43" s="656"/>
      <c r="DH43" s="656"/>
      <c r="DI43" s="656"/>
      <c r="DJ43" s="656"/>
      <c r="DK43" s="657"/>
      <c r="DL43" s="658"/>
      <c r="DM43" s="659"/>
      <c r="DN43" s="659"/>
      <c r="DO43" s="659"/>
      <c r="DP43" s="659"/>
      <c r="DQ43" s="659"/>
      <c r="DR43" s="659"/>
      <c r="DS43" s="659"/>
      <c r="DT43" s="659"/>
      <c r="DU43" s="659"/>
      <c r="DV43" s="660"/>
      <c r="DW43" s="661"/>
      <c r="DX43" s="662"/>
      <c r="DY43" s="662"/>
      <c r="DZ43" s="662"/>
      <c r="EA43" s="662"/>
      <c r="EB43" s="662"/>
      <c r="EC43" s="663"/>
    </row>
    <row r="44" spans="2:133" ht="11.25" customHeight="1" x14ac:dyDescent="0.15">
      <c r="B44" s="240" t="s">
        <v>356</v>
      </c>
      <c r="CD44" s="689" t="s">
        <v>307</v>
      </c>
      <c r="CE44" s="690"/>
      <c r="CF44" s="664" t="s">
        <v>357</v>
      </c>
      <c r="CG44" s="665"/>
      <c r="CH44" s="665"/>
      <c r="CI44" s="665"/>
      <c r="CJ44" s="665"/>
      <c r="CK44" s="665"/>
      <c r="CL44" s="665"/>
      <c r="CM44" s="665"/>
      <c r="CN44" s="665"/>
      <c r="CO44" s="665"/>
      <c r="CP44" s="665"/>
      <c r="CQ44" s="666"/>
      <c r="CR44" s="667">
        <v>388480</v>
      </c>
      <c r="CS44" s="668"/>
      <c r="CT44" s="668"/>
      <c r="CU44" s="668"/>
      <c r="CV44" s="668"/>
      <c r="CW44" s="668"/>
      <c r="CX44" s="668"/>
      <c r="CY44" s="669"/>
      <c r="CZ44" s="670">
        <v>11.3</v>
      </c>
      <c r="DA44" s="671"/>
      <c r="DB44" s="671"/>
      <c r="DC44" s="672"/>
      <c r="DD44" s="655">
        <v>89040</v>
      </c>
      <c r="DE44" s="668"/>
      <c r="DF44" s="668"/>
      <c r="DG44" s="668"/>
      <c r="DH44" s="668"/>
      <c r="DI44" s="668"/>
      <c r="DJ44" s="668"/>
      <c r="DK44" s="669"/>
      <c r="DL44" s="658"/>
      <c r="DM44" s="659"/>
      <c r="DN44" s="659"/>
      <c r="DO44" s="659"/>
      <c r="DP44" s="659"/>
      <c r="DQ44" s="659"/>
      <c r="DR44" s="659"/>
      <c r="DS44" s="659"/>
      <c r="DT44" s="659"/>
      <c r="DU44" s="659"/>
      <c r="DV44" s="660"/>
      <c r="DW44" s="661"/>
      <c r="DX44" s="662"/>
      <c r="DY44" s="662"/>
      <c r="DZ44" s="662"/>
      <c r="EA44" s="662"/>
      <c r="EB44" s="662"/>
      <c r="EC44" s="663"/>
    </row>
    <row r="45" spans="2:133" ht="11.25" customHeight="1" x14ac:dyDescent="0.15">
      <c r="CD45" s="691"/>
      <c r="CE45" s="692"/>
      <c r="CF45" s="664" t="s">
        <v>358</v>
      </c>
      <c r="CG45" s="665"/>
      <c r="CH45" s="665"/>
      <c r="CI45" s="665"/>
      <c r="CJ45" s="665"/>
      <c r="CK45" s="665"/>
      <c r="CL45" s="665"/>
      <c r="CM45" s="665"/>
      <c r="CN45" s="665"/>
      <c r="CO45" s="665"/>
      <c r="CP45" s="665"/>
      <c r="CQ45" s="666"/>
      <c r="CR45" s="667">
        <v>255278</v>
      </c>
      <c r="CS45" s="656"/>
      <c r="CT45" s="656"/>
      <c r="CU45" s="656"/>
      <c r="CV45" s="656"/>
      <c r="CW45" s="656"/>
      <c r="CX45" s="656"/>
      <c r="CY45" s="657"/>
      <c r="CZ45" s="670">
        <v>7.4</v>
      </c>
      <c r="DA45" s="695"/>
      <c r="DB45" s="695"/>
      <c r="DC45" s="696"/>
      <c r="DD45" s="655">
        <v>12638</v>
      </c>
      <c r="DE45" s="656"/>
      <c r="DF45" s="656"/>
      <c r="DG45" s="656"/>
      <c r="DH45" s="656"/>
      <c r="DI45" s="656"/>
      <c r="DJ45" s="656"/>
      <c r="DK45" s="657"/>
      <c r="DL45" s="658"/>
      <c r="DM45" s="659"/>
      <c r="DN45" s="659"/>
      <c r="DO45" s="659"/>
      <c r="DP45" s="659"/>
      <c r="DQ45" s="659"/>
      <c r="DR45" s="659"/>
      <c r="DS45" s="659"/>
      <c r="DT45" s="659"/>
      <c r="DU45" s="659"/>
      <c r="DV45" s="660"/>
      <c r="DW45" s="661"/>
      <c r="DX45" s="662"/>
      <c r="DY45" s="662"/>
      <c r="DZ45" s="662"/>
      <c r="EA45" s="662"/>
      <c r="EB45" s="662"/>
      <c r="EC45" s="663"/>
    </row>
    <row r="46" spans="2:133" ht="11.25" customHeight="1" x14ac:dyDescent="0.15">
      <c r="CD46" s="691"/>
      <c r="CE46" s="692"/>
      <c r="CF46" s="664" t="s">
        <v>359</v>
      </c>
      <c r="CG46" s="665"/>
      <c r="CH46" s="665"/>
      <c r="CI46" s="665"/>
      <c r="CJ46" s="665"/>
      <c r="CK46" s="665"/>
      <c r="CL46" s="665"/>
      <c r="CM46" s="665"/>
      <c r="CN46" s="665"/>
      <c r="CO46" s="665"/>
      <c r="CP46" s="665"/>
      <c r="CQ46" s="666"/>
      <c r="CR46" s="667">
        <v>133202</v>
      </c>
      <c r="CS46" s="668"/>
      <c r="CT46" s="668"/>
      <c r="CU46" s="668"/>
      <c r="CV46" s="668"/>
      <c r="CW46" s="668"/>
      <c r="CX46" s="668"/>
      <c r="CY46" s="669"/>
      <c r="CZ46" s="670">
        <v>3.9</v>
      </c>
      <c r="DA46" s="671"/>
      <c r="DB46" s="671"/>
      <c r="DC46" s="672"/>
      <c r="DD46" s="655">
        <v>76402</v>
      </c>
      <c r="DE46" s="668"/>
      <c r="DF46" s="668"/>
      <c r="DG46" s="668"/>
      <c r="DH46" s="668"/>
      <c r="DI46" s="668"/>
      <c r="DJ46" s="668"/>
      <c r="DK46" s="669"/>
      <c r="DL46" s="658"/>
      <c r="DM46" s="659"/>
      <c r="DN46" s="659"/>
      <c r="DO46" s="659"/>
      <c r="DP46" s="659"/>
      <c r="DQ46" s="659"/>
      <c r="DR46" s="659"/>
      <c r="DS46" s="659"/>
      <c r="DT46" s="659"/>
      <c r="DU46" s="659"/>
      <c r="DV46" s="660"/>
      <c r="DW46" s="661"/>
      <c r="DX46" s="662"/>
      <c r="DY46" s="662"/>
      <c r="DZ46" s="662"/>
      <c r="EA46" s="662"/>
      <c r="EB46" s="662"/>
      <c r="EC46" s="663"/>
    </row>
    <row r="47" spans="2:133" ht="11.25" customHeight="1" x14ac:dyDescent="0.15">
      <c r="CD47" s="691"/>
      <c r="CE47" s="692"/>
      <c r="CF47" s="664" t="s">
        <v>360</v>
      </c>
      <c r="CG47" s="665"/>
      <c r="CH47" s="665"/>
      <c r="CI47" s="665"/>
      <c r="CJ47" s="665"/>
      <c r="CK47" s="665"/>
      <c r="CL47" s="665"/>
      <c r="CM47" s="665"/>
      <c r="CN47" s="665"/>
      <c r="CO47" s="665"/>
      <c r="CP47" s="665"/>
      <c r="CQ47" s="666"/>
      <c r="CR47" s="667" t="s">
        <v>234</v>
      </c>
      <c r="CS47" s="656"/>
      <c r="CT47" s="656"/>
      <c r="CU47" s="656"/>
      <c r="CV47" s="656"/>
      <c r="CW47" s="656"/>
      <c r="CX47" s="656"/>
      <c r="CY47" s="657"/>
      <c r="CZ47" s="670" t="s">
        <v>234</v>
      </c>
      <c r="DA47" s="695"/>
      <c r="DB47" s="695"/>
      <c r="DC47" s="696"/>
      <c r="DD47" s="655" t="s">
        <v>234</v>
      </c>
      <c r="DE47" s="656"/>
      <c r="DF47" s="656"/>
      <c r="DG47" s="656"/>
      <c r="DH47" s="656"/>
      <c r="DI47" s="656"/>
      <c r="DJ47" s="656"/>
      <c r="DK47" s="657"/>
      <c r="DL47" s="658"/>
      <c r="DM47" s="659"/>
      <c r="DN47" s="659"/>
      <c r="DO47" s="659"/>
      <c r="DP47" s="659"/>
      <c r="DQ47" s="659"/>
      <c r="DR47" s="659"/>
      <c r="DS47" s="659"/>
      <c r="DT47" s="659"/>
      <c r="DU47" s="659"/>
      <c r="DV47" s="660"/>
      <c r="DW47" s="661"/>
      <c r="DX47" s="662"/>
      <c r="DY47" s="662"/>
      <c r="DZ47" s="662"/>
      <c r="EA47" s="662"/>
      <c r="EB47" s="662"/>
      <c r="EC47" s="663"/>
    </row>
    <row r="48" spans="2:133" x14ac:dyDescent="0.15">
      <c r="CD48" s="693"/>
      <c r="CE48" s="694"/>
      <c r="CF48" s="664" t="s">
        <v>361</v>
      </c>
      <c r="CG48" s="665"/>
      <c r="CH48" s="665"/>
      <c r="CI48" s="665"/>
      <c r="CJ48" s="665"/>
      <c r="CK48" s="665"/>
      <c r="CL48" s="665"/>
      <c r="CM48" s="665"/>
      <c r="CN48" s="665"/>
      <c r="CO48" s="665"/>
      <c r="CP48" s="665"/>
      <c r="CQ48" s="666"/>
      <c r="CR48" s="667" t="s">
        <v>128</v>
      </c>
      <c r="CS48" s="668"/>
      <c r="CT48" s="668"/>
      <c r="CU48" s="668"/>
      <c r="CV48" s="668"/>
      <c r="CW48" s="668"/>
      <c r="CX48" s="668"/>
      <c r="CY48" s="669"/>
      <c r="CZ48" s="670" t="s">
        <v>234</v>
      </c>
      <c r="DA48" s="671"/>
      <c r="DB48" s="671"/>
      <c r="DC48" s="672"/>
      <c r="DD48" s="655" t="s">
        <v>128</v>
      </c>
      <c r="DE48" s="668"/>
      <c r="DF48" s="668"/>
      <c r="DG48" s="668"/>
      <c r="DH48" s="668"/>
      <c r="DI48" s="668"/>
      <c r="DJ48" s="668"/>
      <c r="DK48" s="669"/>
      <c r="DL48" s="658"/>
      <c r="DM48" s="659"/>
      <c r="DN48" s="659"/>
      <c r="DO48" s="659"/>
      <c r="DP48" s="659"/>
      <c r="DQ48" s="659"/>
      <c r="DR48" s="659"/>
      <c r="DS48" s="659"/>
      <c r="DT48" s="659"/>
      <c r="DU48" s="659"/>
      <c r="DV48" s="660"/>
      <c r="DW48" s="661"/>
      <c r="DX48" s="662"/>
      <c r="DY48" s="662"/>
      <c r="DZ48" s="662"/>
      <c r="EA48" s="662"/>
      <c r="EB48" s="662"/>
      <c r="EC48" s="663"/>
    </row>
    <row r="49" spans="82:133" ht="11.25" customHeight="1" x14ac:dyDescent="0.15">
      <c r="CD49" s="673" t="s">
        <v>362</v>
      </c>
      <c r="CE49" s="674"/>
      <c r="CF49" s="674"/>
      <c r="CG49" s="674"/>
      <c r="CH49" s="674"/>
      <c r="CI49" s="674"/>
      <c r="CJ49" s="674"/>
      <c r="CK49" s="674"/>
      <c r="CL49" s="674"/>
      <c r="CM49" s="674"/>
      <c r="CN49" s="674"/>
      <c r="CO49" s="674"/>
      <c r="CP49" s="674"/>
      <c r="CQ49" s="675"/>
      <c r="CR49" s="676">
        <v>3451176</v>
      </c>
      <c r="CS49" s="677"/>
      <c r="CT49" s="677"/>
      <c r="CU49" s="677"/>
      <c r="CV49" s="677"/>
      <c r="CW49" s="677"/>
      <c r="CX49" s="677"/>
      <c r="CY49" s="678"/>
      <c r="CZ49" s="679">
        <v>100</v>
      </c>
      <c r="DA49" s="680"/>
      <c r="DB49" s="680"/>
      <c r="DC49" s="681"/>
      <c r="DD49" s="682">
        <v>2577538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l2V5oHWlxmKYr9NEeNqXhhp07rwRn9WpY9K81JUGAsMT11M3fNaracxjN459/s6FqOBMAYd8oMw4qlkEbZlH3g==" saltValue="OpN8kgmkwgjvxnNz9W5h1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3">
        <v>3605</v>
      </c>
      <c r="R7" s="1194"/>
      <c r="S7" s="1194"/>
      <c r="T7" s="1194"/>
      <c r="U7" s="1194"/>
      <c r="V7" s="1194">
        <v>3451</v>
      </c>
      <c r="W7" s="1194"/>
      <c r="X7" s="1194"/>
      <c r="Y7" s="1194"/>
      <c r="Z7" s="1194"/>
      <c r="AA7" s="1194">
        <v>154</v>
      </c>
      <c r="AB7" s="1194"/>
      <c r="AC7" s="1194"/>
      <c r="AD7" s="1194"/>
      <c r="AE7" s="1195"/>
      <c r="AF7" s="1196">
        <v>151</v>
      </c>
      <c r="AG7" s="1197"/>
      <c r="AH7" s="1197"/>
      <c r="AI7" s="1197"/>
      <c r="AJ7" s="1198"/>
      <c r="AK7" s="1180">
        <v>0</v>
      </c>
      <c r="AL7" s="1181"/>
      <c r="AM7" s="1181"/>
      <c r="AN7" s="1181"/>
      <c r="AO7" s="1181"/>
      <c r="AP7" s="1181">
        <v>3189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0"/>
      <c r="C8" s="1121"/>
      <c r="D8" s="1121"/>
      <c r="E8" s="1121"/>
      <c r="F8" s="1121"/>
      <c r="G8" s="1121"/>
      <c r="H8" s="1121"/>
      <c r="I8" s="1121"/>
      <c r="J8" s="1121"/>
      <c r="K8" s="1121"/>
      <c r="L8" s="1121"/>
      <c r="M8" s="1121"/>
      <c r="N8" s="1121"/>
      <c r="O8" s="1121"/>
      <c r="P8" s="1122"/>
      <c r="Q8" s="1132"/>
      <c r="R8" s="1133"/>
      <c r="S8" s="1133"/>
      <c r="T8" s="1133"/>
      <c r="U8" s="1133"/>
      <c r="V8" s="1133"/>
      <c r="W8" s="1133"/>
      <c r="X8" s="1133"/>
      <c r="Y8" s="1133"/>
      <c r="Z8" s="1133"/>
      <c r="AA8" s="1133"/>
      <c r="AB8" s="1133"/>
      <c r="AC8" s="1133"/>
      <c r="AD8" s="1133"/>
      <c r="AE8" s="1134"/>
      <c r="AF8" s="1126"/>
      <c r="AG8" s="1127"/>
      <c r="AH8" s="1127"/>
      <c r="AI8" s="1127"/>
      <c r="AJ8" s="1128"/>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386</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7">
        <v>3605</v>
      </c>
      <c r="R23" s="1158"/>
      <c r="S23" s="1158"/>
      <c r="T23" s="1158"/>
      <c r="U23" s="1158"/>
      <c r="V23" s="1158">
        <v>3451</v>
      </c>
      <c r="W23" s="1158"/>
      <c r="X23" s="1158"/>
      <c r="Y23" s="1158"/>
      <c r="Z23" s="1158"/>
      <c r="AA23" s="1158">
        <v>154</v>
      </c>
      <c r="AB23" s="1158"/>
      <c r="AC23" s="1158"/>
      <c r="AD23" s="1158"/>
      <c r="AE23" s="1159"/>
      <c r="AF23" s="1160">
        <v>151</v>
      </c>
      <c r="AG23" s="1158"/>
      <c r="AH23" s="1158"/>
      <c r="AI23" s="1158"/>
      <c r="AJ23" s="1161"/>
      <c r="AK23" s="1162"/>
      <c r="AL23" s="1163"/>
      <c r="AM23" s="1163"/>
      <c r="AN23" s="1163"/>
      <c r="AO23" s="1163"/>
      <c r="AP23" s="1158">
        <v>3189</v>
      </c>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789</v>
      </c>
      <c r="R28" s="1143"/>
      <c r="S28" s="1143"/>
      <c r="T28" s="1143"/>
      <c r="U28" s="1143"/>
      <c r="V28" s="1143">
        <v>780</v>
      </c>
      <c r="W28" s="1143"/>
      <c r="X28" s="1143"/>
      <c r="Y28" s="1143"/>
      <c r="Z28" s="1143"/>
      <c r="AA28" s="1143">
        <v>9</v>
      </c>
      <c r="AB28" s="1143"/>
      <c r="AC28" s="1143"/>
      <c r="AD28" s="1143"/>
      <c r="AE28" s="1144"/>
      <c r="AF28" s="1145">
        <v>9</v>
      </c>
      <c r="AG28" s="1143"/>
      <c r="AH28" s="1143"/>
      <c r="AI28" s="1143"/>
      <c r="AJ28" s="1146"/>
      <c r="AK28" s="1147">
        <v>63</v>
      </c>
      <c r="AL28" s="1135"/>
      <c r="AM28" s="1135"/>
      <c r="AN28" s="1135"/>
      <c r="AO28" s="1135"/>
      <c r="AP28" s="1135" t="s">
        <v>576</v>
      </c>
      <c r="AQ28" s="1135"/>
      <c r="AR28" s="1135"/>
      <c r="AS28" s="1135"/>
      <c r="AT28" s="1135"/>
      <c r="AU28" s="1135" t="s">
        <v>579</v>
      </c>
      <c r="AV28" s="1135"/>
      <c r="AW28" s="1135"/>
      <c r="AX28" s="1135"/>
      <c r="AY28" s="1135"/>
      <c r="AZ28" s="1136" t="s">
        <v>580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0" t="s">
        <v>400</v>
      </c>
      <c r="C29" s="1121"/>
      <c r="D29" s="1121"/>
      <c r="E29" s="1121"/>
      <c r="F29" s="1121"/>
      <c r="G29" s="1121"/>
      <c r="H29" s="1121"/>
      <c r="I29" s="1121"/>
      <c r="J29" s="1121"/>
      <c r="K29" s="1121"/>
      <c r="L29" s="1121"/>
      <c r="M29" s="1121"/>
      <c r="N29" s="1121"/>
      <c r="O29" s="1121"/>
      <c r="P29" s="1122"/>
      <c r="Q29" s="1132">
        <v>781</v>
      </c>
      <c r="R29" s="1133"/>
      <c r="S29" s="1133"/>
      <c r="T29" s="1133"/>
      <c r="U29" s="1133"/>
      <c r="V29" s="1133">
        <v>762</v>
      </c>
      <c r="W29" s="1133"/>
      <c r="X29" s="1133"/>
      <c r="Y29" s="1133"/>
      <c r="Z29" s="1133"/>
      <c r="AA29" s="1133">
        <v>19</v>
      </c>
      <c r="AB29" s="1133"/>
      <c r="AC29" s="1133"/>
      <c r="AD29" s="1133"/>
      <c r="AE29" s="1134"/>
      <c r="AF29" s="1126">
        <v>19</v>
      </c>
      <c r="AG29" s="1127"/>
      <c r="AH29" s="1127"/>
      <c r="AI29" s="1127"/>
      <c r="AJ29" s="1128"/>
      <c r="AK29" s="1069">
        <v>121</v>
      </c>
      <c r="AL29" s="1060"/>
      <c r="AM29" s="1060"/>
      <c r="AN29" s="1060"/>
      <c r="AO29" s="1060"/>
      <c r="AP29" s="1060" t="s">
        <v>577</v>
      </c>
      <c r="AQ29" s="1060"/>
      <c r="AR29" s="1060"/>
      <c r="AS29" s="1060"/>
      <c r="AT29" s="1060"/>
      <c r="AU29" s="1060" t="s">
        <v>577</v>
      </c>
      <c r="AV29" s="1060"/>
      <c r="AW29" s="1060"/>
      <c r="AX29" s="1060"/>
      <c r="AY29" s="1060"/>
      <c r="AZ29" s="1131" t="s">
        <v>581</v>
      </c>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0" t="s">
        <v>401</v>
      </c>
      <c r="C30" s="1121"/>
      <c r="D30" s="1121"/>
      <c r="E30" s="1121"/>
      <c r="F30" s="1121"/>
      <c r="G30" s="1121"/>
      <c r="H30" s="1121"/>
      <c r="I30" s="1121"/>
      <c r="J30" s="1121"/>
      <c r="K30" s="1121"/>
      <c r="L30" s="1121"/>
      <c r="M30" s="1121"/>
      <c r="N30" s="1121"/>
      <c r="O30" s="1121"/>
      <c r="P30" s="1122"/>
      <c r="Q30" s="1132">
        <v>131</v>
      </c>
      <c r="R30" s="1133"/>
      <c r="S30" s="1133"/>
      <c r="T30" s="1133"/>
      <c r="U30" s="1133"/>
      <c r="V30" s="1133">
        <v>131</v>
      </c>
      <c r="W30" s="1133"/>
      <c r="X30" s="1133"/>
      <c r="Y30" s="1133"/>
      <c r="Z30" s="1133"/>
      <c r="AA30" s="1133">
        <v>0</v>
      </c>
      <c r="AB30" s="1133"/>
      <c r="AC30" s="1133"/>
      <c r="AD30" s="1133"/>
      <c r="AE30" s="1134"/>
      <c r="AF30" s="1126" t="s">
        <v>128</v>
      </c>
      <c r="AG30" s="1127"/>
      <c r="AH30" s="1127"/>
      <c r="AI30" s="1127"/>
      <c r="AJ30" s="1128"/>
      <c r="AK30" s="1069">
        <v>43</v>
      </c>
      <c r="AL30" s="1060"/>
      <c r="AM30" s="1060"/>
      <c r="AN30" s="1060"/>
      <c r="AO30" s="1060"/>
      <c r="AP30" s="1060" t="s">
        <v>578</v>
      </c>
      <c r="AQ30" s="1060"/>
      <c r="AR30" s="1060"/>
      <c r="AS30" s="1060"/>
      <c r="AT30" s="1060"/>
      <c r="AU30" s="1060" t="s">
        <v>577</v>
      </c>
      <c r="AV30" s="1060"/>
      <c r="AW30" s="1060"/>
      <c r="AX30" s="1060"/>
      <c r="AY30" s="1060"/>
      <c r="AZ30" s="1131" t="s">
        <v>582</v>
      </c>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0" t="s">
        <v>402</v>
      </c>
      <c r="C31" s="1121"/>
      <c r="D31" s="1121"/>
      <c r="E31" s="1121"/>
      <c r="F31" s="1121"/>
      <c r="G31" s="1121"/>
      <c r="H31" s="1121"/>
      <c r="I31" s="1121"/>
      <c r="J31" s="1121"/>
      <c r="K31" s="1121"/>
      <c r="L31" s="1121"/>
      <c r="M31" s="1121"/>
      <c r="N31" s="1121"/>
      <c r="O31" s="1121"/>
      <c r="P31" s="1122"/>
      <c r="Q31" s="1132">
        <v>167</v>
      </c>
      <c r="R31" s="1133"/>
      <c r="S31" s="1133"/>
      <c r="T31" s="1133"/>
      <c r="U31" s="1133"/>
      <c r="V31" s="1133">
        <v>162</v>
      </c>
      <c r="W31" s="1133"/>
      <c r="X31" s="1133"/>
      <c r="Y31" s="1133"/>
      <c r="Z31" s="1133"/>
      <c r="AA31" s="1133">
        <v>5</v>
      </c>
      <c r="AB31" s="1133"/>
      <c r="AC31" s="1133"/>
      <c r="AD31" s="1133"/>
      <c r="AE31" s="1134"/>
      <c r="AF31" s="1126">
        <v>538</v>
      </c>
      <c r="AG31" s="1127"/>
      <c r="AH31" s="1127"/>
      <c r="AI31" s="1127"/>
      <c r="AJ31" s="1128"/>
      <c r="AK31" s="1069" t="s">
        <v>577</v>
      </c>
      <c r="AL31" s="1060"/>
      <c r="AM31" s="1060"/>
      <c r="AN31" s="1060"/>
      <c r="AO31" s="1060"/>
      <c r="AP31" s="1060">
        <v>156</v>
      </c>
      <c r="AQ31" s="1060"/>
      <c r="AR31" s="1060"/>
      <c r="AS31" s="1060"/>
      <c r="AT31" s="1060"/>
      <c r="AU31" s="1060" t="s">
        <v>579</v>
      </c>
      <c r="AV31" s="1060"/>
      <c r="AW31" s="1060"/>
      <c r="AX31" s="1060"/>
      <c r="AY31" s="1060"/>
      <c r="AZ31" s="1131" t="s">
        <v>580</v>
      </c>
      <c r="BA31" s="1131"/>
      <c r="BB31" s="1131"/>
      <c r="BC31" s="1131"/>
      <c r="BD31" s="1131"/>
      <c r="BE31" s="1115" t="s">
        <v>403</v>
      </c>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0" t="s">
        <v>404</v>
      </c>
      <c r="C32" s="1121"/>
      <c r="D32" s="1121"/>
      <c r="E32" s="1121"/>
      <c r="F32" s="1121"/>
      <c r="G32" s="1121"/>
      <c r="H32" s="1121"/>
      <c r="I32" s="1121"/>
      <c r="J32" s="1121"/>
      <c r="K32" s="1121"/>
      <c r="L32" s="1121"/>
      <c r="M32" s="1121"/>
      <c r="N32" s="1121"/>
      <c r="O32" s="1121"/>
      <c r="P32" s="1122"/>
      <c r="Q32" s="1132">
        <v>315</v>
      </c>
      <c r="R32" s="1133"/>
      <c r="S32" s="1133"/>
      <c r="T32" s="1133"/>
      <c r="U32" s="1133"/>
      <c r="V32" s="1133">
        <v>315</v>
      </c>
      <c r="W32" s="1133"/>
      <c r="X32" s="1133"/>
      <c r="Y32" s="1133"/>
      <c r="Z32" s="1133"/>
      <c r="AA32" s="1133">
        <v>0</v>
      </c>
      <c r="AB32" s="1133"/>
      <c r="AC32" s="1133"/>
      <c r="AD32" s="1133"/>
      <c r="AE32" s="1134"/>
      <c r="AF32" s="1126" t="s">
        <v>128</v>
      </c>
      <c r="AG32" s="1127"/>
      <c r="AH32" s="1127"/>
      <c r="AI32" s="1127"/>
      <c r="AJ32" s="1128"/>
      <c r="AK32" s="1069">
        <v>171</v>
      </c>
      <c r="AL32" s="1060"/>
      <c r="AM32" s="1060"/>
      <c r="AN32" s="1060"/>
      <c r="AO32" s="1060"/>
      <c r="AP32" s="1060">
        <v>2046</v>
      </c>
      <c r="AQ32" s="1060"/>
      <c r="AR32" s="1060"/>
      <c r="AS32" s="1060"/>
      <c r="AT32" s="1060"/>
      <c r="AU32" s="1060">
        <v>1597</v>
      </c>
      <c r="AV32" s="1060"/>
      <c r="AW32" s="1060"/>
      <c r="AX32" s="1060"/>
      <c r="AY32" s="1060"/>
      <c r="AZ32" s="1131" t="s">
        <v>576</v>
      </c>
      <c r="BA32" s="1131"/>
      <c r="BB32" s="1131"/>
      <c r="BC32" s="1131"/>
      <c r="BD32" s="1131"/>
      <c r="BE32" s="1115" t="s">
        <v>405</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0"/>
      <c r="C33" s="1121"/>
      <c r="D33" s="1121"/>
      <c r="E33" s="1121"/>
      <c r="F33" s="1121"/>
      <c r="G33" s="1121"/>
      <c r="H33" s="1121"/>
      <c r="I33" s="1121"/>
      <c r="J33" s="1121"/>
      <c r="K33" s="1121"/>
      <c r="L33" s="1121"/>
      <c r="M33" s="1121"/>
      <c r="N33" s="1121"/>
      <c r="O33" s="1121"/>
      <c r="P33" s="1122"/>
      <c r="Q33" s="1132"/>
      <c r="R33" s="1133"/>
      <c r="S33" s="1133"/>
      <c r="T33" s="1133"/>
      <c r="U33" s="1133"/>
      <c r="V33" s="1133"/>
      <c r="W33" s="1133"/>
      <c r="X33" s="1133"/>
      <c r="Y33" s="1133"/>
      <c r="Z33" s="1133"/>
      <c r="AA33" s="1133"/>
      <c r="AB33" s="1133"/>
      <c r="AC33" s="1133"/>
      <c r="AD33" s="1133"/>
      <c r="AE33" s="1134"/>
      <c r="AF33" s="1126"/>
      <c r="AG33" s="1127"/>
      <c r="AH33" s="1127"/>
      <c r="AI33" s="1127"/>
      <c r="AJ33" s="1128"/>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15"/>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0"/>
      <c r="C34" s="1121"/>
      <c r="D34" s="1121"/>
      <c r="E34" s="1121"/>
      <c r="F34" s="1121"/>
      <c r="G34" s="1121"/>
      <c r="H34" s="1121"/>
      <c r="I34" s="1121"/>
      <c r="J34" s="1121"/>
      <c r="K34" s="1121"/>
      <c r="L34" s="1121"/>
      <c r="M34" s="1121"/>
      <c r="N34" s="1121"/>
      <c r="O34" s="1121"/>
      <c r="P34" s="1122"/>
      <c r="Q34" s="1132"/>
      <c r="R34" s="1133"/>
      <c r="S34" s="1133"/>
      <c r="T34" s="1133"/>
      <c r="U34" s="1133"/>
      <c r="V34" s="1133"/>
      <c r="W34" s="1133"/>
      <c r="X34" s="1133"/>
      <c r="Y34" s="1133"/>
      <c r="Z34" s="1133"/>
      <c r="AA34" s="1133"/>
      <c r="AB34" s="1133"/>
      <c r="AC34" s="1133"/>
      <c r="AD34" s="1133"/>
      <c r="AE34" s="1134"/>
      <c r="AF34" s="1126"/>
      <c r="AG34" s="1127"/>
      <c r="AH34" s="1127"/>
      <c r="AI34" s="1127"/>
      <c r="AJ34" s="1128"/>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15"/>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406</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565</v>
      </c>
      <c r="AG63" s="1048"/>
      <c r="AH63" s="1048"/>
      <c r="AI63" s="1048"/>
      <c r="AJ63" s="1113"/>
      <c r="AK63" s="1114"/>
      <c r="AL63" s="1052"/>
      <c r="AM63" s="1052"/>
      <c r="AN63" s="1052"/>
      <c r="AO63" s="1052"/>
      <c r="AP63" s="1048"/>
      <c r="AQ63" s="1048"/>
      <c r="AR63" s="1048"/>
      <c r="AS63" s="1048"/>
      <c r="AT63" s="1048"/>
      <c r="AU63" s="1048"/>
      <c r="AV63" s="1048"/>
      <c r="AW63" s="1048"/>
      <c r="AX63" s="1048"/>
      <c r="AY63" s="1048"/>
      <c r="AZ63" s="1108"/>
      <c r="BA63" s="1108"/>
      <c r="BB63" s="1108"/>
      <c r="BC63" s="1108"/>
      <c r="BD63" s="1108"/>
      <c r="BE63" s="1049"/>
      <c r="BF63" s="1049"/>
      <c r="BG63" s="1049"/>
      <c r="BH63" s="1049"/>
      <c r="BI63" s="1050"/>
      <c r="BJ63" s="1109" t="s">
        <v>128</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409</v>
      </c>
      <c r="B66" s="1085"/>
      <c r="C66" s="1085"/>
      <c r="D66" s="1085"/>
      <c r="E66" s="1085"/>
      <c r="F66" s="1085"/>
      <c r="G66" s="1085"/>
      <c r="H66" s="1085"/>
      <c r="I66" s="1085"/>
      <c r="J66" s="1085"/>
      <c r="K66" s="1085"/>
      <c r="L66" s="1085"/>
      <c r="M66" s="1085"/>
      <c r="N66" s="1085"/>
      <c r="O66" s="1085"/>
      <c r="P66" s="1086"/>
      <c r="Q66" s="1090" t="s">
        <v>391</v>
      </c>
      <c r="R66" s="1091"/>
      <c r="S66" s="1091"/>
      <c r="T66" s="1091"/>
      <c r="U66" s="1092"/>
      <c r="V66" s="1090" t="s">
        <v>392</v>
      </c>
      <c r="W66" s="1091"/>
      <c r="X66" s="1091"/>
      <c r="Y66" s="1091"/>
      <c r="Z66" s="1092"/>
      <c r="AA66" s="1090" t="s">
        <v>393</v>
      </c>
      <c r="AB66" s="1091"/>
      <c r="AC66" s="1091"/>
      <c r="AD66" s="1091"/>
      <c r="AE66" s="1092"/>
      <c r="AF66" s="1096" t="s">
        <v>394</v>
      </c>
      <c r="AG66" s="1097"/>
      <c r="AH66" s="1097"/>
      <c r="AI66" s="1097"/>
      <c r="AJ66" s="1098"/>
      <c r="AK66" s="1090" t="s">
        <v>395</v>
      </c>
      <c r="AL66" s="1085"/>
      <c r="AM66" s="1085"/>
      <c r="AN66" s="1085"/>
      <c r="AO66" s="1086"/>
      <c r="AP66" s="1090" t="s">
        <v>396</v>
      </c>
      <c r="AQ66" s="1091"/>
      <c r="AR66" s="1091"/>
      <c r="AS66" s="1091"/>
      <c r="AT66" s="1092"/>
      <c r="AU66" s="1090" t="s">
        <v>410</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560</v>
      </c>
      <c r="C68" s="1075"/>
      <c r="D68" s="1075"/>
      <c r="E68" s="1075"/>
      <c r="F68" s="1075"/>
      <c r="G68" s="1075"/>
      <c r="H68" s="1075"/>
      <c r="I68" s="1075"/>
      <c r="J68" s="1075"/>
      <c r="K68" s="1075"/>
      <c r="L68" s="1075"/>
      <c r="M68" s="1075"/>
      <c r="N68" s="1075"/>
      <c r="O68" s="1075"/>
      <c r="P68" s="1076"/>
      <c r="Q68" s="1077">
        <v>127</v>
      </c>
      <c r="R68" s="1071"/>
      <c r="S68" s="1071"/>
      <c r="T68" s="1071"/>
      <c r="U68" s="1071"/>
      <c r="V68" s="1071">
        <v>118</v>
      </c>
      <c r="W68" s="1071"/>
      <c r="X68" s="1071"/>
      <c r="Y68" s="1071"/>
      <c r="Z68" s="1071"/>
      <c r="AA68" s="1071">
        <v>9</v>
      </c>
      <c r="AB68" s="1071"/>
      <c r="AC68" s="1071"/>
      <c r="AD68" s="1071"/>
      <c r="AE68" s="1071"/>
      <c r="AF68" s="1071">
        <v>9</v>
      </c>
      <c r="AG68" s="1071"/>
      <c r="AH68" s="1071"/>
      <c r="AI68" s="1071"/>
      <c r="AJ68" s="1071"/>
      <c r="AK68" s="1071" t="s">
        <v>568</v>
      </c>
      <c r="AL68" s="1071"/>
      <c r="AM68" s="1071"/>
      <c r="AN68" s="1071"/>
      <c r="AO68" s="1071"/>
      <c r="AP68" s="1071">
        <v>227</v>
      </c>
      <c r="AQ68" s="1071"/>
      <c r="AR68" s="1071"/>
      <c r="AS68" s="1071"/>
      <c r="AT68" s="1071"/>
      <c r="AU68" s="1071">
        <v>93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561</v>
      </c>
      <c r="C69" s="1064"/>
      <c r="D69" s="1064"/>
      <c r="E69" s="1064"/>
      <c r="F69" s="1064"/>
      <c r="G69" s="1064"/>
      <c r="H69" s="1064"/>
      <c r="I69" s="1064"/>
      <c r="J69" s="1064"/>
      <c r="K69" s="1064"/>
      <c r="L69" s="1064"/>
      <c r="M69" s="1064"/>
      <c r="N69" s="1064"/>
      <c r="O69" s="1064"/>
      <c r="P69" s="1065"/>
      <c r="Q69" s="1066">
        <v>4666</v>
      </c>
      <c r="R69" s="1060"/>
      <c r="S69" s="1060"/>
      <c r="T69" s="1060"/>
      <c r="U69" s="1060"/>
      <c r="V69" s="1060">
        <v>4620</v>
      </c>
      <c r="W69" s="1060"/>
      <c r="X69" s="1060"/>
      <c r="Y69" s="1060"/>
      <c r="Z69" s="1060"/>
      <c r="AA69" s="1060">
        <v>46</v>
      </c>
      <c r="AB69" s="1060"/>
      <c r="AC69" s="1060"/>
      <c r="AD69" s="1060"/>
      <c r="AE69" s="1060"/>
      <c r="AF69" s="1060">
        <v>46</v>
      </c>
      <c r="AG69" s="1060"/>
      <c r="AH69" s="1060"/>
      <c r="AI69" s="1060"/>
      <c r="AJ69" s="1060"/>
      <c r="AK69" s="1060">
        <v>30</v>
      </c>
      <c r="AL69" s="1060"/>
      <c r="AM69" s="1060"/>
      <c r="AN69" s="1060"/>
      <c r="AO69" s="1060"/>
      <c r="AP69" s="1060" t="s">
        <v>569</v>
      </c>
      <c r="AQ69" s="1060"/>
      <c r="AR69" s="1060"/>
      <c r="AS69" s="1060"/>
      <c r="AT69" s="1060"/>
      <c r="AU69" s="1060" t="s">
        <v>569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562</v>
      </c>
      <c r="C70" s="1064"/>
      <c r="D70" s="1064"/>
      <c r="E70" s="1064"/>
      <c r="F70" s="1064"/>
      <c r="G70" s="1064"/>
      <c r="H70" s="1064"/>
      <c r="I70" s="1064"/>
      <c r="J70" s="1064"/>
      <c r="K70" s="1064"/>
      <c r="L70" s="1064"/>
      <c r="M70" s="1064"/>
      <c r="N70" s="1064"/>
      <c r="O70" s="1064"/>
      <c r="P70" s="1065"/>
      <c r="Q70" s="1066">
        <v>123</v>
      </c>
      <c r="R70" s="1060"/>
      <c r="S70" s="1060"/>
      <c r="T70" s="1060"/>
      <c r="U70" s="1060"/>
      <c r="V70" s="1060">
        <v>116</v>
      </c>
      <c r="W70" s="1060"/>
      <c r="X70" s="1060"/>
      <c r="Y70" s="1060"/>
      <c r="Z70" s="1060"/>
      <c r="AA70" s="1060">
        <v>7</v>
      </c>
      <c r="AB70" s="1060"/>
      <c r="AC70" s="1060"/>
      <c r="AD70" s="1060"/>
      <c r="AE70" s="1060"/>
      <c r="AF70" s="1060">
        <v>7</v>
      </c>
      <c r="AG70" s="1060"/>
      <c r="AH70" s="1060"/>
      <c r="AI70" s="1060"/>
      <c r="AJ70" s="1060"/>
      <c r="AK70" s="1060">
        <v>23</v>
      </c>
      <c r="AL70" s="1060"/>
      <c r="AM70" s="1060"/>
      <c r="AN70" s="1060"/>
      <c r="AO70" s="1060"/>
      <c r="AP70" s="1060" t="s">
        <v>569</v>
      </c>
      <c r="AQ70" s="1060"/>
      <c r="AR70" s="1060"/>
      <c r="AS70" s="1060"/>
      <c r="AT70" s="1060"/>
      <c r="AU70" s="1060" t="s">
        <v>569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563</v>
      </c>
      <c r="C71" s="1064"/>
      <c r="D71" s="1064"/>
      <c r="E71" s="1064"/>
      <c r="F71" s="1064"/>
      <c r="G71" s="1064"/>
      <c r="H71" s="1064"/>
      <c r="I71" s="1064"/>
      <c r="J71" s="1064"/>
      <c r="K71" s="1064"/>
      <c r="L71" s="1064"/>
      <c r="M71" s="1064"/>
      <c r="N71" s="1064"/>
      <c r="O71" s="1064"/>
      <c r="P71" s="1065"/>
      <c r="Q71" s="1066">
        <v>218</v>
      </c>
      <c r="R71" s="1060"/>
      <c r="S71" s="1060"/>
      <c r="T71" s="1060"/>
      <c r="U71" s="1060"/>
      <c r="V71" s="1060">
        <v>218</v>
      </c>
      <c r="W71" s="1060"/>
      <c r="X71" s="1060"/>
      <c r="Y71" s="1060"/>
      <c r="Z71" s="1060"/>
      <c r="AA71" s="1060" t="s">
        <v>569</v>
      </c>
      <c r="AB71" s="1060"/>
      <c r="AC71" s="1060"/>
      <c r="AD71" s="1060"/>
      <c r="AE71" s="1060"/>
      <c r="AF71" s="1060" t="s">
        <v>568</v>
      </c>
      <c r="AG71" s="1060"/>
      <c r="AH71" s="1060"/>
      <c r="AI71" s="1060"/>
      <c r="AJ71" s="1060"/>
      <c r="AK71" s="1060">
        <v>3</v>
      </c>
      <c r="AL71" s="1060"/>
      <c r="AM71" s="1060"/>
      <c r="AN71" s="1060"/>
      <c r="AO71" s="1060"/>
      <c r="AP71" s="1060" t="s">
        <v>569</v>
      </c>
      <c r="AQ71" s="1060"/>
      <c r="AR71" s="1060"/>
      <c r="AS71" s="1060"/>
      <c r="AT71" s="1060"/>
      <c r="AU71" s="1060" t="s">
        <v>569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564</v>
      </c>
      <c r="C72" s="1064"/>
      <c r="D72" s="1064"/>
      <c r="E72" s="1064"/>
      <c r="F72" s="1064"/>
      <c r="G72" s="1064"/>
      <c r="H72" s="1064"/>
      <c r="I72" s="1064"/>
      <c r="J72" s="1064"/>
      <c r="K72" s="1064"/>
      <c r="L72" s="1064"/>
      <c r="M72" s="1064"/>
      <c r="N72" s="1064"/>
      <c r="O72" s="1064"/>
      <c r="P72" s="1065"/>
      <c r="Q72" s="1066">
        <v>145</v>
      </c>
      <c r="R72" s="1060"/>
      <c r="S72" s="1060"/>
      <c r="T72" s="1060"/>
      <c r="U72" s="1060"/>
      <c r="V72" s="1060">
        <v>102</v>
      </c>
      <c r="W72" s="1060"/>
      <c r="X72" s="1060"/>
      <c r="Y72" s="1060"/>
      <c r="Z72" s="1060"/>
      <c r="AA72" s="1060">
        <v>43</v>
      </c>
      <c r="AB72" s="1060"/>
      <c r="AC72" s="1060"/>
      <c r="AD72" s="1060"/>
      <c r="AE72" s="1060"/>
      <c r="AF72" s="1060">
        <v>43</v>
      </c>
      <c r="AG72" s="1060"/>
      <c r="AH72" s="1060"/>
      <c r="AI72" s="1060"/>
      <c r="AJ72" s="1060"/>
      <c r="AK72" s="1060" t="s">
        <v>569</v>
      </c>
      <c r="AL72" s="1060"/>
      <c r="AM72" s="1060"/>
      <c r="AN72" s="1060"/>
      <c r="AO72" s="1060"/>
      <c r="AP72" s="1060" t="s">
        <v>569</v>
      </c>
      <c r="AQ72" s="1060"/>
      <c r="AR72" s="1060"/>
      <c r="AS72" s="1060"/>
      <c r="AT72" s="1060"/>
      <c r="AU72" s="1060" t="s">
        <v>570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565</v>
      </c>
      <c r="C73" s="1064"/>
      <c r="D73" s="1064"/>
      <c r="E73" s="1064"/>
      <c r="F73" s="1064"/>
      <c r="G73" s="1064"/>
      <c r="H73" s="1064"/>
      <c r="I73" s="1064"/>
      <c r="J73" s="1064"/>
      <c r="K73" s="1064"/>
      <c r="L73" s="1064"/>
      <c r="M73" s="1064"/>
      <c r="N73" s="1064"/>
      <c r="O73" s="1064"/>
      <c r="P73" s="1065"/>
      <c r="Q73" s="1066">
        <v>13981</v>
      </c>
      <c r="R73" s="1060"/>
      <c r="S73" s="1060"/>
      <c r="T73" s="1060"/>
      <c r="U73" s="1060"/>
      <c r="V73" s="1060">
        <v>13645</v>
      </c>
      <c r="W73" s="1060"/>
      <c r="X73" s="1060"/>
      <c r="Y73" s="1060"/>
      <c r="Z73" s="1060"/>
      <c r="AA73" s="1060">
        <v>336</v>
      </c>
      <c r="AB73" s="1060"/>
      <c r="AC73" s="1060"/>
      <c r="AD73" s="1060"/>
      <c r="AE73" s="1060"/>
      <c r="AF73" s="1060">
        <v>336</v>
      </c>
      <c r="AG73" s="1060"/>
      <c r="AH73" s="1060"/>
      <c r="AI73" s="1060"/>
      <c r="AJ73" s="1060"/>
      <c r="AK73" s="1060">
        <v>99</v>
      </c>
      <c r="AL73" s="1060"/>
      <c r="AM73" s="1060"/>
      <c r="AN73" s="1060"/>
      <c r="AO73" s="1060"/>
      <c r="AP73" s="1060">
        <v>4848</v>
      </c>
      <c r="AQ73" s="1060"/>
      <c r="AR73" s="1060"/>
      <c r="AS73" s="1060"/>
      <c r="AT73" s="1060"/>
      <c r="AU73" s="1060">
        <v>174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566</v>
      </c>
      <c r="C74" s="1064"/>
      <c r="D74" s="1064"/>
      <c r="E74" s="1064"/>
      <c r="F74" s="1064"/>
      <c r="G74" s="1064"/>
      <c r="H74" s="1064"/>
      <c r="I74" s="1064"/>
      <c r="J74" s="1064"/>
      <c r="K74" s="1064"/>
      <c r="L74" s="1064"/>
      <c r="M74" s="1064"/>
      <c r="N74" s="1064"/>
      <c r="O74" s="1064"/>
      <c r="P74" s="1065"/>
      <c r="Q74" s="1066">
        <v>3455</v>
      </c>
      <c r="R74" s="1060"/>
      <c r="S74" s="1060"/>
      <c r="T74" s="1060"/>
      <c r="U74" s="1060"/>
      <c r="V74" s="1060">
        <v>3261</v>
      </c>
      <c r="W74" s="1060"/>
      <c r="X74" s="1060"/>
      <c r="Y74" s="1060"/>
      <c r="Z74" s="1060"/>
      <c r="AA74" s="1060">
        <v>194</v>
      </c>
      <c r="AB74" s="1060"/>
      <c r="AC74" s="1060"/>
      <c r="AD74" s="1060"/>
      <c r="AE74" s="1060"/>
      <c r="AF74" s="1060">
        <v>194</v>
      </c>
      <c r="AG74" s="1060"/>
      <c r="AH74" s="1060"/>
      <c r="AI74" s="1060"/>
      <c r="AJ74" s="1060"/>
      <c r="AK74" s="1060">
        <v>315</v>
      </c>
      <c r="AL74" s="1060"/>
      <c r="AM74" s="1060"/>
      <c r="AN74" s="1060"/>
      <c r="AO74" s="1060"/>
      <c r="AP74" s="1060">
        <v>1398</v>
      </c>
      <c r="AQ74" s="1060"/>
      <c r="AR74" s="1060"/>
      <c r="AS74" s="1060"/>
      <c r="AT74" s="1060"/>
      <c r="AU74" s="1060">
        <v>115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567</v>
      </c>
      <c r="C75" s="1064"/>
      <c r="D75" s="1064"/>
      <c r="E75" s="1064"/>
      <c r="F75" s="1064"/>
      <c r="G75" s="1064"/>
      <c r="H75" s="1064"/>
      <c r="I75" s="1064"/>
      <c r="J75" s="1064"/>
      <c r="K75" s="1064"/>
      <c r="L75" s="1064"/>
      <c r="M75" s="1064"/>
      <c r="N75" s="1064"/>
      <c r="O75" s="1064"/>
      <c r="P75" s="1065"/>
      <c r="Q75" s="1067">
        <v>416</v>
      </c>
      <c r="R75" s="1068"/>
      <c r="S75" s="1068"/>
      <c r="T75" s="1068"/>
      <c r="U75" s="1069"/>
      <c r="V75" s="1070">
        <v>379</v>
      </c>
      <c r="W75" s="1068"/>
      <c r="X75" s="1068"/>
      <c r="Y75" s="1068"/>
      <c r="Z75" s="1069"/>
      <c r="AA75" s="1070">
        <v>37</v>
      </c>
      <c r="AB75" s="1068"/>
      <c r="AC75" s="1068"/>
      <c r="AD75" s="1068"/>
      <c r="AE75" s="1069"/>
      <c r="AF75" s="1070">
        <v>37</v>
      </c>
      <c r="AG75" s="1068"/>
      <c r="AH75" s="1068"/>
      <c r="AI75" s="1068"/>
      <c r="AJ75" s="1069"/>
      <c r="AK75" s="1070" t="s">
        <v>569</v>
      </c>
      <c r="AL75" s="1068"/>
      <c r="AM75" s="1068"/>
      <c r="AN75" s="1068"/>
      <c r="AO75" s="1069"/>
      <c r="AP75" s="1070" t="s">
        <v>569</v>
      </c>
      <c r="AQ75" s="1068"/>
      <c r="AR75" s="1068"/>
      <c r="AS75" s="1068"/>
      <c r="AT75" s="1069"/>
      <c r="AU75" s="1070" t="s">
        <v>569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411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672</v>
      </c>
      <c r="AG88" s="1048"/>
      <c r="AH88" s="1048"/>
      <c r="AI88" s="1048"/>
      <c r="AJ88" s="1048"/>
      <c r="AK88" s="1052"/>
      <c r="AL88" s="1052"/>
      <c r="AM88" s="1052"/>
      <c r="AN88" s="1052"/>
      <c r="AO88" s="1052"/>
      <c r="AP88" s="1048">
        <v>6473</v>
      </c>
      <c r="AQ88" s="1048"/>
      <c r="AR88" s="1048"/>
      <c r="AS88" s="1048"/>
      <c r="AT88" s="1048"/>
      <c r="AU88" s="1048" t="s">
        <v>570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420</v>
      </c>
      <c r="AB109" s="983"/>
      <c r="AC109" s="983"/>
      <c r="AD109" s="983"/>
      <c r="AE109" s="984"/>
      <c r="AF109" s="985" t="s">
        <v>306</v>
      </c>
      <c r="AG109" s="983"/>
      <c r="AH109" s="983"/>
      <c r="AI109" s="983"/>
      <c r="AJ109" s="984"/>
      <c r="AK109" s="985" t="s">
        <v>305</v>
      </c>
      <c r="AL109" s="983"/>
      <c r="AM109" s="983"/>
      <c r="AN109" s="983"/>
      <c r="AO109" s="984"/>
      <c r="AP109" s="985" t="s">
        <v>421</v>
      </c>
      <c r="AQ109" s="983"/>
      <c r="AR109" s="983"/>
      <c r="AS109" s="983"/>
      <c r="AT109" s="1014"/>
      <c r="AU109" s="982" t="s">
        <v>419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420</v>
      </c>
      <c r="BR109" s="983"/>
      <c r="BS109" s="983"/>
      <c r="BT109" s="983"/>
      <c r="BU109" s="984"/>
      <c r="BV109" s="985" t="s">
        <v>306</v>
      </c>
      <c r="BW109" s="983"/>
      <c r="BX109" s="983"/>
      <c r="BY109" s="983"/>
      <c r="BZ109" s="984"/>
      <c r="CA109" s="985" t="s">
        <v>305</v>
      </c>
      <c r="CB109" s="983"/>
      <c r="CC109" s="983"/>
      <c r="CD109" s="983"/>
      <c r="CE109" s="984"/>
      <c r="CF109" s="1021" t="s">
        <v>421</v>
      </c>
      <c r="CG109" s="1021"/>
      <c r="CH109" s="1021"/>
      <c r="CI109" s="1021"/>
      <c r="CJ109" s="1021"/>
      <c r="CK109" s="985" t="s">
        <v>422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420</v>
      </c>
      <c r="DH109" s="983"/>
      <c r="DI109" s="983"/>
      <c r="DJ109" s="983"/>
      <c r="DK109" s="984"/>
      <c r="DL109" s="985" t="s">
        <v>306</v>
      </c>
      <c r="DM109" s="983"/>
      <c r="DN109" s="983"/>
      <c r="DO109" s="983"/>
      <c r="DP109" s="984"/>
      <c r="DQ109" s="985" t="s">
        <v>305</v>
      </c>
      <c r="DR109" s="983"/>
      <c r="DS109" s="983"/>
      <c r="DT109" s="983"/>
      <c r="DU109" s="984"/>
      <c r="DV109" s="985" t="s">
        <v>421</v>
      </c>
      <c r="DW109" s="983"/>
      <c r="DX109" s="983"/>
      <c r="DY109" s="983"/>
      <c r="DZ109" s="1014"/>
    </row>
    <row r="110" spans="1:131" s="246" customFormat="1" ht="26.25" customHeight="1" x14ac:dyDescent="0.15">
      <c r="A110" s="885" t="s">
        <v>423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321306</v>
      </c>
      <c r="AB110" s="976"/>
      <c r="AC110" s="976"/>
      <c r="AD110" s="976"/>
      <c r="AE110" s="977"/>
      <c r="AF110" s="978">
        <v>317276</v>
      </c>
      <c r="AG110" s="976"/>
      <c r="AH110" s="976"/>
      <c r="AI110" s="976"/>
      <c r="AJ110" s="977"/>
      <c r="AK110" s="978">
        <v>312445</v>
      </c>
      <c r="AL110" s="976"/>
      <c r="AM110" s="976"/>
      <c r="AN110" s="976"/>
      <c r="AO110" s="977"/>
      <c r="AP110" s="979">
        <v>16.8</v>
      </c>
      <c r="AQ110" s="980"/>
      <c r="AR110" s="980"/>
      <c r="AS110" s="980"/>
      <c r="AT110" s="981"/>
      <c r="AU110" s="1015" t="s">
        <v>73</v>
      </c>
      <c r="AV110" s="1016"/>
      <c r="AW110" s="1016"/>
      <c r="AX110" s="1016"/>
      <c r="AY110" s="1016"/>
      <c r="AZ110" s="941" t="s">
        <v>424</v>
      </c>
      <c r="BA110" s="886"/>
      <c r="BB110" s="886"/>
      <c r="BC110" s="886"/>
      <c r="BD110" s="886"/>
      <c r="BE110" s="886"/>
      <c r="BF110" s="886"/>
      <c r="BG110" s="886"/>
      <c r="BH110" s="886"/>
      <c r="BI110" s="886"/>
      <c r="BJ110" s="886"/>
      <c r="BK110" s="886"/>
      <c r="BL110" s="886"/>
      <c r="BM110" s="886"/>
      <c r="BN110" s="886"/>
      <c r="BO110" s="886"/>
      <c r="BP110" s="887"/>
      <c r="BQ110" s="942">
        <v>3118717</v>
      </c>
      <c r="BR110" s="923"/>
      <c r="BS110" s="923"/>
      <c r="BT110" s="923"/>
      <c r="BU110" s="923"/>
      <c r="BV110" s="923">
        <v>3128640</v>
      </c>
      <c r="BW110" s="923"/>
      <c r="BX110" s="923"/>
      <c r="BY110" s="923"/>
      <c r="BZ110" s="923"/>
      <c r="CA110" s="923">
        <v>3189028</v>
      </c>
      <c r="CB110" s="923"/>
      <c r="CC110" s="923"/>
      <c r="CD110" s="923"/>
      <c r="CE110" s="923"/>
      <c r="CF110" s="947">
        <v>171.3</v>
      </c>
      <c r="CG110" s="948"/>
      <c r="CH110" s="948"/>
      <c r="CI110" s="948"/>
      <c r="CJ110" s="948"/>
      <c r="CK110" s="1011" t="s">
        <v>425</v>
      </c>
      <c r="CL110" s="897"/>
      <c r="CM110" s="972" t="s">
        <v>426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128</v>
      </c>
      <c r="DH110" s="923"/>
      <c r="DI110" s="923"/>
      <c r="DJ110" s="923"/>
      <c r="DK110" s="923"/>
      <c r="DL110" s="923" t="s">
        <v>427</v>
      </c>
      <c r="DM110" s="923"/>
      <c r="DN110" s="923"/>
      <c r="DO110" s="923"/>
      <c r="DP110" s="923"/>
      <c r="DQ110" s="923" t="s">
        <v>427</v>
      </c>
      <c r="DR110" s="923"/>
      <c r="DS110" s="923"/>
      <c r="DT110" s="923"/>
      <c r="DU110" s="923"/>
      <c r="DV110" s="924" t="s">
        <v>128</v>
      </c>
      <c r="DW110" s="924"/>
      <c r="DX110" s="924"/>
      <c r="DY110" s="924"/>
      <c r="DZ110" s="925"/>
    </row>
    <row r="111" spans="1:131" s="246" customFormat="1" ht="26.25" customHeight="1" x14ac:dyDescent="0.15">
      <c r="A111" s="852" t="s">
        <v>428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427</v>
      </c>
      <c r="AG111" s="1004"/>
      <c r="AH111" s="1004"/>
      <c r="AI111" s="1004"/>
      <c r="AJ111" s="1005"/>
      <c r="AK111" s="1006" t="s">
        <v>128</v>
      </c>
      <c r="AL111" s="1004"/>
      <c r="AM111" s="1004"/>
      <c r="AN111" s="1004"/>
      <c r="AO111" s="1005"/>
      <c r="AP111" s="1007" t="s">
        <v>128</v>
      </c>
      <c r="AQ111" s="1008"/>
      <c r="AR111" s="1008"/>
      <c r="AS111" s="1008"/>
      <c r="AT111" s="1009"/>
      <c r="AU111" s="1017"/>
      <c r="AV111" s="1018"/>
      <c r="AW111" s="1018"/>
      <c r="AX111" s="1018"/>
      <c r="AY111" s="1018"/>
      <c r="AZ111" s="893" t="s">
        <v>429</v>
      </c>
      <c r="BA111" s="828"/>
      <c r="BB111" s="828"/>
      <c r="BC111" s="828"/>
      <c r="BD111" s="828"/>
      <c r="BE111" s="828"/>
      <c r="BF111" s="828"/>
      <c r="BG111" s="828"/>
      <c r="BH111" s="828"/>
      <c r="BI111" s="828"/>
      <c r="BJ111" s="828"/>
      <c r="BK111" s="828"/>
      <c r="BL111" s="828"/>
      <c r="BM111" s="828"/>
      <c r="BN111" s="828"/>
      <c r="BO111" s="828"/>
      <c r="BP111" s="829"/>
      <c r="BQ111" s="894" t="s">
        <v>128</v>
      </c>
      <c r="BR111" s="895"/>
      <c r="BS111" s="895"/>
      <c r="BT111" s="895"/>
      <c r="BU111" s="895"/>
      <c r="BV111" s="895" t="s">
        <v>128</v>
      </c>
      <c r="BW111" s="895"/>
      <c r="BX111" s="895"/>
      <c r="BY111" s="895"/>
      <c r="BZ111" s="895"/>
      <c r="CA111" s="895" t="s">
        <v>128</v>
      </c>
      <c r="CB111" s="895"/>
      <c r="CC111" s="895"/>
      <c r="CD111" s="895"/>
      <c r="CE111" s="895"/>
      <c r="CF111" s="956" t="s">
        <v>427</v>
      </c>
      <c r="CG111" s="957"/>
      <c r="CH111" s="957"/>
      <c r="CI111" s="957"/>
      <c r="CJ111" s="957"/>
      <c r="CK111" s="1012"/>
      <c r="CL111" s="899"/>
      <c r="CM111" s="902" t="s">
        <v>430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427</v>
      </c>
      <c r="DM111" s="895"/>
      <c r="DN111" s="895"/>
      <c r="DO111" s="895"/>
      <c r="DP111" s="895"/>
      <c r="DQ111" s="895" t="s">
        <v>128</v>
      </c>
      <c r="DR111" s="895"/>
      <c r="DS111" s="895"/>
      <c r="DT111" s="895"/>
      <c r="DU111" s="895"/>
      <c r="DV111" s="872" t="s">
        <v>427</v>
      </c>
      <c r="DW111" s="872"/>
      <c r="DX111" s="872"/>
      <c r="DY111" s="872"/>
      <c r="DZ111" s="873"/>
    </row>
    <row r="112" spans="1:131" s="246" customFormat="1" ht="26.25" customHeight="1" x14ac:dyDescent="0.15">
      <c r="A112" s="997" t="s">
        <v>431</v>
      </c>
      <c r="B112" s="998"/>
      <c r="C112" s="828" t="s">
        <v>432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427</v>
      </c>
      <c r="AB112" s="858"/>
      <c r="AC112" s="858"/>
      <c r="AD112" s="858"/>
      <c r="AE112" s="859"/>
      <c r="AF112" s="860" t="s">
        <v>128</v>
      </c>
      <c r="AG112" s="858"/>
      <c r="AH112" s="858"/>
      <c r="AI112" s="858"/>
      <c r="AJ112" s="859"/>
      <c r="AK112" s="860" t="s">
        <v>128</v>
      </c>
      <c r="AL112" s="858"/>
      <c r="AM112" s="858"/>
      <c r="AN112" s="858"/>
      <c r="AO112" s="859"/>
      <c r="AP112" s="905" t="s">
        <v>427</v>
      </c>
      <c r="AQ112" s="906"/>
      <c r="AR112" s="906"/>
      <c r="AS112" s="906"/>
      <c r="AT112" s="907"/>
      <c r="AU112" s="1017"/>
      <c r="AV112" s="1018"/>
      <c r="AW112" s="1018"/>
      <c r="AX112" s="1018"/>
      <c r="AY112" s="1018"/>
      <c r="AZ112" s="893" t="s">
        <v>433</v>
      </c>
      <c r="BA112" s="828"/>
      <c r="BB112" s="828"/>
      <c r="BC112" s="828"/>
      <c r="BD112" s="828"/>
      <c r="BE112" s="828"/>
      <c r="BF112" s="828"/>
      <c r="BG112" s="828"/>
      <c r="BH112" s="828"/>
      <c r="BI112" s="828"/>
      <c r="BJ112" s="828"/>
      <c r="BK112" s="828"/>
      <c r="BL112" s="828"/>
      <c r="BM112" s="828"/>
      <c r="BN112" s="828"/>
      <c r="BO112" s="828"/>
      <c r="BP112" s="829"/>
      <c r="BQ112" s="894">
        <v>1105243</v>
      </c>
      <c r="BR112" s="895"/>
      <c r="BS112" s="895"/>
      <c r="BT112" s="895"/>
      <c r="BU112" s="895"/>
      <c r="BV112" s="895">
        <v>1807668</v>
      </c>
      <c r="BW112" s="895"/>
      <c r="BX112" s="895"/>
      <c r="BY112" s="895"/>
      <c r="BZ112" s="895"/>
      <c r="CA112" s="895">
        <v>1597253</v>
      </c>
      <c r="CB112" s="895"/>
      <c r="CC112" s="895"/>
      <c r="CD112" s="895"/>
      <c r="CE112" s="895"/>
      <c r="CF112" s="956">
        <v>85.8</v>
      </c>
      <c r="CG112" s="957"/>
      <c r="CH112" s="957"/>
      <c r="CI112" s="957"/>
      <c r="CJ112" s="957"/>
      <c r="CK112" s="1012"/>
      <c r="CL112" s="899"/>
      <c r="CM112" s="902" t="s">
        <v>434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128</v>
      </c>
      <c r="DH112" s="895"/>
      <c r="DI112" s="895"/>
      <c r="DJ112" s="895"/>
      <c r="DK112" s="895"/>
      <c r="DL112" s="895" t="s">
        <v>128</v>
      </c>
      <c r="DM112" s="895"/>
      <c r="DN112" s="895"/>
      <c r="DO112" s="895"/>
      <c r="DP112" s="895"/>
      <c r="DQ112" s="895" t="s">
        <v>128</v>
      </c>
      <c r="DR112" s="895"/>
      <c r="DS112" s="895"/>
      <c r="DT112" s="895"/>
      <c r="DU112" s="895"/>
      <c r="DV112" s="872" t="s">
        <v>128</v>
      </c>
      <c r="DW112" s="872"/>
      <c r="DX112" s="872"/>
      <c r="DY112" s="872"/>
      <c r="DZ112" s="873"/>
    </row>
    <row r="113" spans="1:130" s="246" customFormat="1" ht="26.25" customHeight="1" x14ac:dyDescent="0.15">
      <c r="A113" s="999"/>
      <c r="B113" s="1000"/>
      <c r="C113" s="828" t="s">
        <v>435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132721</v>
      </c>
      <c r="AB113" s="1004"/>
      <c r="AC113" s="1004"/>
      <c r="AD113" s="1004"/>
      <c r="AE113" s="1005"/>
      <c r="AF113" s="1006">
        <v>164118</v>
      </c>
      <c r="AG113" s="1004"/>
      <c r="AH113" s="1004"/>
      <c r="AI113" s="1004"/>
      <c r="AJ113" s="1005"/>
      <c r="AK113" s="1006">
        <v>161388</v>
      </c>
      <c r="AL113" s="1004"/>
      <c r="AM113" s="1004"/>
      <c r="AN113" s="1004"/>
      <c r="AO113" s="1005"/>
      <c r="AP113" s="1007">
        <v>8.6999999999999993</v>
      </c>
      <c r="AQ113" s="1008"/>
      <c r="AR113" s="1008"/>
      <c r="AS113" s="1008"/>
      <c r="AT113" s="1009"/>
      <c r="AU113" s="1017"/>
      <c r="AV113" s="1018"/>
      <c r="AW113" s="1018"/>
      <c r="AX113" s="1018"/>
      <c r="AY113" s="1018"/>
      <c r="AZ113" s="893" t="s">
        <v>436</v>
      </c>
      <c r="BA113" s="828"/>
      <c r="BB113" s="828"/>
      <c r="BC113" s="828"/>
      <c r="BD113" s="828"/>
      <c r="BE113" s="828"/>
      <c r="BF113" s="828"/>
      <c r="BG113" s="828"/>
      <c r="BH113" s="828"/>
      <c r="BI113" s="828"/>
      <c r="BJ113" s="828"/>
      <c r="BK113" s="828"/>
      <c r="BL113" s="828"/>
      <c r="BM113" s="828"/>
      <c r="BN113" s="828"/>
      <c r="BO113" s="828"/>
      <c r="BP113" s="829"/>
      <c r="BQ113" s="894">
        <v>454094</v>
      </c>
      <c r="BR113" s="895"/>
      <c r="BS113" s="895"/>
      <c r="BT113" s="895"/>
      <c r="BU113" s="895"/>
      <c r="BV113" s="895">
        <v>424500</v>
      </c>
      <c r="BW113" s="895"/>
      <c r="BX113" s="895"/>
      <c r="BY113" s="895"/>
      <c r="BZ113" s="895"/>
      <c r="CA113" s="895">
        <v>381429</v>
      </c>
      <c r="CB113" s="895"/>
      <c r="CC113" s="895"/>
      <c r="CD113" s="895"/>
      <c r="CE113" s="895"/>
      <c r="CF113" s="956">
        <v>20.5</v>
      </c>
      <c r="CG113" s="957"/>
      <c r="CH113" s="957"/>
      <c r="CI113" s="957"/>
      <c r="CJ113" s="957"/>
      <c r="CK113" s="1012"/>
      <c r="CL113" s="899"/>
      <c r="CM113" s="902" t="s">
        <v>437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128</v>
      </c>
      <c r="DH113" s="858"/>
      <c r="DI113" s="858"/>
      <c r="DJ113" s="858"/>
      <c r="DK113" s="859"/>
      <c r="DL113" s="860" t="s">
        <v>128</v>
      </c>
      <c r="DM113" s="858"/>
      <c r="DN113" s="858"/>
      <c r="DO113" s="858"/>
      <c r="DP113" s="859"/>
      <c r="DQ113" s="860" t="s">
        <v>427</v>
      </c>
      <c r="DR113" s="858"/>
      <c r="DS113" s="858"/>
      <c r="DT113" s="858"/>
      <c r="DU113" s="859"/>
      <c r="DV113" s="905" t="s">
        <v>128</v>
      </c>
      <c r="DW113" s="906"/>
      <c r="DX113" s="906"/>
      <c r="DY113" s="906"/>
      <c r="DZ113" s="907"/>
    </row>
    <row r="114" spans="1:130" s="246" customFormat="1" ht="26.25" customHeight="1" x14ac:dyDescent="0.15">
      <c r="A114" s="999"/>
      <c r="B114" s="1000"/>
      <c r="C114" s="828" t="s">
        <v>438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45664</v>
      </c>
      <c r="AB114" s="858"/>
      <c r="AC114" s="858"/>
      <c r="AD114" s="858"/>
      <c r="AE114" s="859"/>
      <c r="AF114" s="860">
        <v>52972</v>
      </c>
      <c r="AG114" s="858"/>
      <c r="AH114" s="858"/>
      <c r="AI114" s="858"/>
      <c r="AJ114" s="859"/>
      <c r="AK114" s="860">
        <v>51303</v>
      </c>
      <c r="AL114" s="858"/>
      <c r="AM114" s="858"/>
      <c r="AN114" s="858"/>
      <c r="AO114" s="859"/>
      <c r="AP114" s="905">
        <v>2.8</v>
      </c>
      <c r="AQ114" s="906"/>
      <c r="AR114" s="906"/>
      <c r="AS114" s="906"/>
      <c r="AT114" s="907"/>
      <c r="AU114" s="1017"/>
      <c r="AV114" s="1018"/>
      <c r="AW114" s="1018"/>
      <c r="AX114" s="1018"/>
      <c r="AY114" s="1018"/>
      <c r="AZ114" s="893" t="s">
        <v>439</v>
      </c>
      <c r="BA114" s="828"/>
      <c r="BB114" s="828"/>
      <c r="BC114" s="828"/>
      <c r="BD114" s="828"/>
      <c r="BE114" s="828"/>
      <c r="BF114" s="828"/>
      <c r="BG114" s="828"/>
      <c r="BH114" s="828"/>
      <c r="BI114" s="828"/>
      <c r="BJ114" s="828"/>
      <c r="BK114" s="828"/>
      <c r="BL114" s="828"/>
      <c r="BM114" s="828"/>
      <c r="BN114" s="828"/>
      <c r="BO114" s="828"/>
      <c r="BP114" s="829"/>
      <c r="BQ114" s="894">
        <v>681016</v>
      </c>
      <c r="BR114" s="895"/>
      <c r="BS114" s="895"/>
      <c r="BT114" s="895"/>
      <c r="BU114" s="895"/>
      <c r="BV114" s="895">
        <v>603165</v>
      </c>
      <c r="BW114" s="895"/>
      <c r="BX114" s="895"/>
      <c r="BY114" s="895"/>
      <c r="BZ114" s="895"/>
      <c r="CA114" s="895">
        <v>467601</v>
      </c>
      <c r="CB114" s="895"/>
      <c r="CC114" s="895"/>
      <c r="CD114" s="895"/>
      <c r="CE114" s="895"/>
      <c r="CF114" s="956">
        <v>25.1</v>
      </c>
      <c r="CG114" s="957"/>
      <c r="CH114" s="957"/>
      <c r="CI114" s="957"/>
      <c r="CJ114" s="957"/>
      <c r="CK114" s="1012"/>
      <c r="CL114" s="899"/>
      <c r="CM114" s="902" t="s">
        <v>440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427</v>
      </c>
      <c r="DM114" s="858"/>
      <c r="DN114" s="858"/>
      <c r="DO114" s="858"/>
      <c r="DP114" s="859"/>
      <c r="DQ114" s="860" t="s">
        <v>128</v>
      </c>
      <c r="DR114" s="858"/>
      <c r="DS114" s="858"/>
      <c r="DT114" s="858"/>
      <c r="DU114" s="859"/>
      <c r="DV114" s="905" t="s">
        <v>128</v>
      </c>
      <c r="DW114" s="906"/>
      <c r="DX114" s="906"/>
      <c r="DY114" s="906"/>
      <c r="DZ114" s="907"/>
    </row>
    <row r="115" spans="1:130" s="246" customFormat="1" ht="26.25" customHeight="1" x14ac:dyDescent="0.15">
      <c r="A115" s="999"/>
      <c r="B115" s="1000"/>
      <c r="C115" s="828" t="s">
        <v>441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128</v>
      </c>
      <c r="AB115" s="1004"/>
      <c r="AC115" s="1004"/>
      <c r="AD115" s="1004"/>
      <c r="AE115" s="1005"/>
      <c r="AF115" s="1006" t="s">
        <v>128</v>
      </c>
      <c r="AG115" s="1004"/>
      <c r="AH115" s="1004"/>
      <c r="AI115" s="1004"/>
      <c r="AJ115" s="1005"/>
      <c r="AK115" s="1006" t="s">
        <v>427</v>
      </c>
      <c r="AL115" s="1004"/>
      <c r="AM115" s="1004"/>
      <c r="AN115" s="1004"/>
      <c r="AO115" s="1005"/>
      <c r="AP115" s="1007" t="s">
        <v>128</v>
      </c>
      <c r="AQ115" s="1008"/>
      <c r="AR115" s="1008"/>
      <c r="AS115" s="1008"/>
      <c r="AT115" s="1009"/>
      <c r="AU115" s="1017"/>
      <c r="AV115" s="1018"/>
      <c r="AW115" s="1018"/>
      <c r="AX115" s="1018"/>
      <c r="AY115" s="1018"/>
      <c r="AZ115" s="893" t="s">
        <v>442</v>
      </c>
      <c r="BA115" s="828"/>
      <c r="BB115" s="828"/>
      <c r="BC115" s="828"/>
      <c r="BD115" s="828"/>
      <c r="BE115" s="828"/>
      <c r="BF115" s="828"/>
      <c r="BG115" s="828"/>
      <c r="BH115" s="828"/>
      <c r="BI115" s="828"/>
      <c r="BJ115" s="828"/>
      <c r="BK115" s="828"/>
      <c r="BL115" s="828"/>
      <c r="BM115" s="828"/>
      <c r="BN115" s="828"/>
      <c r="BO115" s="828"/>
      <c r="BP115" s="829"/>
      <c r="BQ115" s="894" t="s">
        <v>128</v>
      </c>
      <c r="BR115" s="895"/>
      <c r="BS115" s="895"/>
      <c r="BT115" s="895"/>
      <c r="BU115" s="895"/>
      <c r="BV115" s="895" t="s">
        <v>427</v>
      </c>
      <c r="BW115" s="895"/>
      <c r="BX115" s="895"/>
      <c r="BY115" s="895"/>
      <c r="BZ115" s="895"/>
      <c r="CA115" s="895" t="s">
        <v>427</v>
      </c>
      <c r="CB115" s="895"/>
      <c r="CC115" s="895"/>
      <c r="CD115" s="895"/>
      <c r="CE115" s="895"/>
      <c r="CF115" s="956" t="s">
        <v>128</v>
      </c>
      <c r="CG115" s="957"/>
      <c r="CH115" s="957"/>
      <c r="CI115" s="957"/>
      <c r="CJ115" s="957"/>
      <c r="CK115" s="1012"/>
      <c r="CL115" s="899"/>
      <c r="CM115" s="893" t="s">
        <v>443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128</v>
      </c>
      <c r="DM115" s="858"/>
      <c r="DN115" s="858"/>
      <c r="DO115" s="858"/>
      <c r="DP115" s="859"/>
      <c r="DQ115" s="860" t="s">
        <v>128</v>
      </c>
      <c r="DR115" s="858"/>
      <c r="DS115" s="858"/>
      <c r="DT115" s="858"/>
      <c r="DU115" s="859"/>
      <c r="DV115" s="905" t="s">
        <v>128</v>
      </c>
      <c r="DW115" s="906"/>
      <c r="DX115" s="906"/>
      <c r="DY115" s="906"/>
      <c r="DZ115" s="907"/>
    </row>
    <row r="116" spans="1:130" s="246" customFormat="1" ht="26.25" customHeight="1" x14ac:dyDescent="0.15">
      <c r="A116" s="1001"/>
      <c r="B116" s="1002"/>
      <c r="C116" s="961" t="s">
        <v>444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128</v>
      </c>
      <c r="AB116" s="858"/>
      <c r="AC116" s="858"/>
      <c r="AD116" s="858"/>
      <c r="AE116" s="859"/>
      <c r="AF116" s="860" t="s">
        <v>128</v>
      </c>
      <c r="AG116" s="858"/>
      <c r="AH116" s="858"/>
      <c r="AI116" s="858"/>
      <c r="AJ116" s="859"/>
      <c r="AK116" s="860" t="s">
        <v>427</v>
      </c>
      <c r="AL116" s="858"/>
      <c r="AM116" s="858"/>
      <c r="AN116" s="858"/>
      <c r="AO116" s="859"/>
      <c r="AP116" s="905" t="s">
        <v>427</v>
      </c>
      <c r="AQ116" s="906"/>
      <c r="AR116" s="906"/>
      <c r="AS116" s="906"/>
      <c r="AT116" s="907"/>
      <c r="AU116" s="1017"/>
      <c r="AV116" s="1018"/>
      <c r="AW116" s="1018"/>
      <c r="AX116" s="1018"/>
      <c r="AY116" s="1018"/>
      <c r="AZ116" s="944" t="s">
        <v>445</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128</v>
      </c>
      <c r="BW116" s="895"/>
      <c r="BX116" s="895"/>
      <c r="BY116" s="895"/>
      <c r="BZ116" s="895"/>
      <c r="CA116" s="895" t="s">
        <v>427</v>
      </c>
      <c r="CB116" s="895"/>
      <c r="CC116" s="895"/>
      <c r="CD116" s="895"/>
      <c r="CE116" s="895"/>
      <c r="CF116" s="956" t="s">
        <v>427</v>
      </c>
      <c r="CG116" s="957"/>
      <c r="CH116" s="957"/>
      <c r="CI116" s="957"/>
      <c r="CJ116" s="957"/>
      <c r="CK116" s="1012"/>
      <c r="CL116" s="899"/>
      <c r="CM116" s="902" t="s">
        <v>446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128</v>
      </c>
      <c r="DH116" s="858"/>
      <c r="DI116" s="858"/>
      <c r="DJ116" s="858"/>
      <c r="DK116" s="859"/>
      <c r="DL116" s="860" t="s">
        <v>128</v>
      </c>
      <c r="DM116" s="858"/>
      <c r="DN116" s="858"/>
      <c r="DO116" s="858"/>
      <c r="DP116" s="859"/>
      <c r="DQ116" s="860" t="s">
        <v>128</v>
      </c>
      <c r="DR116" s="858"/>
      <c r="DS116" s="858"/>
      <c r="DT116" s="858"/>
      <c r="DU116" s="859"/>
      <c r="DV116" s="905" t="s">
        <v>427</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447</v>
      </c>
      <c r="Z117" s="984"/>
      <c r="AA117" s="989">
        <v>499691</v>
      </c>
      <c r="AB117" s="990"/>
      <c r="AC117" s="990"/>
      <c r="AD117" s="990"/>
      <c r="AE117" s="991"/>
      <c r="AF117" s="992">
        <v>534366</v>
      </c>
      <c r="AG117" s="990"/>
      <c r="AH117" s="990"/>
      <c r="AI117" s="990"/>
      <c r="AJ117" s="991"/>
      <c r="AK117" s="992">
        <v>525136</v>
      </c>
      <c r="AL117" s="990"/>
      <c r="AM117" s="990"/>
      <c r="AN117" s="990"/>
      <c r="AO117" s="991"/>
      <c r="AP117" s="993"/>
      <c r="AQ117" s="994"/>
      <c r="AR117" s="994"/>
      <c r="AS117" s="994"/>
      <c r="AT117" s="995"/>
      <c r="AU117" s="1017"/>
      <c r="AV117" s="1018"/>
      <c r="AW117" s="1018"/>
      <c r="AX117" s="1018"/>
      <c r="AY117" s="1018"/>
      <c r="AZ117" s="944" t="s">
        <v>448</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128</v>
      </c>
      <c r="BW117" s="895"/>
      <c r="BX117" s="895"/>
      <c r="BY117" s="895"/>
      <c r="BZ117" s="895"/>
      <c r="CA117" s="895" t="s">
        <v>427</v>
      </c>
      <c r="CB117" s="895"/>
      <c r="CC117" s="895"/>
      <c r="CD117" s="895"/>
      <c r="CE117" s="895"/>
      <c r="CF117" s="956" t="s">
        <v>427</v>
      </c>
      <c r="CG117" s="957"/>
      <c r="CH117" s="957"/>
      <c r="CI117" s="957"/>
      <c r="CJ117" s="957"/>
      <c r="CK117" s="1012"/>
      <c r="CL117" s="899"/>
      <c r="CM117" s="902" t="s">
        <v>449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128</v>
      </c>
      <c r="DM117" s="858"/>
      <c r="DN117" s="858"/>
      <c r="DO117" s="858"/>
      <c r="DP117" s="859"/>
      <c r="DQ117" s="860" t="s">
        <v>128</v>
      </c>
      <c r="DR117" s="858"/>
      <c r="DS117" s="858"/>
      <c r="DT117" s="858"/>
      <c r="DU117" s="859"/>
      <c r="DV117" s="905" t="s">
        <v>128</v>
      </c>
      <c r="DW117" s="906"/>
      <c r="DX117" s="906"/>
      <c r="DY117" s="906"/>
      <c r="DZ117" s="907"/>
    </row>
    <row r="118" spans="1:130" s="246" customFormat="1" ht="26.25" customHeight="1" x14ac:dyDescent="0.15">
      <c r="A118" s="982" t="s">
        <v>422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420</v>
      </c>
      <c r="AB118" s="983"/>
      <c r="AC118" s="983"/>
      <c r="AD118" s="983"/>
      <c r="AE118" s="984"/>
      <c r="AF118" s="985" t="s">
        <v>306</v>
      </c>
      <c r="AG118" s="983"/>
      <c r="AH118" s="983"/>
      <c r="AI118" s="983"/>
      <c r="AJ118" s="984"/>
      <c r="AK118" s="985" t="s">
        <v>305</v>
      </c>
      <c r="AL118" s="983"/>
      <c r="AM118" s="983"/>
      <c r="AN118" s="983"/>
      <c r="AO118" s="984"/>
      <c r="AP118" s="986" t="s">
        <v>421</v>
      </c>
      <c r="AQ118" s="987"/>
      <c r="AR118" s="987"/>
      <c r="AS118" s="987"/>
      <c r="AT118" s="988"/>
      <c r="AU118" s="1017"/>
      <c r="AV118" s="1018"/>
      <c r="AW118" s="1018"/>
      <c r="AX118" s="1018"/>
      <c r="AY118" s="1018"/>
      <c r="AZ118" s="960" t="s">
        <v>450</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451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128</v>
      </c>
      <c r="DM118" s="858"/>
      <c r="DN118" s="858"/>
      <c r="DO118" s="858"/>
      <c r="DP118" s="859"/>
      <c r="DQ118" s="860" t="s">
        <v>128</v>
      </c>
      <c r="DR118" s="858"/>
      <c r="DS118" s="858"/>
      <c r="DT118" s="858"/>
      <c r="DU118" s="859"/>
      <c r="DV118" s="905" t="s">
        <v>128</v>
      </c>
      <c r="DW118" s="906"/>
      <c r="DX118" s="906"/>
      <c r="DY118" s="906"/>
      <c r="DZ118" s="907"/>
    </row>
    <row r="119" spans="1:130" s="246" customFormat="1" ht="26.25" customHeight="1" x14ac:dyDescent="0.15">
      <c r="A119" s="896" t="s">
        <v>425</v>
      </c>
      <c r="B119" s="897"/>
      <c r="C119" s="972" t="s">
        <v>426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128</v>
      </c>
      <c r="AL119" s="976"/>
      <c r="AM119" s="976"/>
      <c r="AN119" s="976"/>
      <c r="AO119" s="977"/>
      <c r="AP119" s="979" t="s">
        <v>128</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452</v>
      </c>
      <c r="BP119" s="959"/>
      <c r="BQ119" s="963">
        <v>5359070</v>
      </c>
      <c r="BR119" s="926"/>
      <c r="BS119" s="926"/>
      <c r="BT119" s="926"/>
      <c r="BU119" s="926"/>
      <c r="BV119" s="926">
        <v>5963973</v>
      </c>
      <c r="BW119" s="926"/>
      <c r="BX119" s="926"/>
      <c r="BY119" s="926"/>
      <c r="BZ119" s="926"/>
      <c r="CA119" s="926">
        <v>5635311</v>
      </c>
      <c r="CB119" s="926"/>
      <c r="CC119" s="926"/>
      <c r="CD119" s="926"/>
      <c r="CE119" s="926"/>
      <c r="CF119" s="824"/>
      <c r="CG119" s="825"/>
      <c r="CH119" s="825"/>
      <c r="CI119" s="825"/>
      <c r="CJ119" s="915"/>
      <c r="CK119" s="1013"/>
      <c r="CL119" s="901"/>
      <c r="CM119" s="919" t="s">
        <v>453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128</v>
      </c>
      <c r="DM119" s="841"/>
      <c r="DN119" s="841"/>
      <c r="DO119" s="841"/>
      <c r="DP119" s="842"/>
      <c r="DQ119" s="843" t="s">
        <v>128</v>
      </c>
      <c r="DR119" s="841"/>
      <c r="DS119" s="841"/>
      <c r="DT119" s="841"/>
      <c r="DU119" s="842"/>
      <c r="DV119" s="929" t="s">
        <v>128</v>
      </c>
      <c r="DW119" s="930"/>
      <c r="DX119" s="930"/>
      <c r="DY119" s="930"/>
      <c r="DZ119" s="931"/>
    </row>
    <row r="120" spans="1:130" s="246" customFormat="1" ht="26.25" customHeight="1" x14ac:dyDescent="0.15">
      <c r="A120" s="898"/>
      <c r="B120" s="899"/>
      <c r="C120" s="902" t="s">
        <v>430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128</v>
      </c>
      <c r="AL120" s="858"/>
      <c r="AM120" s="858"/>
      <c r="AN120" s="858"/>
      <c r="AO120" s="859"/>
      <c r="AP120" s="905" t="s">
        <v>128</v>
      </c>
      <c r="AQ120" s="906"/>
      <c r="AR120" s="906"/>
      <c r="AS120" s="906"/>
      <c r="AT120" s="907"/>
      <c r="AU120" s="964" t="s">
        <v>454</v>
      </c>
      <c r="AV120" s="965"/>
      <c r="AW120" s="965"/>
      <c r="AX120" s="965"/>
      <c r="AY120" s="966"/>
      <c r="AZ120" s="941" t="s">
        <v>455</v>
      </c>
      <c r="BA120" s="886"/>
      <c r="BB120" s="886"/>
      <c r="BC120" s="886"/>
      <c r="BD120" s="886"/>
      <c r="BE120" s="886"/>
      <c r="BF120" s="886"/>
      <c r="BG120" s="886"/>
      <c r="BH120" s="886"/>
      <c r="BI120" s="886"/>
      <c r="BJ120" s="886"/>
      <c r="BK120" s="886"/>
      <c r="BL120" s="886"/>
      <c r="BM120" s="886"/>
      <c r="BN120" s="886"/>
      <c r="BO120" s="886"/>
      <c r="BP120" s="887"/>
      <c r="BQ120" s="942">
        <v>1562882</v>
      </c>
      <c r="BR120" s="923"/>
      <c r="BS120" s="923"/>
      <c r="BT120" s="923"/>
      <c r="BU120" s="923"/>
      <c r="BV120" s="923">
        <v>1602244</v>
      </c>
      <c r="BW120" s="923"/>
      <c r="BX120" s="923"/>
      <c r="BY120" s="923"/>
      <c r="BZ120" s="923"/>
      <c r="CA120" s="923">
        <v>1698905</v>
      </c>
      <c r="CB120" s="923"/>
      <c r="CC120" s="923"/>
      <c r="CD120" s="923"/>
      <c r="CE120" s="923"/>
      <c r="CF120" s="947">
        <v>91.3</v>
      </c>
      <c r="CG120" s="948"/>
      <c r="CH120" s="948"/>
      <c r="CI120" s="948"/>
      <c r="CJ120" s="948"/>
      <c r="CK120" s="949" t="s">
        <v>456</v>
      </c>
      <c r="CL120" s="933"/>
      <c r="CM120" s="933"/>
      <c r="CN120" s="933"/>
      <c r="CO120" s="934"/>
      <c r="CP120" s="953" t="s">
        <v>404</v>
      </c>
      <c r="CQ120" s="954"/>
      <c r="CR120" s="954"/>
      <c r="CS120" s="954"/>
      <c r="CT120" s="954"/>
      <c r="CU120" s="954"/>
      <c r="CV120" s="954"/>
      <c r="CW120" s="954"/>
      <c r="CX120" s="954"/>
      <c r="CY120" s="954"/>
      <c r="CZ120" s="954"/>
      <c r="DA120" s="954"/>
      <c r="DB120" s="954"/>
      <c r="DC120" s="954"/>
      <c r="DD120" s="954"/>
      <c r="DE120" s="954"/>
      <c r="DF120" s="955"/>
      <c r="DG120" s="942">
        <v>1105243</v>
      </c>
      <c r="DH120" s="923"/>
      <c r="DI120" s="923"/>
      <c r="DJ120" s="923"/>
      <c r="DK120" s="923"/>
      <c r="DL120" s="923">
        <v>1807668</v>
      </c>
      <c r="DM120" s="923"/>
      <c r="DN120" s="923"/>
      <c r="DO120" s="923"/>
      <c r="DP120" s="923"/>
      <c r="DQ120" s="923">
        <v>1597253</v>
      </c>
      <c r="DR120" s="923"/>
      <c r="DS120" s="923"/>
      <c r="DT120" s="923"/>
      <c r="DU120" s="923"/>
      <c r="DV120" s="924">
        <v>85.8</v>
      </c>
      <c r="DW120" s="924"/>
      <c r="DX120" s="924"/>
      <c r="DY120" s="924"/>
      <c r="DZ120" s="925"/>
    </row>
    <row r="121" spans="1:130" s="246" customFormat="1" ht="26.25" customHeight="1" x14ac:dyDescent="0.15">
      <c r="A121" s="898"/>
      <c r="B121" s="899"/>
      <c r="C121" s="944" t="s">
        <v>457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128</v>
      </c>
      <c r="AG121" s="858"/>
      <c r="AH121" s="858"/>
      <c r="AI121" s="858"/>
      <c r="AJ121" s="859"/>
      <c r="AK121" s="860" t="s">
        <v>128</v>
      </c>
      <c r="AL121" s="858"/>
      <c r="AM121" s="858"/>
      <c r="AN121" s="858"/>
      <c r="AO121" s="859"/>
      <c r="AP121" s="905" t="s">
        <v>128</v>
      </c>
      <c r="AQ121" s="906"/>
      <c r="AR121" s="906"/>
      <c r="AS121" s="906"/>
      <c r="AT121" s="907"/>
      <c r="AU121" s="967"/>
      <c r="AV121" s="968"/>
      <c r="AW121" s="968"/>
      <c r="AX121" s="968"/>
      <c r="AY121" s="969"/>
      <c r="AZ121" s="893" t="s">
        <v>458</v>
      </c>
      <c r="BA121" s="828"/>
      <c r="BB121" s="828"/>
      <c r="BC121" s="828"/>
      <c r="BD121" s="828"/>
      <c r="BE121" s="828"/>
      <c r="BF121" s="828"/>
      <c r="BG121" s="828"/>
      <c r="BH121" s="828"/>
      <c r="BI121" s="828"/>
      <c r="BJ121" s="828"/>
      <c r="BK121" s="828"/>
      <c r="BL121" s="828"/>
      <c r="BM121" s="828"/>
      <c r="BN121" s="828"/>
      <c r="BO121" s="828"/>
      <c r="BP121" s="829"/>
      <c r="BQ121" s="894">
        <v>32709</v>
      </c>
      <c r="BR121" s="895"/>
      <c r="BS121" s="895"/>
      <c r="BT121" s="895"/>
      <c r="BU121" s="895"/>
      <c r="BV121" s="895">
        <v>25706</v>
      </c>
      <c r="BW121" s="895"/>
      <c r="BX121" s="895"/>
      <c r="BY121" s="895"/>
      <c r="BZ121" s="895"/>
      <c r="CA121" s="895">
        <v>10781</v>
      </c>
      <c r="CB121" s="895"/>
      <c r="CC121" s="895"/>
      <c r="CD121" s="895"/>
      <c r="CE121" s="895"/>
      <c r="CF121" s="956">
        <v>0.6</v>
      </c>
      <c r="CG121" s="957"/>
      <c r="CH121" s="957"/>
      <c r="CI121" s="957"/>
      <c r="CJ121" s="957"/>
      <c r="CK121" s="950"/>
      <c r="CL121" s="936"/>
      <c r="CM121" s="936"/>
      <c r="CN121" s="936"/>
      <c r="CO121" s="937"/>
      <c r="CP121" s="916" t="s">
        <v>402</v>
      </c>
      <c r="CQ121" s="917"/>
      <c r="CR121" s="917"/>
      <c r="CS121" s="917"/>
      <c r="CT121" s="917"/>
      <c r="CU121" s="917"/>
      <c r="CV121" s="917"/>
      <c r="CW121" s="917"/>
      <c r="CX121" s="917"/>
      <c r="CY121" s="917"/>
      <c r="CZ121" s="917"/>
      <c r="DA121" s="917"/>
      <c r="DB121" s="917"/>
      <c r="DC121" s="917"/>
      <c r="DD121" s="917"/>
      <c r="DE121" s="917"/>
      <c r="DF121" s="918"/>
      <c r="DG121" s="894" t="s">
        <v>128</v>
      </c>
      <c r="DH121" s="895"/>
      <c r="DI121" s="895"/>
      <c r="DJ121" s="895"/>
      <c r="DK121" s="895"/>
      <c r="DL121" s="895" t="s">
        <v>128</v>
      </c>
      <c r="DM121" s="895"/>
      <c r="DN121" s="895"/>
      <c r="DO121" s="895"/>
      <c r="DP121" s="895"/>
      <c r="DQ121" s="895" t="s">
        <v>128</v>
      </c>
      <c r="DR121" s="895"/>
      <c r="DS121" s="895"/>
      <c r="DT121" s="895"/>
      <c r="DU121" s="895"/>
      <c r="DV121" s="872" t="s">
        <v>128</v>
      </c>
      <c r="DW121" s="872"/>
      <c r="DX121" s="872"/>
      <c r="DY121" s="872"/>
      <c r="DZ121" s="873"/>
    </row>
    <row r="122" spans="1:130" s="246" customFormat="1" ht="26.25" customHeight="1" x14ac:dyDescent="0.15">
      <c r="A122" s="898"/>
      <c r="B122" s="899"/>
      <c r="C122" s="902" t="s">
        <v>440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128</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459</v>
      </c>
      <c r="BA122" s="961"/>
      <c r="BB122" s="961"/>
      <c r="BC122" s="961"/>
      <c r="BD122" s="961"/>
      <c r="BE122" s="961"/>
      <c r="BF122" s="961"/>
      <c r="BG122" s="961"/>
      <c r="BH122" s="961"/>
      <c r="BI122" s="961"/>
      <c r="BJ122" s="961"/>
      <c r="BK122" s="961"/>
      <c r="BL122" s="961"/>
      <c r="BM122" s="961"/>
      <c r="BN122" s="961"/>
      <c r="BO122" s="961"/>
      <c r="BP122" s="962"/>
      <c r="BQ122" s="963">
        <v>3305943</v>
      </c>
      <c r="BR122" s="926"/>
      <c r="BS122" s="926"/>
      <c r="BT122" s="926"/>
      <c r="BU122" s="926"/>
      <c r="BV122" s="926">
        <v>3231475</v>
      </c>
      <c r="BW122" s="926"/>
      <c r="BX122" s="926"/>
      <c r="BY122" s="926"/>
      <c r="BZ122" s="926"/>
      <c r="CA122" s="926">
        <v>3225112</v>
      </c>
      <c r="CB122" s="926"/>
      <c r="CC122" s="926"/>
      <c r="CD122" s="926"/>
      <c r="CE122" s="926"/>
      <c r="CF122" s="927">
        <v>173.2</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15">
      <c r="A123" s="898"/>
      <c r="B123" s="899"/>
      <c r="C123" s="902" t="s">
        <v>446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460</v>
      </c>
      <c r="BP123" s="959"/>
      <c r="BQ123" s="913">
        <v>4901534</v>
      </c>
      <c r="BR123" s="914"/>
      <c r="BS123" s="914"/>
      <c r="BT123" s="914"/>
      <c r="BU123" s="914"/>
      <c r="BV123" s="914">
        <v>4859425</v>
      </c>
      <c r="BW123" s="914"/>
      <c r="BX123" s="914"/>
      <c r="BY123" s="914"/>
      <c r="BZ123" s="914"/>
      <c r="CA123" s="914">
        <v>4934798</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449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128</v>
      </c>
      <c r="AL124" s="858"/>
      <c r="AM124" s="858"/>
      <c r="AN124" s="858"/>
      <c r="AO124" s="859"/>
      <c r="AP124" s="905" t="s">
        <v>128</v>
      </c>
      <c r="AQ124" s="906"/>
      <c r="AR124" s="906"/>
      <c r="AS124" s="906"/>
      <c r="AT124" s="907"/>
      <c r="AU124" s="908" t="s">
        <v>461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25.1</v>
      </c>
      <c r="BR124" s="912"/>
      <c r="BS124" s="912"/>
      <c r="BT124" s="912"/>
      <c r="BU124" s="912"/>
      <c r="BV124" s="912">
        <v>60.6</v>
      </c>
      <c r="BW124" s="912"/>
      <c r="BX124" s="912"/>
      <c r="BY124" s="912"/>
      <c r="BZ124" s="912"/>
      <c r="CA124" s="912">
        <v>37.6</v>
      </c>
      <c r="CB124" s="912"/>
      <c r="CC124" s="912"/>
      <c r="CD124" s="912"/>
      <c r="CE124" s="912"/>
      <c r="CF124" s="802"/>
      <c r="CG124" s="803"/>
      <c r="CH124" s="803"/>
      <c r="CI124" s="803"/>
      <c r="CJ124" s="943"/>
      <c r="CK124" s="951"/>
      <c r="CL124" s="951"/>
      <c r="CM124" s="951"/>
      <c r="CN124" s="951"/>
      <c r="CO124" s="952"/>
      <c r="CP124" s="916" t="s">
        <v>462</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128</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x14ac:dyDescent="0.15">
      <c r="A125" s="898"/>
      <c r="B125" s="899"/>
      <c r="C125" s="902" t="s">
        <v>451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128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463</v>
      </c>
      <c r="CL125" s="933"/>
      <c r="CM125" s="933"/>
      <c r="CN125" s="933"/>
      <c r="CO125" s="934"/>
      <c r="CP125" s="941" t="s">
        <v>464</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453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128</v>
      </c>
      <c r="AB126" s="858"/>
      <c r="AC126" s="858"/>
      <c r="AD126" s="858"/>
      <c r="AE126" s="859"/>
      <c r="AF126" s="860" t="s">
        <v>128</v>
      </c>
      <c r="AG126" s="858"/>
      <c r="AH126" s="858"/>
      <c r="AI126" s="858"/>
      <c r="AJ126" s="859"/>
      <c r="AK126" s="860" t="s">
        <v>128</v>
      </c>
      <c r="AL126" s="858"/>
      <c r="AM126" s="858"/>
      <c r="AN126" s="858"/>
      <c r="AO126" s="859"/>
      <c r="AP126" s="905" t="s">
        <v>128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465</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x14ac:dyDescent="0.15">
      <c r="A127" s="900"/>
      <c r="B127" s="901"/>
      <c r="C127" s="919" t="s">
        <v>466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128</v>
      </c>
      <c r="AB127" s="858"/>
      <c r="AC127" s="858"/>
      <c r="AD127" s="858"/>
      <c r="AE127" s="859"/>
      <c r="AF127" s="860" t="s">
        <v>128</v>
      </c>
      <c r="AG127" s="858"/>
      <c r="AH127" s="858"/>
      <c r="AI127" s="858"/>
      <c r="AJ127" s="859"/>
      <c r="AK127" s="860" t="s">
        <v>128</v>
      </c>
      <c r="AL127" s="858"/>
      <c r="AM127" s="858"/>
      <c r="AN127" s="858"/>
      <c r="AO127" s="859"/>
      <c r="AP127" s="905" t="s">
        <v>128</v>
      </c>
      <c r="AQ127" s="906"/>
      <c r="AR127" s="906"/>
      <c r="AS127" s="906"/>
      <c r="AT127" s="907"/>
      <c r="AU127" s="282"/>
      <c r="AV127" s="282"/>
      <c r="AW127" s="282"/>
      <c r="AX127" s="922" t="s">
        <v>467</v>
      </c>
      <c r="AY127" s="890"/>
      <c r="AZ127" s="890"/>
      <c r="BA127" s="890"/>
      <c r="BB127" s="890"/>
      <c r="BC127" s="890"/>
      <c r="BD127" s="890"/>
      <c r="BE127" s="891"/>
      <c r="BF127" s="889" t="s">
        <v>468</v>
      </c>
      <c r="BG127" s="890"/>
      <c r="BH127" s="890"/>
      <c r="BI127" s="890"/>
      <c r="BJ127" s="890"/>
      <c r="BK127" s="890"/>
      <c r="BL127" s="891"/>
      <c r="BM127" s="889" t="s">
        <v>469</v>
      </c>
      <c r="BN127" s="890"/>
      <c r="BO127" s="890"/>
      <c r="BP127" s="890"/>
      <c r="BQ127" s="890"/>
      <c r="BR127" s="890"/>
      <c r="BS127" s="891"/>
      <c r="BT127" s="889" t="s">
        <v>470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471</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
      <c r="A128" s="874" t="s">
        <v>472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473</v>
      </c>
      <c r="X128" s="876"/>
      <c r="Y128" s="876"/>
      <c r="Z128" s="877"/>
      <c r="AA128" s="878">
        <v>25272</v>
      </c>
      <c r="AB128" s="879"/>
      <c r="AC128" s="879"/>
      <c r="AD128" s="879"/>
      <c r="AE128" s="880"/>
      <c r="AF128" s="881">
        <v>23843</v>
      </c>
      <c r="AG128" s="879"/>
      <c r="AH128" s="879"/>
      <c r="AI128" s="879"/>
      <c r="AJ128" s="880"/>
      <c r="AK128" s="881">
        <v>21101</v>
      </c>
      <c r="AL128" s="879"/>
      <c r="AM128" s="879"/>
      <c r="AN128" s="879"/>
      <c r="AO128" s="880"/>
      <c r="AP128" s="882"/>
      <c r="AQ128" s="883"/>
      <c r="AR128" s="883"/>
      <c r="AS128" s="883"/>
      <c r="AT128" s="884"/>
      <c r="AU128" s="282"/>
      <c r="AV128" s="282"/>
      <c r="AW128" s="282"/>
      <c r="AX128" s="885" t="s">
        <v>474</v>
      </c>
      <c r="AY128" s="886"/>
      <c r="AZ128" s="886"/>
      <c r="BA128" s="886"/>
      <c r="BB128" s="886"/>
      <c r="BC128" s="886"/>
      <c r="BD128" s="886"/>
      <c r="BE128" s="887"/>
      <c r="BF128" s="864" t="s">
        <v>128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475</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128</v>
      </c>
      <c r="DM128" s="869"/>
      <c r="DN128" s="869"/>
      <c r="DO128" s="869"/>
      <c r="DP128" s="869"/>
      <c r="DQ128" s="869" t="s">
        <v>128</v>
      </c>
      <c r="DR128" s="869"/>
      <c r="DS128" s="869"/>
      <c r="DT128" s="869"/>
      <c r="DU128" s="869"/>
      <c r="DV128" s="870" t="s">
        <v>128</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476</v>
      </c>
      <c r="X129" s="855"/>
      <c r="Y129" s="855"/>
      <c r="Z129" s="856"/>
      <c r="AA129" s="857">
        <v>2160194</v>
      </c>
      <c r="AB129" s="858"/>
      <c r="AC129" s="858"/>
      <c r="AD129" s="858"/>
      <c r="AE129" s="859"/>
      <c r="AF129" s="860">
        <v>2153545</v>
      </c>
      <c r="AG129" s="858"/>
      <c r="AH129" s="858"/>
      <c r="AI129" s="858"/>
      <c r="AJ129" s="859"/>
      <c r="AK129" s="860">
        <v>2184248</v>
      </c>
      <c r="AL129" s="858"/>
      <c r="AM129" s="858"/>
      <c r="AN129" s="858"/>
      <c r="AO129" s="859"/>
      <c r="AP129" s="861"/>
      <c r="AQ129" s="862"/>
      <c r="AR129" s="862"/>
      <c r="AS129" s="862"/>
      <c r="AT129" s="863"/>
      <c r="AU129" s="284"/>
      <c r="AV129" s="284"/>
      <c r="AW129" s="284"/>
      <c r="AX129" s="827" t="s">
        <v>477</v>
      </c>
      <c r="AY129" s="828"/>
      <c r="AZ129" s="828"/>
      <c r="BA129" s="828"/>
      <c r="BB129" s="828"/>
      <c r="BC129" s="828"/>
      <c r="BD129" s="828"/>
      <c r="BE129" s="829"/>
      <c r="BF129" s="847" t="s">
        <v>128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478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479</v>
      </c>
      <c r="X130" s="855"/>
      <c r="Y130" s="855"/>
      <c r="Z130" s="856"/>
      <c r="AA130" s="857">
        <v>343372</v>
      </c>
      <c r="AB130" s="858"/>
      <c r="AC130" s="858"/>
      <c r="AD130" s="858"/>
      <c r="AE130" s="859"/>
      <c r="AF130" s="860">
        <v>331047</v>
      </c>
      <c r="AG130" s="858"/>
      <c r="AH130" s="858"/>
      <c r="AI130" s="858"/>
      <c r="AJ130" s="859"/>
      <c r="AK130" s="860">
        <v>322457</v>
      </c>
      <c r="AL130" s="858"/>
      <c r="AM130" s="858"/>
      <c r="AN130" s="858"/>
      <c r="AO130" s="859"/>
      <c r="AP130" s="861"/>
      <c r="AQ130" s="862"/>
      <c r="AR130" s="862"/>
      <c r="AS130" s="862"/>
      <c r="AT130" s="863"/>
      <c r="AU130" s="284"/>
      <c r="AV130" s="284"/>
      <c r="AW130" s="284"/>
      <c r="AX130" s="827" t="s">
        <v>480</v>
      </c>
      <c r="AY130" s="828"/>
      <c r="AZ130" s="828"/>
      <c r="BA130" s="828"/>
      <c r="BB130" s="828"/>
      <c r="BC130" s="828"/>
      <c r="BD130" s="828"/>
      <c r="BE130" s="829"/>
      <c r="BF130" s="830">
        <v>8.9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481</v>
      </c>
      <c r="X131" s="838"/>
      <c r="Y131" s="838"/>
      <c r="Z131" s="839"/>
      <c r="AA131" s="840">
        <v>1816822</v>
      </c>
      <c r="AB131" s="841"/>
      <c r="AC131" s="841"/>
      <c r="AD131" s="841"/>
      <c r="AE131" s="842"/>
      <c r="AF131" s="843">
        <v>1822498</v>
      </c>
      <c r="AG131" s="841"/>
      <c r="AH131" s="841"/>
      <c r="AI131" s="841"/>
      <c r="AJ131" s="842"/>
      <c r="AK131" s="843">
        <v>1861791</v>
      </c>
      <c r="AL131" s="841"/>
      <c r="AM131" s="841"/>
      <c r="AN131" s="841"/>
      <c r="AO131" s="842"/>
      <c r="AP131" s="844"/>
      <c r="AQ131" s="845"/>
      <c r="AR131" s="845"/>
      <c r="AS131" s="845"/>
      <c r="AT131" s="846"/>
      <c r="AU131" s="284"/>
      <c r="AV131" s="284"/>
      <c r="AW131" s="284"/>
      <c r="AX131" s="805" t="s">
        <v>482</v>
      </c>
      <c r="AY131" s="806"/>
      <c r="AZ131" s="806"/>
      <c r="BA131" s="806"/>
      <c r="BB131" s="806"/>
      <c r="BC131" s="806"/>
      <c r="BD131" s="806"/>
      <c r="BE131" s="807"/>
      <c r="BF131" s="808">
        <v>37.6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484</v>
      </c>
      <c r="W132" s="818"/>
      <c r="X132" s="818"/>
      <c r="Y132" s="818"/>
      <c r="Z132" s="819"/>
      <c r="AA132" s="820">
        <v>7.2129795870000004</v>
      </c>
      <c r="AB132" s="821"/>
      <c r="AC132" s="821"/>
      <c r="AD132" s="821"/>
      <c r="AE132" s="822"/>
      <c r="AF132" s="823">
        <v>9.8478023019999998</v>
      </c>
      <c r="AG132" s="821"/>
      <c r="AH132" s="821"/>
      <c r="AI132" s="821"/>
      <c r="AJ132" s="822"/>
      <c r="AK132" s="823">
        <v>9.7528669969999999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485</v>
      </c>
      <c r="W133" s="797"/>
      <c r="X133" s="797"/>
      <c r="Y133" s="797"/>
      <c r="Z133" s="798"/>
      <c r="AA133" s="799">
        <v>3.7</v>
      </c>
      <c r="AB133" s="800"/>
      <c r="AC133" s="800"/>
      <c r="AD133" s="800"/>
      <c r="AE133" s="801"/>
      <c r="AF133" s="799">
        <v>6.5</v>
      </c>
      <c r="AG133" s="800"/>
      <c r="AH133" s="800"/>
      <c r="AI133" s="800"/>
      <c r="AJ133" s="801"/>
      <c r="AK133" s="799">
        <v>8.9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1lE4zdUT0Z8UsQB64t60ai68UXt6GL+kzZZ9HB3lGjX49tBqPIPPd3nE4TVBOxi+LozQm48yg6nuUgfp3CVdA==" saltValue="nS4M4HkAEARxxfmwbJSX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EuJbGZSTju7G4bwkYt+Qqy7ae7Uhkp0NM1Ll9eSJ3I8EOJOZ1oE510+HiINiwlBbhs+DlyKL/3RNlmTdyQ7sw==" saltValue="JAOfDE1PVtGPd4d7AAfu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BI7sFXjDwkj5ydCFyJjd3+PaMoOthdKw4zMC/1W+GluedePy/HpHpXk9JsbwNLW5+iaV1zz0nBBi2vRe4mDTw==" saltValue="zU/pAmiRAtwq/VLQs1Yu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489</v>
      </c>
      <c r="AP7" s="303"/>
      <c r="AQ7" s="304" t="s">
        <v>490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491</v>
      </c>
      <c r="AQ8" s="310" t="s">
        <v>492</v>
      </c>
      <c r="AR8" s="311" t="s">
        <v>493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494</v>
      </c>
      <c r="AL9" s="1227"/>
      <c r="AM9" s="1227"/>
      <c r="AN9" s="1228"/>
      <c r="AO9" s="312">
        <v>911263</v>
      </c>
      <c r="AP9" s="312">
        <v>131306</v>
      </c>
      <c r="AQ9" s="313">
        <v>116834</v>
      </c>
      <c r="AR9" s="314">
        <v>12.4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495</v>
      </c>
      <c r="AL10" s="1227"/>
      <c r="AM10" s="1227"/>
      <c r="AN10" s="1228"/>
      <c r="AO10" s="315">
        <v>15153</v>
      </c>
      <c r="AP10" s="315">
        <v>2183</v>
      </c>
      <c r="AQ10" s="316">
        <v>12766</v>
      </c>
      <c r="AR10" s="317">
        <v>-82.9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496</v>
      </c>
      <c r="AL11" s="1227"/>
      <c r="AM11" s="1227"/>
      <c r="AN11" s="1228"/>
      <c r="AO11" s="315">
        <v>127220</v>
      </c>
      <c r="AP11" s="315">
        <v>18331</v>
      </c>
      <c r="AQ11" s="316">
        <v>19336</v>
      </c>
      <c r="AR11" s="317">
        <v>-5.2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497</v>
      </c>
      <c r="AL12" s="1227"/>
      <c r="AM12" s="1227"/>
      <c r="AN12" s="1228"/>
      <c r="AO12" s="315" t="s">
        <v>498</v>
      </c>
      <c r="AP12" s="315" t="s">
        <v>498</v>
      </c>
      <c r="AQ12" s="316">
        <v>1049</v>
      </c>
      <c r="AR12" s="317" t="s">
        <v>498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499</v>
      </c>
      <c r="AL13" s="1227"/>
      <c r="AM13" s="1227"/>
      <c r="AN13" s="1228"/>
      <c r="AO13" s="315" t="s">
        <v>498</v>
      </c>
      <c r="AP13" s="315" t="s">
        <v>498</v>
      </c>
      <c r="AQ13" s="316" t="s">
        <v>498</v>
      </c>
      <c r="AR13" s="317" t="s">
        <v>498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500</v>
      </c>
      <c r="AL14" s="1227"/>
      <c r="AM14" s="1227"/>
      <c r="AN14" s="1228"/>
      <c r="AO14" s="315">
        <v>35178</v>
      </c>
      <c r="AP14" s="315">
        <v>5069</v>
      </c>
      <c r="AQ14" s="316">
        <v>5063</v>
      </c>
      <c r="AR14" s="317">
        <v>0.1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501</v>
      </c>
      <c r="AL15" s="1227"/>
      <c r="AM15" s="1227"/>
      <c r="AN15" s="1228"/>
      <c r="AO15" s="315">
        <v>38030</v>
      </c>
      <c r="AP15" s="315">
        <v>5480</v>
      </c>
      <c r="AQ15" s="316">
        <v>3168</v>
      </c>
      <c r="AR15" s="317">
        <v>73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502</v>
      </c>
      <c r="AL16" s="1230"/>
      <c r="AM16" s="1230"/>
      <c r="AN16" s="1231"/>
      <c r="AO16" s="315">
        <v>-86753</v>
      </c>
      <c r="AP16" s="315">
        <v>-12500</v>
      </c>
      <c r="AQ16" s="316">
        <v>-11723</v>
      </c>
      <c r="AR16" s="317">
        <v>6.6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1040091</v>
      </c>
      <c r="AP17" s="315">
        <v>149869</v>
      </c>
      <c r="AQ17" s="316">
        <v>146494</v>
      </c>
      <c r="AR17" s="317">
        <v>2.2999999999999998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504</v>
      </c>
      <c r="AP20" s="323" t="s">
        <v>505</v>
      </c>
      <c r="AQ20" s="324" t="s">
        <v>506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507</v>
      </c>
      <c r="AL21" s="1224"/>
      <c r="AM21" s="1224"/>
      <c r="AN21" s="1225"/>
      <c r="AO21" s="327">
        <v>14.84</v>
      </c>
      <c r="AP21" s="328">
        <v>13.76</v>
      </c>
      <c r="AQ21" s="329">
        <v>1.08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508</v>
      </c>
      <c r="AL22" s="1224"/>
      <c r="AM22" s="1224"/>
      <c r="AN22" s="1225"/>
      <c r="AO22" s="332">
        <v>91.3</v>
      </c>
      <c r="AP22" s="333">
        <v>94.9</v>
      </c>
      <c r="AQ22" s="334">
        <v>-3.6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489</v>
      </c>
      <c r="AP30" s="303"/>
      <c r="AQ30" s="304" t="s">
        <v>490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491</v>
      </c>
      <c r="AQ31" s="310" t="s">
        <v>492</v>
      </c>
      <c r="AR31" s="311" t="s">
        <v>493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512</v>
      </c>
      <c r="AL32" s="1215"/>
      <c r="AM32" s="1215"/>
      <c r="AN32" s="1216"/>
      <c r="AO32" s="342">
        <v>312445</v>
      </c>
      <c r="AP32" s="342">
        <v>45021</v>
      </c>
      <c r="AQ32" s="343">
        <v>73591</v>
      </c>
      <c r="AR32" s="344">
        <v>-38.799999999999997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513</v>
      </c>
      <c r="AL33" s="1215"/>
      <c r="AM33" s="1215"/>
      <c r="AN33" s="1216"/>
      <c r="AO33" s="342" t="s">
        <v>498</v>
      </c>
      <c r="AP33" s="342" t="s">
        <v>498</v>
      </c>
      <c r="AQ33" s="343" t="s">
        <v>498</v>
      </c>
      <c r="AR33" s="344" t="s">
        <v>498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514</v>
      </c>
      <c r="AL34" s="1215"/>
      <c r="AM34" s="1215"/>
      <c r="AN34" s="1216"/>
      <c r="AO34" s="342" t="s">
        <v>498</v>
      </c>
      <c r="AP34" s="342" t="s">
        <v>498</v>
      </c>
      <c r="AQ34" s="343">
        <v>1</v>
      </c>
      <c r="AR34" s="344" t="s">
        <v>498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515</v>
      </c>
      <c r="AL35" s="1215"/>
      <c r="AM35" s="1215"/>
      <c r="AN35" s="1216"/>
      <c r="AO35" s="342">
        <v>161388</v>
      </c>
      <c r="AP35" s="342">
        <v>23255</v>
      </c>
      <c r="AQ35" s="343">
        <v>19214</v>
      </c>
      <c r="AR35" s="344">
        <v>21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516</v>
      </c>
      <c r="AL36" s="1215"/>
      <c r="AM36" s="1215"/>
      <c r="AN36" s="1216"/>
      <c r="AO36" s="342">
        <v>51303</v>
      </c>
      <c r="AP36" s="342">
        <v>7392</v>
      </c>
      <c r="AQ36" s="343">
        <v>5293</v>
      </c>
      <c r="AR36" s="344">
        <v>39.700000000000003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517</v>
      </c>
      <c r="AL37" s="1215"/>
      <c r="AM37" s="1215"/>
      <c r="AN37" s="1216"/>
      <c r="AO37" s="342" t="s">
        <v>498</v>
      </c>
      <c r="AP37" s="342" t="s">
        <v>498</v>
      </c>
      <c r="AQ37" s="343">
        <v>1256</v>
      </c>
      <c r="AR37" s="344" t="s">
        <v>498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518</v>
      </c>
      <c r="AL38" s="1218"/>
      <c r="AM38" s="1218"/>
      <c r="AN38" s="1219"/>
      <c r="AO38" s="345" t="s">
        <v>498</v>
      </c>
      <c r="AP38" s="345" t="s">
        <v>498</v>
      </c>
      <c r="AQ38" s="346">
        <v>9</v>
      </c>
      <c r="AR38" s="334" t="s">
        <v>498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519</v>
      </c>
      <c r="AL39" s="1218"/>
      <c r="AM39" s="1218"/>
      <c r="AN39" s="1219"/>
      <c r="AO39" s="342">
        <v>-21101</v>
      </c>
      <c r="AP39" s="342">
        <v>-3040</v>
      </c>
      <c r="AQ39" s="343">
        <v>-3572</v>
      </c>
      <c r="AR39" s="344">
        <v>-14.9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520</v>
      </c>
      <c r="AL40" s="1215"/>
      <c r="AM40" s="1215"/>
      <c r="AN40" s="1216"/>
      <c r="AO40" s="342">
        <v>-322457</v>
      </c>
      <c r="AP40" s="342">
        <v>-46464</v>
      </c>
      <c r="AQ40" s="343">
        <v>-65248</v>
      </c>
      <c r="AR40" s="344">
        <v>-28.8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181578</v>
      </c>
      <c r="AP41" s="342">
        <v>26164</v>
      </c>
      <c r="AQ41" s="343">
        <v>30545</v>
      </c>
      <c r="AR41" s="344">
        <v>-14.3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489</v>
      </c>
      <c r="AN49" s="1209" t="s">
        <v>524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525</v>
      </c>
      <c r="AO50" s="359" t="s">
        <v>526</v>
      </c>
      <c r="AP50" s="360" t="s">
        <v>527</v>
      </c>
      <c r="AQ50" s="361" t="s">
        <v>528</v>
      </c>
      <c r="AR50" s="362" t="s">
        <v>529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530</v>
      </c>
      <c r="AL51" s="355"/>
      <c r="AM51" s="363">
        <v>153211</v>
      </c>
      <c r="AN51" s="364">
        <v>21356</v>
      </c>
      <c r="AO51" s="365">
        <v>-38</v>
      </c>
      <c r="AP51" s="366">
        <v>119685</v>
      </c>
      <c r="AQ51" s="367">
        <v>0</v>
      </c>
      <c r="AR51" s="368">
        <v>-38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531</v>
      </c>
      <c r="AM52" s="371">
        <v>90673</v>
      </c>
      <c r="AN52" s="372">
        <v>12639</v>
      </c>
      <c r="AO52" s="373">
        <v>-57.1</v>
      </c>
      <c r="AP52" s="374">
        <v>68464</v>
      </c>
      <c r="AQ52" s="375">
        <v>18.399999999999999</v>
      </c>
      <c r="AR52" s="376">
        <v>-75.5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532</v>
      </c>
      <c r="AL53" s="355"/>
      <c r="AM53" s="363">
        <v>489845</v>
      </c>
      <c r="AN53" s="364">
        <v>69041</v>
      </c>
      <c r="AO53" s="365">
        <v>223.3</v>
      </c>
      <c r="AP53" s="366">
        <v>109920</v>
      </c>
      <c r="AQ53" s="367">
        <v>-8.1999999999999993</v>
      </c>
      <c r="AR53" s="368">
        <v>231.5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531</v>
      </c>
      <c r="AM54" s="371">
        <v>188765</v>
      </c>
      <c r="AN54" s="372">
        <v>26605</v>
      </c>
      <c r="AO54" s="373">
        <v>110.5</v>
      </c>
      <c r="AP54" s="374">
        <v>62739</v>
      </c>
      <c r="AQ54" s="375">
        <v>-8.4</v>
      </c>
      <c r="AR54" s="376">
        <v>118.9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533</v>
      </c>
      <c r="AL55" s="355"/>
      <c r="AM55" s="363">
        <v>627315</v>
      </c>
      <c r="AN55" s="364">
        <v>88742</v>
      </c>
      <c r="AO55" s="365">
        <v>28.5</v>
      </c>
      <c r="AP55" s="366">
        <v>119882</v>
      </c>
      <c r="AQ55" s="367">
        <v>9.1</v>
      </c>
      <c r="AR55" s="368">
        <v>19.399999999999999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531</v>
      </c>
      <c r="AM56" s="371">
        <v>198442</v>
      </c>
      <c r="AN56" s="372">
        <v>28072</v>
      </c>
      <c r="AO56" s="373">
        <v>5.5</v>
      </c>
      <c r="AP56" s="374">
        <v>66481</v>
      </c>
      <c r="AQ56" s="375">
        <v>6</v>
      </c>
      <c r="AR56" s="376">
        <v>-0.5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534</v>
      </c>
      <c r="AL57" s="355"/>
      <c r="AM57" s="363">
        <v>319788</v>
      </c>
      <c r="AN57" s="364">
        <v>45723</v>
      </c>
      <c r="AO57" s="365">
        <v>-48.5</v>
      </c>
      <c r="AP57" s="366">
        <v>116162</v>
      </c>
      <c r="AQ57" s="367">
        <v>-3.1</v>
      </c>
      <c r="AR57" s="368">
        <v>-45.4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531</v>
      </c>
      <c r="AM58" s="371">
        <v>181961</v>
      </c>
      <c r="AN58" s="372">
        <v>26017</v>
      </c>
      <c r="AO58" s="373">
        <v>-7.3</v>
      </c>
      <c r="AP58" s="374">
        <v>61562</v>
      </c>
      <c r="AQ58" s="375">
        <v>-7.4</v>
      </c>
      <c r="AR58" s="376">
        <v>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535</v>
      </c>
      <c r="AL59" s="355"/>
      <c r="AM59" s="363">
        <v>388480</v>
      </c>
      <c r="AN59" s="364">
        <v>55977</v>
      </c>
      <c r="AO59" s="365">
        <v>22.4</v>
      </c>
      <c r="AP59" s="366">
        <v>121449</v>
      </c>
      <c r="AQ59" s="367">
        <v>4.5999999999999996</v>
      </c>
      <c r="AR59" s="368">
        <v>17.8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531</v>
      </c>
      <c r="AM60" s="371">
        <v>133202</v>
      </c>
      <c r="AN60" s="372">
        <v>19193</v>
      </c>
      <c r="AO60" s="373">
        <v>-26.2</v>
      </c>
      <c r="AP60" s="374">
        <v>62922</v>
      </c>
      <c r="AQ60" s="375">
        <v>2.2000000000000002</v>
      </c>
      <c r="AR60" s="376">
        <v>-28.4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536</v>
      </c>
      <c r="AL61" s="377"/>
      <c r="AM61" s="378">
        <v>395728</v>
      </c>
      <c r="AN61" s="379">
        <v>56168</v>
      </c>
      <c r="AO61" s="380">
        <v>37.5</v>
      </c>
      <c r="AP61" s="381">
        <v>117420</v>
      </c>
      <c r="AQ61" s="382">
        <v>0.5</v>
      </c>
      <c r="AR61" s="368">
        <v>37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531</v>
      </c>
      <c r="AM62" s="371">
        <v>158609</v>
      </c>
      <c r="AN62" s="372">
        <v>22505</v>
      </c>
      <c r="AO62" s="373">
        <v>5.0999999999999996</v>
      </c>
      <c r="AP62" s="374">
        <v>64434</v>
      </c>
      <c r="AQ62" s="375">
        <v>2.2000000000000002</v>
      </c>
      <c r="AR62" s="376">
        <v>2.9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owBJfOWWAy0l8gAxKp+/3VDU0ZJ5Z+aV+oDASzcJTJ37l9Ah50fRhc7qkiy/Qa4b7JNUXZjwmqBXhImSCmLNw==" saltValue="vlLlntkwL531BNFSzgcEd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ZoccaVNZ7kC8Q3yNJshN3/+5n2154f8fiYD/ghDlTQvoPMfvvnwGRaJ91BmsHgL/Ug/JCH7CNoyxV8x4kOkPQ==" saltValue="J7fpoYwm+O+qVYThMMuf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Zc5ORKTvjV86eOdVoO/PvCiWrWGZMvW7j0pTYw6nT1B2CwF9YqIvpOxURhmYcXkTQgxejAYDVK6iwslx65+ww==" saltValue="O2KCAKal6qHriejUNpXz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32" t="s">
        <v>3</v>
      </c>
      <c r="D47" s="1232"/>
      <c r="E47" s="1233"/>
      <c r="F47" s="11">
        <v>42.73</v>
      </c>
      <c r="G47" s="12">
        <v>47.85</v>
      </c>
      <c r="H47" s="12">
        <v>53.06</v>
      </c>
      <c r="I47" s="12">
        <v>53.28</v>
      </c>
      <c r="J47" s="13">
        <v>52.59</v>
      </c>
    </row>
    <row r="48" spans="2:10" ht="57.75" customHeight="1" x14ac:dyDescent="0.15">
      <c r="B48" s="14"/>
      <c r="C48" s="1234" t="s">
        <v>4</v>
      </c>
      <c r="D48" s="1234"/>
      <c r="E48" s="1235"/>
      <c r="F48" s="15">
        <v>9.01</v>
      </c>
      <c r="G48" s="16">
        <v>5.24</v>
      </c>
      <c r="H48" s="16">
        <v>8.4600000000000009</v>
      </c>
      <c r="I48" s="16">
        <v>8.1300000000000008</v>
      </c>
      <c r="J48" s="17">
        <v>6.9</v>
      </c>
    </row>
    <row r="49" spans="2:10" ht="57.75" customHeight="1" thickBot="1" x14ac:dyDescent="0.2">
      <c r="B49" s="18"/>
      <c r="C49" s="1236" t="s">
        <v>5</v>
      </c>
      <c r="D49" s="1236"/>
      <c r="E49" s="1237"/>
      <c r="F49" s="19">
        <v>0.2</v>
      </c>
      <c r="G49" s="20">
        <v>5.26</v>
      </c>
      <c r="H49" s="20">
        <v>2.65</v>
      </c>
      <c r="I49" s="20" t="s">
        <v>545</v>
      </c>
      <c r="J49" s="21" t="s">
        <v>546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Nf8Ot/G0g6hVZSMCx5se7HHv0OIlT9F4e9IWalQnNjmwD9Y25ho3JGD/yF94C0LPEz3aT/Qj6KwMCPijoWdEQ==" saltValue="01yE6s2XFivnQTgalYBp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2020-09-02T00:41:47Z</cp:lastPrinted>
  <dcterms:created xsi:type="dcterms:W3CDTF">2020-02-10T04:59:26Z</dcterms:created>
  <dcterms:modified xsi:type="dcterms:W3CDTF">2020-09-09T04:04:53Z</dcterms:modified>
  <cp:category/>
</cp:coreProperties>
</file>